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12"/>
  <workbookPr defaultThemeVersion="124226"/>
  <xr:revisionPtr revIDLastSave="1" documentId="11_BEB19DF9F0F37D6BAF7A83C74E4B9CA7DDA95CBB" xr6:coauthVersionLast="47" xr6:coauthVersionMax="47" xr10:uidLastSave="{6FE654A5-0428-447A-92F1-FD662E7AD05D}"/>
  <bookViews>
    <workbookView xWindow="240" yWindow="120" windowWidth="18060" windowHeight="7050" xr2:uid="{00000000-000D-0000-FFFF-FFFF00000000}"/>
  </bookViews>
  <sheets>
    <sheet name="DATABASE" sheetId="16" r:id="rId1"/>
    <sheet name="OLEOSE (COSTO AGG)" sheetId="13" r:id="rId2"/>
    <sheet name="OLEOSE (VOL. Kg)" sheetId="17" r:id="rId3"/>
    <sheet name="OLEOSE (BASE COSTO)" sheetId="19" r:id="rId4"/>
    <sheet name="OLEOSE (BASE VOLUME)" sheetId="20" r:id="rId5"/>
    <sheet name="STAMPA" sheetId="18" r:id="rId6"/>
  </sheets>
  <definedNames>
    <definedName name="_xlnm._FilterDatabase" localSheetId="0" hidden="1">DATABASE!$A$1:$F$3248</definedName>
    <definedName name="_xlnm._FilterDatabase" localSheetId="3" hidden="1">'OLEOSE (BASE COSTO)'!$A$1:$N$1</definedName>
    <definedName name="_xlnm._FilterDatabase" localSheetId="4" hidden="1">'OLEOSE (BASE VOLUME)'!$A$1:$N$599</definedName>
    <definedName name="_xlnm._FilterDatabase" localSheetId="1" hidden="1">'OLEOSE (COSTO AGG)'!$A$1:$M$1</definedName>
    <definedName name="_xlnm._FilterDatabase" localSheetId="2" hidden="1">'OLEOSE (VOL. Kg)'!$A$1:$M$1</definedName>
    <definedName name="_xlnm.Print_Titles" localSheetId="5">STAMPA!$1:$1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99" i="20" l="1"/>
  <c r="F599" i="20"/>
  <c r="J599" i="20" s="1"/>
  <c r="I599" i="20" s="1"/>
  <c r="E599" i="20"/>
  <c r="B599" i="20"/>
  <c r="M598" i="20"/>
  <c r="F598" i="20"/>
  <c r="J598" i="20" s="1"/>
  <c r="I598" i="20" s="1"/>
  <c r="E598" i="20"/>
  <c r="B598" i="20"/>
  <c r="M597" i="20"/>
  <c r="F597" i="20"/>
  <c r="J597" i="20" s="1"/>
  <c r="I597" i="20" s="1"/>
  <c r="E597" i="20"/>
  <c r="B597" i="20"/>
  <c r="M596" i="20"/>
  <c r="F596" i="20"/>
  <c r="J596" i="20" s="1"/>
  <c r="I596" i="20" s="1"/>
  <c r="E596" i="20"/>
  <c r="B596" i="20"/>
  <c r="M595" i="20"/>
  <c r="F595" i="20"/>
  <c r="J595" i="20" s="1"/>
  <c r="I595" i="20" s="1"/>
  <c r="E595" i="20"/>
  <c r="B595" i="20"/>
  <c r="M594" i="20"/>
  <c r="F594" i="20"/>
  <c r="J594" i="20" s="1"/>
  <c r="I594" i="20" s="1"/>
  <c r="E594" i="20"/>
  <c r="B594" i="20"/>
  <c r="M593" i="20"/>
  <c r="F593" i="20"/>
  <c r="J593" i="20" s="1"/>
  <c r="I593" i="20" s="1"/>
  <c r="E593" i="20"/>
  <c r="B593" i="20"/>
  <c r="M592" i="20"/>
  <c r="F592" i="20"/>
  <c r="J592" i="20" s="1"/>
  <c r="I592" i="20" s="1"/>
  <c r="E592" i="20"/>
  <c r="B592" i="20"/>
  <c r="M591" i="20"/>
  <c r="F591" i="20"/>
  <c r="J591" i="20" s="1"/>
  <c r="I591" i="20" s="1"/>
  <c r="E591" i="20"/>
  <c r="B591" i="20"/>
  <c r="M590" i="20"/>
  <c r="F590" i="20"/>
  <c r="J590" i="20" s="1"/>
  <c r="I590" i="20" s="1"/>
  <c r="E590" i="20"/>
  <c r="B590" i="20"/>
  <c r="M589" i="20"/>
  <c r="F589" i="20"/>
  <c r="J589" i="20" s="1"/>
  <c r="I589" i="20" s="1"/>
  <c r="E589" i="20"/>
  <c r="B589" i="20"/>
  <c r="M588" i="20"/>
  <c r="F588" i="20"/>
  <c r="J588" i="20" s="1"/>
  <c r="I588" i="20" s="1"/>
  <c r="E588" i="20"/>
  <c r="B588" i="20"/>
  <c r="M587" i="20"/>
  <c r="F587" i="20"/>
  <c r="J587" i="20" s="1"/>
  <c r="I587" i="20" s="1"/>
  <c r="E587" i="20"/>
  <c r="B587" i="20"/>
  <c r="M586" i="20"/>
  <c r="F586" i="20"/>
  <c r="J586" i="20" s="1"/>
  <c r="I586" i="20" s="1"/>
  <c r="E586" i="20"/>
  <c r="B586" i="20"/>
  <c r="M585" i="20"/>
  <c r="F585" i="20"/>
  <c r="J585" i="20" s="1"/>
  <c r="I585" i="20" s="1"/>
  <c r="E585" i="20"/>
  <c r="B585" i="20"/>
  <c r="M584" i="20"/>
  <c r="F584" i="20"/>
  <c r="J584" i="20" s="1"/>
  <c r="I584" i="20" s="1"/>
  <c r="E584" i="20"/>
  <c r="B584" i="20"/>
  <c r="M583" i="20"/>
  <c r="F583" i="20"/>
  <c r="J583" i="20" s="1"/>
  <c r="I583" i="20" s="1"/>
  <c r="E583" i="20"/>
  <c r="B583" i="20"/>
  <c r="M582" i="20"/>
  <c r="F582" i="20"/>
  <c r="J582" i="20" s="1"/>
  <c r="I582" i="20" s="1"/>
  <c r="E582" i="20"/>
  <c r="B582" i="20"/>
  <c r="M581" i="20"/>
  <c r="F581" i="20"/>
  <c r="J581" i="20" s="1"/>
  <c r="I581" i="20" s="1"/>
  <c r="E581" i="20"/>
  <c r="B581" i="20"/>
  <c r="M580" i="20"/>
  <c r="F580" i="20"/>
  <c r="J580" i="20" s="1"/>
  <c r="I580" i="20" s="1"/>
  <c r="E580" i="20"/>
  <c r="B580" i="20"/>
  <c r="M579" i="20"/>
  <c r="F579" i="20"/>
  <c r="J579" i="20" s="1"/>
  <c r="I579" i="20" s="1"/>
  <c r="E579" i="20"/>
  <c r="B579" i="20"/>
  <c r="M578" i="20"/>
  <c r="F578" i="20"/>
  <c r="J578" i="20" s="1"/>
  <c r="I578" i="20" s="1"/>
  <c r="E578" i="20"/>
  <c r="B578" i="20"/>
  <c r="M577" i="20"/>
  <c r="F577" i="20"/>
  <c r="J577" i="20" s="1"/>
  <c r="I577" i="20" s="1"/>
  <c r="E577" i="20"/>
  <c r="B577" i="20"/>
  <c r="M576" i="20"/>
  <c r="F576" i="20"/>
  <c r="J576" i="20" s="1"/>
  <c r="I576" i="20" s="1"/>
  <c r="E576" i="20"/>
  <c r="B576" i="20"/>
  <c r="M575" i="20"/>
  <c r="F575" i="20"/>
  <c r="J575" i="20" s="1"/>
  <c r="I575" i="20" s="1"/>
  <c r="E575" i="20"/>
  <c r="B575" i="20"/>
  <c r="M574" i="20"/>
  <c r="F574" i="20"/>
  <c r="J574" i="20" s="1"/>
  <c r="I574" i="20" s="1"/>
  <c r="E574" i="20"/>
  <c r="B574" i="20"/>
  <c r="M573" i="20"/>
  <c r="F573" i="20"/>
  <c r="J573" i="20" s="1"/>
  <c r="I573" i="20" s="1"/>
  <c r="E573" i="20"/>
  <c r="B573" i="20"/>
  <c r="M572" i="20"/>
  <c r="F572" i="20"/>
  <c r="J572" i="20" s="1"/>
  <c r="I572" i="20" s="1"/>
  <c r="E572" i="20"/>
  <c r="B572" i="20"/>
  <c r="M571" i="20"/>
  <c r="F571" i="20"/>
  <c r="J571" i="20" s="1"/>
  <c r="I571" i="20" s="1"/>
  <c r="E571" i="20"/>
  <c r="B571" i="20"/>
  <c r="M570" i="20"/>
  <c r="F570" i="20"/>
  <c r="J570" i="20" s="1"/>
  <c r="I570" i="20" s="1"/>
  <c r="E570" i="20"/>
  <c r="B570" i="20"/>
  <c r="M569" i="20"/>
  <c r="F569" i="20"/>
  <c r="J569" i="20" s="1"/>
  <c r="I569" i="20" s="1"/>
  <c r="E569" i="20"/>
  <c r="B569" i="20"/>
  <c r="M568" i="20"/>
  <c r="F568" i="20"/>
  <c r="J568" i="20" s="1"/>
  <c r="I568" i="20" s="1"/>
  <c r="E568" i="20"/>
  <c r="B568" i="20"/>
  <c r="M567" i="20"/>
  <c r="F567" i="20"/>
  <c r="J567" i="20" s="1"/>
  <c r="I567" i="20" s="1"/>
  <c r="E567" i="20"/>
  <c r="B567" i="20"/>
  <c r="M566" i="20"/>
  <c r="F566" i="20"/>
  <c r="J566" i="20" s="1"/>
  <c r="I566" i="20" s="1"/>
  <c r="E566" i="20"/>
  <c r="B566" i="20"/>
  <c r="M565" i="20"/>
  <c r="F565" i="20"/>
  <c r="J565" i="20" s="1"/>
  <c r="I565" i="20" s="1"/>
  <c r="E565" i="20"/>
  <c r="B565" i="20"/>
  <c r="M564" i="20"/>
  <c r="F564" i="20"/>
  <c r="J564" i="20" s="1"/>
  <c r="I564" i="20" s="1"/>
  <c r="E564" i="20"/>
  <c r="B564" i="20"/>
  <c r="M563" i="20"/>
  <c r="F563" i="20"/>
  <c r="J563" i="20" s="1"/>
  <c r="I563" i="20" s="1"/>
  <c r="E563" i="20"/>
  <c r="B563" i="20"/>
  <c r="M562" i="20"/>
  <c r="F562" i="20"/>
  <c r="J562" i="20" s="1"/>
  <c r="I562" i="20" s="1"/>
  <c r="E562" i="20"/>
  <c r="B562" i="20"/>
  <c r="M561" i="20"/>
  <c r="F561" i="20"/>
  <c r="J561" i="20" s="1"/>
  <c r="I561" i="20" s="1"/>
  <c r="E561" i="20"/>
  <c r="B561" i="20"/>
  <c r="M560" i="20"/>
  <c r="F560" i="20"/>
  <c r="J560" i="20" s="1"/>
  <c r="I560" i="20" s="1"/>
  <c r="E560" i="20"/>
  <c r="B560" i="20"/>
  <c r="M559" i="20"/>
  <c r="F559" i="20"/>
  <c r="J559" i="20" s="1"/>
  <c r="I559" i="20" s="1"/>
  <c r="E559" i="20"/>
  <c r="B559" i="20"/>
  <c r="M558" i="20"/>
  <c r="F558" i="20"/>
  <c r="J558" i="20" s="1"/>
  <c r="I558" i="20" s="1"/>
  <c r="E558" i="20"/>
  <c r="B558" i="20"/>
  <c r="M557" i="20"/>
  <c r="F557" i="20"/>
  <c r="J557" i="20" s="1"/>
  <c r="I557" i="20" s="1"/>
  <c r="E557" i="20"/>
  <c r="B557" i="20"/>
  <c r="M556" i="20"/>
  <c r="F556" i="20"/>
  <c r="J556" i="20" s="1"/>
  <c r="I556" i="20" s="1"/>
  <c r="E556" i="20"/>
  <c r="B556" i="20"/>
  <c r="M555" i="20"/>
  <c r="F555" i="20"/>
  <c r="J555" i="20" s="1"/>
  <c r="I555" i="20" s="1"/>
  <c r="E555" i="20"/>
  <c r="B555" i="20"/>
  <c r="M554" i="20"/>
  <c r="F554" i="20"/>
  <c r="J554" i="20" s="1"/>
  <c r="I554" i="20" s="1"/>
  <c r="E554" i="20"/>
  <c r="B554" i="20"/>
  <c r="M553" i="20"/>
  <c r="F553" i="20"/>
  <c r="J553" i="20" s="1"/>
  <c r="I553" i="20" s="1"/>
  <c r="E553" i="20"/>
  <c r="B553" i="20"/>
  <c r="M552" i="20"/>
  <c r="F552" i="20"/>
  <c r="J552" i="20" s="1"/>
  <c r="I552" i="20" s="1"/>
  <c r="E552" i="20"/>
  <c r="B552" i="20"/>
  <c r="M551" i="20"/>
  <c r="F551" i="20"/>
  <c r="J551" i="20" s="1"/>
  <c r="I551" i="20" s="1"/>
  <c r="E551" i="20"/>
  <c r="B551" i="20"/>
  <c r="M550" i="20"/>
  <c r="F550" i="20"/>
  <c r="J550" i="20" s="1"/>
  <c r="I550" i="20" s="1"/>
  <c r="E550" i="20"/>
  <c r="B550" i="20"/>
  <c r="M549" i="20"/>
  <c r="F549" i="20"/>
  <c r="J549" i="20" s="1"/>
  <c r="I549" i="20" s="1"/>
  <c r="E549" i="20"/>
  <c r="B549" i="20"/>
  <c r="M548" i="20"/>
  <c r="F548" i="20"/>
  <c r="J548" i="20" s="1"/>
  <c r="I548" i="20" s="1"/>
  <c r="E548" i="20"/>
  <c r="B548" i="20"/>
  <c r="M547" i="20"/>
  <c r="F547" i="20"/>
  <c r="J547" i="20" s="1"/>
  <c r="I547" i="20" s="1"/>
  <c r="E547" i="20"/>
  <c r="B547" i="20"/>
  <c r="M546" i="20"/>
  <c r="F546" i="20"/>
  <c r="J546" i="20" s="1"/>
  <c r="I546" i="20" s="1"/>
  <c r="E546" i="20"/>
  <c r="B546" i="20"/>
  <c r="M545" i="20"/>
  <c r="F545" i="20"/>
  <c r="J545" i="20" s="1"/>
  <c r="I545" i="20" s="1"/>
  <c r="E545" i="20"/>
  <c r="B545" i="20"/>
  <c r="M544" i="20"/>
  <c r="F544" i="20"/>
  <c r="J544" i="20" s="1"/>
  <c r="I544" i="20" s="1"/>
  <c r="E544" i="20"/>
  <c r="B544" i="20"/>
  <c r="M543" i="20"/>
  <c r="F543" i="20"/>
  <c r="J543" i="20" s="1"/>
  <c r="I543" i="20" s="1"/>
  <c r="E543" i="20"/>
  <c r="B543" i="20"/>
  <c r="M542" i="20"/>
  <c r="F542" i="20"/>
  <c r="J542" i="20" s="1"/>
  <c r="I542" i="20" s="1"/>
  <c r="E542" i="20"/>
  <c r="B542" i="20"/>
  <c r="M541" i="20"/>
  <c r="F541" i="20"/>
  <c r="J541" i="20" s="1"/>
  <c r="I541" i="20" s="1"/>
  <c r="E541" i="20"/>
  <c r="B541" i="20"/>
  <c r="M540" i="20"/>
  <c r="F540" i="20"/>
  <c r="J540" i="20" s="1"/>
  <c r="I540" i="20" s="1"/>
  <c r="E540" i="20"/>
  <c r="B540" i="20"/>
  <c r="M539" i="20"/>
  <c r="F539" i="20"/>
  <c r="J539" i="20" s="1"/>
  <c r="I539" i="20" s="1"/>
  <c r="E539" i="20"/>
  <c r="B539" i="20"/>
  <c r="M538" i="20"/>
  <c r="F538" i="20"/>
  <c r="J538" i="20" s="1"/>
  <c r="I538" i="20" s="1"/>
  <c r="E538" i="20"/>
  <c r="B538" i="20"/>
  <c r="M537" i="20"/>
  <c r="F537" i="20"/>
  <c r="J537" i="20" s="1"/>
  <c r="I537" i="20" s="1"/>
  <c r="E537" i="20"/>
  <c r="B537" i="20"/>
  <c r="M536" i="20"/>
  <c r="F536" i="20"/>
  <c r="J536" i="20" s="1"/>
  <c r="I536" i="20" s="1"/>
  <c r="E536" i="20"/>
  <c r="B536" i="20"/>
  <c r="M535" i="20"/>
  <c r="F535" i="20"/>
  <c r="J535" i="20" s="1"/>
  <c r="I535" i="20" s="1"/>
  <c r="E535" i="20"/>
  <c r="B535" i="20"/>
  <c r="M534" i="20"/>
  <c r="F534" i="20"/>
  <c r="J534" i="20" s="1"/>
  <c r="I534" i="20" s="1"/>
  <c r="E534" i="20"/>
  <c r="B534" i="20"/>
  <c r="M533" i="20"/>
  <c r="F533" i="20"/>
  <c r="J533" i="20" s="1"/>
  <c r="I533" i="20" s="1"/>
  <c r="E533" i="20"/>
  <c r="B533" i="20"/>
  <c r="M532" i="20"/>
  <c r="F532" i="20"/>
  <c r="J532" i="20" s="1"/>
  <c r="I532" i="20" s="1"/>
  <c r="E532" i="20"/>
  <c r="B532" i="20"/>
  <c r="M531" i="20"/>
  <c r="F531" i="20"/>
  <c r="J531" i="20" s="1"/>
  <c r="I531" i="20" s="1"/>
  <c r="E531" i="20"/>
  <c r="B531" i="20"/>
  <c r="M530" i="20"/>
  <c r="F530" i="20"/>
  <c r="J530" i="20" s="1"/>
  <c r="I530" i="20" s="1"/>
  <c r="E530" i="20"/>
  <c r="B530" i="20"/>
  <c r="M529" i="20"/>
  <c r="F529" i="20"/>
  <c r="J529" i="20" s="1"/>
  <c r="I529" i="20" s="1"/>
  <c r="E529" i="20"/>
  <c r="B529" i="20"/>
  <c r="M528" i="20"/>
  <c r="F528" i="20"/>
  <c r="J528" i="20" s="1"/>
  <c r="I528" i="20" s="1"/>
  <c r="E528" i="20"/>
  <c r="B528" i="20"/>
  <c r="M527" i="20"/>
  <c r="F527" i="20"/>
  <c r="J527" i="20" s="1"/>
  <c r="I527" i="20" s="1"/>
  <c r="E527" i="20"/>
  <c r="B527" i="20"/>
  <c r="M526" i="20"/>
  <c r="F526" i="20"/>
  <c r="J526" i="20" s="1"/>
  <c r="I526" i="20" s="1"/>
  <c r="E526" i="20"/>
  <c r="B526" i="20"/>
  <c r="M525" i="20"/>
  <c r="F525" i="20"/>
  <c r="J525" i="20" s="1"/>
  <c r="I525" i="20" s="1"/>
  <c r="E525" i="20"/>
  <c r="B525" i="20"/>
  <c r="M524" i="20"/>
  <c r="F524" i="20"/>
  <c r="J524" i="20" s="1"/>
  <c r="I524" i="20" s="1"/>
  <c r="E524" i="20"/>
  <c r="B524" i="20"/>
  <c r="M523" i="20"/>
  <c r="F523" i="20"/>
  <c r="J523" i="20" s="1"/>
  <c r="I523" i="20" s="1"/>
  <c r="E523" i="20"/>
  <c r="B523" i="20"/>
  <c r="M522" i="20"/>
  <c r="F522" i="20"/>
  <c r="J522" i="20" s="1"/>
  <c r="I522" i="20" s="1"/>
  <c r="E522" i="20"/>
  <c r="B522" i="20"/>
  <c r="M521" i="20"/>
  <c r="F521" i="20"/>
  <c r="J521" i="20" s="1"/>
  <c r="I521" i="20" s="1"/>
  <c r="E521" i="20"/>
  <c r="B521" i="20"/>
  <c r="M520" i="20"/>
  <c r="F520" i="20"/>
  <c r="J520" i="20" s="1"/>
  <c r="I520" i="20" s="1"/>
  <c r="E520" i="20"/>
  <c r="B520" i="20"/>
  <c r="M519" i="20"/>
  <c r="F519" i="20"/>
  <c r="J519" i="20" s="1"/>
  <c r="I519" i="20" s="1"/>
  <c r="E519" i="20"/>
  <c r="B519" i="20"/>
  <c r="M518" i="20"/>
  <c r="F518" i="20"/>
  <c r="J518" i="20" s="1"/>
  <c r="I518" i="20" s="1"/>
  <c r="E518" i="20"/>
  <c r="B518" i="20"/>
  <c r="M517" i="20"/>
  <c r="F517" i="20"/>
  <c r="J517" i="20" s="1"/>
  <c r="I517" i="20" s="1"/>
  <c r="E517" i="20"/>
  <c r="B517" i="20"/>
  <c r="M516" i="20"/>
  <c r="F516" i="20"/>
  <c r="J516" i="20" s="1"/>
  <c r="I516" i="20" s="1"/>
  <c r="E516" i="20"/>
  <c r="B516" i="20"/>
  <c r="M515" i="20"/>
  <c r="F515" i="20"/>
  <c r="J515" i="20" s="1"/>
  <c r="I515" i="20" s="1"/>
  <c r="E515" i="20"/>
  <c r="B515" i="20"/>
  <c r="M514" i="20"/>
  <c r="F514" i="20"/>
  <c r="J514" i="20" s="1"/>
  <c r="I514" i="20" s="1"/>
  <c r="E514" i="20"/>
  <c r="B514" i="20"/>
  <c r="M513" i="20"/>
  <c r="F513" i="20"/>
  <c r="J513" i="20" s="1"/>
  <c r="I513" i="20" s="1"/>
  <c r="E513" i="20"/>
  <c r="B513" i="20"/>
  <c r="M512" i="20"/>
  <c r="F512" i="20"/>
  <c r="J512" i="20" s="1"/>
  <c r="I512" i="20" s="1"/>
  <c r="E512" i="20"/>
  <c r="B512" i="20"/>
  <c r="M511" i="20"/>
  <c r="F511" i="20"/>
  <c r="J511" i="20" s="1"/>
  <c r="I511" i="20" s="1"/>
  <c r="E511" i="20"/>
  <c r="B511" i="20"/>
  <c r="M510" i="20"/>
  <c r="F510" i="20"/>
  <c r="J510" i="20" s="1"/>
  <c r="I510" i="20" s="1"/>
  <c r="E510" i="20"/>
  <c r="B510" i="20"/>
  <c r="M509" i="20"/>
  <c r="F509" i="20"/>
  <c r="J509" i="20" s="1"/>
  <c r="I509" i="20" s="1"/>
  <c r="E509" i="20"/>
  <c r="B509" i="20"/>
  <c r="M508" i="20"/>
  <c r="F508" i="20"/>
  <c r="J508" i="20" s="1"/>
  <c r="I508" i="20" s="1"/>
  <c r="E508" i="20"/>
  <c r="B508" i="20"/>
  <c r="M507" i="20"/>
  <c r="F507" i="20"/>
  <c r="J507" i="20" s="1"/>
  <c r="I507" i="20" s="1"/>
  <c r="E507" i="20"/>
  <c r="B507" i="20"/>
  <c r="M506" i="20"/>
  <c r="F506" i="20"/>
  <c r="J506" i="20" s="1"/>
  <c r="I506" i="20" s="1"/>
  <c r="E506" i="20"/>
  <c r="B506" i="20"/>
  <c r="M505" i="20"/>
  <c r="F505" i="20"/>
  <c r="J505" i="20" s="1"/>
  <c r="I505" i="20" s="1"/>
  <c r="E505" i="20"/>
  <c r="B505" i="20"/>
  <c r="M504" i="20"/>
  <c r="F504" i="20"/>
  <c r="J504" i="20" s="1"/>
  <c r="I504" i="20" s="1"/>
  <c r="E504" i="20"/>
  <c r="B504" i="20"/>
  <c r="M503" i="20"/>
  <c r="F503" i="20"/>
  <c r="J503" i="20" s="1"/>
  <c r="I503" i="20" s="1"/>
  <c r="E503" i="20"/>
  <c r="B503" i="20"/>
  <c r="M502" i="20"/>
  <c r="F502" i="20"/>
  <c r="J502" i="20" s="1"/>
  <c r="I502" i="20" s="1"/>
  <c r="E502" i="20"/>
  <c r="B502" i="20"/>
  <c r="M501" i="20"/>
  <c r="F501" i="20"/>
  <c r="J501" i="20" s="1"/>
  <c r="I501" i="20" s="1"/>
  <c r="E501" i="20"/>
  <c r="B501" i="20"/>
  <c r="M500" i="20"/>
  <c r="F500" i="20"/>
  <c r="J500" i="20" s="1"/>
  <c r="I500" i="20" s="1"/>
  <c r="E500" i="20"/>
  <c r="B500" i="20"/>
  <c r="M499" i="20"/>
  <c r="F499" i="20"/>
  <c r="J499" i="20" s="1"/>
  <c r="I499" i="20" s="1"/>
  <c r="E499" i="20"/>
  <c r="B499" i="20"/>
  <c r="M498" i="20"/>
  <c r="F498" i="20"/>
  <c r="J498" i="20" s="1"/>
  <c r="I498" i="20" s="1"/>
  <c r="E498" i="20"/>
  <c r="B498" i="20"/>
  <c r="M497" i="20"/>
  <c r="F497" i="20"/>
  <c r="J497" i="20" s="1"/>
  <c r="I497" i="20" s="1"/>
  <c r="E497" i="20"/>
  <c r="B497" i="20"/>
  <c r="M496" i="20"/>
  <c r="F496" i="20"/>
  <c r="J496" i="20" s="1"/>
  <c r="I496" i="20" s="1"/>
  <c r="E496" i="20"/>
  <c r="B496" i="20"/>
  <c r="M495" i="20"/>
  <c r="F495" i="20"/>
  <c r="J495" i="20" s="1"/>
  <c r="I495" i="20" s="1"/>
  <c r="E495" i="20"/>
  <c r="B495" i="20"/>
  <c r="M494" i="20"/>
  <c r="F494" i="20"/>
  <c r="J494" i="20" s="1"/>
  <c r="I494" i="20" s="1"/>
  <c r="E494" i="20"/>
  <c r="B494" i="20"/>
  <c r="M493" i="20"/>
  <c r="F493" i="20"/>
  <c r="J493" i="20" s="1"/>
  <c r="I493" i="20" s="1"/>
  <c r="E493" i="20"/>
  <c r="B493" i="20"/>
  <c r="M492" i="20"/>
  <c r="F492" i="20"/>
  <c r="J492" i="20" s="1"/>
  <c r="I492" i="20" s="1"/>
  <c r="E492" i="20"/>
  <c r="B492" i="20"/>
  <c r="M491" i="20"/>
  <c r="F491" i="20"/>
  <c r="J491" i="20" s="1"/>
  <c r="I491" i="20" s="1"/>
  <c r="E491" i="20"/>
  <c r="B491" i="20"/>
  <c r="M490" i="20"/>
  <c r="F490" i="20"/>
  <c r="J490" i="20" s="1"/>
  <c r="I490" i="20" s="1"/>
  <c r="E490" i="20"/>
  <c r="B490" i="20"/>
  <c r="M489" i="20"/>
  <c r="F489" i="20"/>
  <c r="J489" i="20" s="1"/>
  <c r="I489" i="20" s="1"/>
  <c r="E489" i="20"/>
  <c r="B489" i="20"/>
  <c r="M488" i="20"/>
  <c r="F488" i="20"/>
  <c r="J488" i="20" s="1"/>
  <c r="I488" i="20" s="1"/>
  <c r="E488" i="20"/>
  <c r="B488" i="20"/>
  <c r="M487" i="20"/>
  <c r="F487" i="20"/>
  <c r="J487" i="20" s="1"/>
  <c r="I487" i="20" s="1"/>
  <c r="E487" i="20"/>
  <c r="B487" i="20"/>
  <c r="M486" i="20"/>
  <c r="F486" i="20"/>
  <c r="J486" i="20" s="1"/>
  <c r="I486" i="20" s="1"/>
  <c r="E486" i="20"/>
  <c r="B486" i="20"/>
  <c r="M485" i="20"/>
  <c r="F485" i="20"/>
  <c r="J485" i="20" s="1"/>
  <c r="I485" i="20" s="1"/>
  <c r="E485" i="20"/>
  <c r="B485" i="20"/>
  <c r="M484" i="20"/>
  <c r="F484" i="20"/>
  <c r="J484" i="20" s="1"/>
  <c r="I484" i="20" s="1"/>
  <c r="E484" i="20"/>
  <c r="B484" i="20"/>
  <c r="M483" i="20"/>
  <c r="F483" i="20"/>
  <c r="J483" i="20" s="1"/>
  <c r="I483" i="20" s="1"/>
  <c r="E483" i="20"/>
  <c r="B483" i="20"/>
  <c r="M482" i="20"/>
  <c r="F482" i="20"/>
  <c r="J482" i="20" s="1"/>
  <c r="I482" i="20" s="1"/>
  <c r="E482" i="20"/>
  <c r="B482" i="20"/>
  <c r="M481" i="20"/>
  <c r="F481" i="20"/>
  <c r="J481" i="20" s="1"/>
  <c r="I481" i="20" s="1"/>
  <c r="E481" i="20"/>
  <c r="B481" i="20"/>
  <c r="M480" i="20"/>
  <c r="F480" i="20"/>
  <c r="J480" i="20" s="1"/>
  <c r="I480" i="20" s="1"/>
  <c r="E480" i="20"/>
  <c r="B480" i="20"/>
  <c r="M479" i="20"/>
  <c r="F479" i="20"/>
  <c r="J479" i="20" s="1"/>
  <c r="I479" i="20" s="1"/>
  <c r="E479" i="20"/>
  <c r="B479" i="20"/>
  <c r="M478" i="20"/>
  <c r="F478" i="20"/>
  <c r="J478" i="20" s="1"/>
  <c r="I478" i="20" s="1"/>
  <c r="E478" i="20"/>
  <c r="B478" i="20"/>
  <c r="M477" i="20"/>
  <c r="F477" i="20"/>
  <c r="J477" i="20" s="1"/>
  <c r="I477" i="20" s="1"/>
  <c r="E477" i="20"/>
  <c r="B477" i="20"/>
  <c r="M476" i="20"/>
  <c r="F476" i="20"/>
  <c r="J476" i="20" s="1"/>
  <c r="I476" i="20" s="1"/>
  <c r="E476" i="20"/>
  <c r="B476" i="20"/>
  <c r="M475" i="20"/>
  <c r="F475" i="20"/>
  <c r="J475" i="20" s="1"/>
  <c r="I475" i="20" s="1"/>
  <c r="E475" i="20"/>
  <c r="B475" i="20"/>
  <c r="M474" i="20"/>
  <c r="F474" i="20"/>
  <c r="J474" i="20" s="1"/>
  <c r="I474" i="20" s="1"/>
  <c r="E474" i="20"/>
  <c r="B474" i="20"/>
  <c r="M473" i="20"/>
  <c r="F473" i="20"/>
  <c r="J473" i="20" s="1"/>
  <c r="I473" i="20" s="1"/>
  <c r="E473" i="20"/>
  <c r="B473" i="20"/>
  <c r="M472" i="20"/>
  <c r="F472" i="20"/>
  <c r="J472" i="20" s="1"/>
  <c r="I472" i="20" s="1"/>
  <c r="E472" i="20"/>
  <c r="B472" i="20"/>
  <c r="M471" i="20"/>
  <c r="F471" i="20"/>
  <c r="J471" i="20" s="1"/>
  <c r="I471" i="20" s="1"/>
  <c r="E471" i="20"/>
  <c r="B471" i="20"/>
  <c r="M470" i="20"/>
  <c r="F470" i="20"/>
  <c r="J470" i="20" s="1"/>
  <c r="I470" i="20" s="1"/>
  <c r="E470" i="20"/>
  <c r="B470" i="20"/>
  <c r="M469" i="20"/>
  <c r="F469" i="20"/>
  <c r="J469" i="20" s="1"/>
  <c r="I469" i="20" s="1"/>
  <c r="E469" i="20"/>
  <c r="B469" i="20"/>
  <c r="M468" i="20"/>
  <c r="F468" i="20"/>
  <c r="J468" i="20" s="1"/>
  <c r="I468" i="20" s="1"/>
  <c r="E468" i="20"/>
  <c r="B468" i="20"/>
  <c r="M467" i="20"/>
  <c r="F467" i="20"/>
  <c r="J467" i="20" s="1"/>
  <c r="I467" i="20" s="1"/>
  <c r="E467" i="20"/>
  <c r="B467" i="20"/>
  <c r="M466" i="20"/>
  <c r="F466" i="20"/>
  <c r="J466" i="20" s="1"/>
  <c r="I466" i="20" s="1"/>
  <c r="E466" i="20"/>
  <c r="B466" i="20"/>
  <c r="M465" i="20"/>
  <c r="F465" i="20"/>
  <c r="J465" i="20" s="1"/>
  <c r="I465" i="20" s="1"/>
  <c r="E465" i="20"/>
  <c r="B465" i="20"/>
  <c r="M464" i="20"/>
  <c r="F464" i="20"/>
  <c r="J464" i="20" s="1"/>
  <c r="I464" i="20" s="1"/>
  <c r="E464" i="20"/>
  <c r="B464" i="20"/>
  <c r="M463" i="20"/>
  <c r="F463" i="20"/>
  <c r="J463" i="20" s="1"/>
  <c r="I463" i="20" s="1"/>
  <c r="E463" i="20"/>
  <c r="B463" i="20"/>
  <c r="M462" i="20"/>
  <c r="F462" i="20"/>
  <c r="J462" i="20" s="1"/>
  <c r="I462" i="20" s="1"/>
  <c r="E462" i="20"/>
  <c r="B462" i="20"/>
  <c r="M461" i="20"/>
  <c r="F461" i="20"/>
  <c r="J461" i="20" s="1"/>
  <c r="I461" i="20" s="1"/>
  <c r="E461" i="20"/>
  <c r="B461" i="20"/>
  <c r="M460" i="20"/>
  <c r="F460" i="20"/>
  <c r="J460" i="20" s="1"/>
  <c r="I460" i="20" s="1"/>
  <c r="E460" i="20"/>
  <c r="B460" i="20"/>
  <c r="M459" i="20"/>
  <c r="F459" i="20"/>
  <c r="J459" i="20" s="1"/>
  <c r="I459" i="20" s="1"/>
  <c r="E459" i="20"/>
  <c r="B459" i="20"/>
  <c r="M458" i="20"/>
  <c r="F458" i="20"/>
  <c r="J458" i="20" s="1"/>
  <c r="I458" i="20" s="1"/>
  <c r="E458" i="20"/>
  <c r="B458" i="20"/>
  <c r="M457" i="20"/>
  <c r="F457" i="20"/>
  <c r="J457" i="20" s="1"/>
  <c r="I457" i="20" s="1"/>
  <c r="E457" i="20"/>
  <c r="B457" i="20"/>
  <c r="M456" i="20"/>
  <c r="F456" i="20"/>
  <c r="J456" i="20" s="1"/>
  <c r="I456" i="20" s="1"/>
  <c r="E456" i="20"/>
  <c r="B456" i="20"/>
  <c r="M455" i="20"/>
  <c r="F455" i="20"/>
  <c r="J455" i="20" s="1"/>
  <c r="I455" i="20" s="1"/>
  <c r="E455" i="20"/>
  <c r="B455" i="20"/>
  <c r="M454" i="20"/>
  <c r="F454" i="20"/>
  <c r="J454" i="20" s="1"/>
  <c r="I454" i="20" s="1"/>
  <c r="E454" i="20"/>
  <c r="B454" i="20"/>
  <c r="M453" i="20"/>
  <c r="F453" i="20"/>
  <c r="J453" i="20" s="1"/>
  <c r="I453" i="20" s="1"/>
  <c r="E453" i="20"/>
  <c r="B453" i="20"/>
  <c r="M452" i="20"/>
  <c r="F452" i="20"/>
  <c r="J452" i="20" s="1"/>
  <c r="I452" i="20" s="1"/>
  <c r="E452" i="20"/>
  <c r="B452" i="20"/>
  <c r="M451" i="20"/>
  <c r="F451" i="20"/>
  <c r="J451" i="20" s="1"/>
  <c r="I451" i="20" s="1"/>
  <c r="E451" i="20"/>
  <c r="B451" i="20"/>
  <c r="M450" i="20"/>
  <c r="F450" i="20"/>
  <c r="J450" i="20" s="1"/>
  <c r="I450" i="20" s="1"/>
  <c r="E450" i="20"/>
  <c r="B450" i="20"/>
  <c r="M449" i="20"/>
  <c r="F449" i="20"/>
  <c r="J449" i="20" s="1"/>
  <c r="I449" i="20" s="1"/>
  <c r="E449" i="20"/>
  <c r="B449" i="20"/>
  <c r="M448" i="20"/>
  <c r="F448" i="20"/>
  <c r="J448" i="20" s="1"/>
  <c r="I448" i="20" s="1"/>
  <c r="E448" i="20"/>
  <c r="B448" i="20"/>
  <c r="M447" i="20"/>
  <c r="F447" i="20"/>
  <c r="J447" i="20" s="1"/>
  <c r="I447" i="20" s="1"/>
  <c r="E447" i="20"/>
  <c r="B447" i="20"/>
  <c r="M446" i="20"/>
  <c r="F446" i="20"/>
  <c r="J446" i="20" s="1"/>
  <c r="I446" i="20" s="1"/>
  <c r="E446" i="20"/>
  <c r="B446" i="20"/>
  <c r="M445" i="20"/>
  <c r="F445" i="20"/>
  <c r="J445" i="20" s="1"/>
  <c r="I445" i="20" s="1"/>
  <c r="E445" i="20"/>
  <c r="B445" i="20"/>
  <c r="M444" i="20"/>
  <c r="F444" i="20"/>
  <c r="J444" i="20" s="1"/>
  <c r="I444" i="20" s="1"/>
  <c r="E444" i="20"/>
  <c r="B444" i="20"/>
  <c r="M443" i="20"/>
  <c r="F443" i="20"/>
  <c r="J443" i="20" s="1"/>
  <c r="I443" i="20" s="1"/>
  <c r="E443" i="20"/>
  <c r="B443" i="20"/>
  <c r="M442" i="20"/>
  <c r="F442" i="20"/>
  <c r="J442" i="20" s="1"/>
  <c r="I442" i="20" s="1"/>
  <c r="E442" i="20"/>
  <c r="B442" i="20"/>
  <c r="M441" i="20"/>
  <c r="F441" i="20"/>
  <c r="J441" i="20" s="1"/>
  <c r="I441" i="20" s="1"/>
  <c r="E441" i="20"/>
  <c r="B441" i="20"/>
  <c r="M440" i="20"/>
  <c r="F440" i="20"/>
  <c r="J440" i="20" s="1"/>
  <c r="I440" i="20" s="1"/>
  <c r="E440" i="20"/>
  <c r="B440" i="20"/>
  <c r="M439" i="20"/>
  <c r="F439" i="20"/>
  <c r="J439" i="20" s="1"/>
  <c r="I439" i="20" s="1"/>
  <c r="E439" i="20"/>
  <c r="B439" i="20"/>
  <c r="M438" i="20"/>
  <c r="F438" i="20"/>
  <c r="J438" i="20" s="1"/>
  <c r="I438" i="20" s="1"/>
  <c r="E438" i="20"/>
  <c r="B438" i="20"/>
  <c r="M437" i="20"/>
  <c r="F437" i="20"/>
  <c r="J437" i="20" s="1"/>
  <c r="I437" i="20" s="1"/>
  <c r="E437" i="20"/>
  <c r="B437" i="20"/>
  <c r="M436" i="20"/>
  <c r="F436" i="20"/>
  <c r="J436" i="20" s="1"/>
  <c r="I436" i="20" s="1"/>
  <c r="E436" i="20"/>
  <c r="B436" i="20"/>
  <c r="M435" i="20"/>
  <c r="F435" i="20"/>
  <c r="J435" i="20" s="1"/>
  <c r="I435" i="20" s="1"/>
  <c r="E435" i="20"/>
  <c r="B435" i="20"/>
  <c r="M434" i="20"/>
  <c r="F434" i="20"/>
  <c r="J434" i="20" s="1"/>
  <c r="I434" i="20" s="1"/>
  <c r="E434" i="20"/>
  <c r="B434" i="20"/>
  <c r="M433" i="20"/>
  <c r="F433" i="20"/>
  <c r="J433" i="20" s="1"/>
  <c r="I433" i="20" s="1"/>
  <c r="E433" i="20"/>
  <c r="B433" i="20"/>
  <c r="M432" i="20"/>
  <c r="F432" i="20"/>
  <c r="J432" i="20" s="1"/>
  <c r="I432" i="20" s="1"/>
  <c r="E432" i="20"/>
  <c r="B432" i="20"/>
  <c r="M431" i="20"/>
  <c r="F431" i="20"/>
  <c r="J431" i="20" s="1"/>
  <c r="I431" i="20" s="1"/>
  <c r="E431" i="20"/>
  <c r="B431" i="20"/>
  <c r="M430" i="20"/>
  <c r="F430" i="20"/>
  <c r="J430" i="20" s="1"/>
  <c r="I430" i="20" s="1"/>
  <c r="E430" i="20"/>
  <c r="B430" i="20"/>
  <c r="M429" i="20"/>
  <c r="F429" i="20"/>
  <c r="J429" i="20" s="1"/>
  <c r="I429" i="20" s="1"/>
  <c r="E429" i="20"/>
  <c r="B429" i="20"/>
  <c r="M428" i="20"/>
  <c r="F428" i="20"/>
  <c r="J428" i="20" s="1"/>
  <c r="I428" i="20" s="1"/>
  <c r="E428" i="20"/>
  <c r="B428" i="20"/>
  <c r="M427" i="20"/>
  <c r="F427" i="20"/>
  <c r="J427" i="20" s="1"/>
  <c r="I427" i="20" s="1"/>
  <c r="E427" i="20"/>
  <c r="B427" i="20"/>
  <c r="M426" i="20"/>
  <c r="F426" i="20"/>
  <c r="J426" i="20" s="1"/>
  <c r="I426" i="20" s="1"/>
  <c r="E426" i="20"/>
  <c r="B426" i="20"/>
  <c r="M425" i="20"/>
  <c r="F425" i="20"/>
  <c r="J425" i="20" s="1"/>
  <c r="I425" i="20" s="1"/>
  <c r="E425" i="20"/>
  <c r="B425" i="20"/>
  <c r="M424" i="20"/>
  <c r="F424" i="20"/>
  <c r="J424" i="20" s="1"/>
  <c r="I424" i="20" s="1"/>
  <c r="E424" i="20"/>
  <c r="B424" i="20"/>
  <c r="M423" i="20"/>
  <c r="F423" i="20"/>
  <c r="J423" i="20" s="1"/>
  <c r="I423" i="20" s="1"/>
  <c r="E423" i="20"/>
  <c r="B423" i="20"/>
  <c r="M422" i="20"/>
  <c r="F422" i="20"/>
  <c r="J422" i="20" s="1"/>
  <c r="I422" i="20" s="1"/>
  <c r="E422" i="20"/>
  <c r="B422" i="20"/>
  <c r="M421" i="20"/>
  <c r="F421" i="20"/>
  <c r="J421" i="20" s="1"/>
  <c r="I421" i="20" s="1"/>
  <c r="E421" i="20"/>
  <c r="B421" i="20"/>
  <c r="M420" i="20"/>
  <c r="F420" i="20"/>
  <c r="J420" i="20" s="1"/>
  <c r="I420" i="20" s="1"/>
  <c r="E420" i="20"/>
  <c r="B420" i="20"/>
  <c r="M419" i="20"/>
  <c r="F419" i="20"/>
  <c r="J419" i="20" s="1"/>
  <c r="I419" i="20" s="1"/>
  <c r="E419" i="20"/>
  <c r="B419" i="20"/>
  <c r="M418" i="20"/>
  <c r="F418" i="20"/>
  <c r="J418" i="20" s="1"/>
  <c r="I418" i="20" s="1"/>
  <c r="E418" i="20"/>
  <c r="B418" i="20"/>
  <c r="M417" i="20"/>
  <c r="F417" i="20"/>
  <c r="J417" i="20" s="1"/>
  <c r="I417" i="20" s="1"/>
  <c r="E417" i="20"/>
  <c r="B417" i="20"/>
  <c r="M416" i="20"/>
  <c r="F416" i="20"/>
  <c r="J416" i="20" s="1"/>
  <c r="I416" i="20" s="1"/>
  <c r="E416" i="20"/>
  <c r="B416" i="20"/>
  <c r="M415" i="20"/>
  <c r="F415" i="20"/>
  <c r="J415" i="20" s="1"/>
  <c r="I415" i="20" s="1"/>
  <c r="E415" i="20"/>
  <c r="B415" i="20"/>
  <c r="M414" i="20"/>
  <c r="F414" i="20"/>
  <c r="J414" i="20" s="1"/>
  <c r="I414" i="20" s="1"/>
  <c r="E414" i="20"/>
  <c r="B414" i="20"/>
  <c r="M413" i="20"/>
  <c r="F413" i="20"/>
  <c r="J413" i="20" s="1"/>
  <c r="I413" i="20" s="1"/>
  <c r="E413" i="20"/>
  <c r="B413" i="20"/>
  <c r="M412" i="20"/>
  <c r="F412" i="20"/>
  <c r="J412" i="20" s="1"/>
  <c r="I412" i="20" s="1"/>
  <c r="E412" i="20"/>
  <c r="B412" i="20"/>
  <c r="M411" i="20"/>
  <c r="F411" i="20"/>
  <c r="J411" i="20" s="1"/>
  <c r="I411" i="20" s="1"/>
  <c r="E411" i="20"/>
  <c r="B411" i="20"/>
  <c r="M410" i="20"/>
  <c r="F410" i="20"/>
  <c r="J410" i="20" s="1"/>
  <c r="I410" i="20" s="1"/>
  <c r="E410" i="20"/>
  <c r="B410" i="20"/>
  <c r="M409" i="20"/>
  <c r="F409" i="20"/>
  <c r="J409" i="20" s="1"/>
  <c r="I409" i="20" s="1"/>
  <c r="E409" i="20"/>
  <c r="B409" i="20"/>
  <c r="M408" i="20"/>
  <c r="F408" i="20"/>
  <c r="J408" i="20" s="1"/>
  <c r="I408" i="20" s="1"/>
  <c r="E408" i="20"/>
  <c r="B408" i="20"/>
  <c r="M407" i="20"/>
  <c r="F407" i="20"/>
  <c r="J407" i="20" s="1"/>
  <c r="I407" i="20" s="1"/>
  <c r="E407" i="20"/>
  <c r="B407" i="20"/>
  <c r="M406" i="20"/>
  <c r="F406" i="20"/>
  <c r="J406" i="20" s="1"/>
  <c r="I406" i="20" s="1"/>
  <c r="E406" i="20"/>
  <c r="B406" i="20"/>
  <c r="M405" i="20"/>
  <c r="F405" i="20"/>
  <c r="J405" i="20" s="1"/>
  <c r="I405" i="20" s="1"/>
  <c r="E405" i="20"/>
  <c r="B405" i="20"/>
  <c r="M404" i="20"/>
  <c r="F404" i="20"/>
  <c r="J404" i="20" s="1"/>
  <c r="I404" i="20" s="1"/>
  <c r="E404" i="20"/>
  <c r="B404" i="20"/>
  <c r="M403" i="20"/>
  <c r="F403" i="20"/>
  <c r="J403" i="20" s="1"/>
  <c r="I403" i="20" s="1"/>
  <c r="E403" i="20"/>
  <c r="B403" i="20"/>
  <c r="M402" i="20"/>
  <c r="F402" i="20"/>
  <c r="J402" i="20" s="1"/>
  <c r="I402" i="20" s="1"/>
  <c r="E402" i="20"/>
  <c r="B402" i="20"/>
  <c r="M401" i="20"/>
  <c r="F401" i="20"/>
  <c r="J401" i="20" s="1"/>
  <c r="I401" i="20" s="1"/>
  <c r="E401" i="20"/>
  <c r="B401" i="20"/>
  <c r="M400" i="20"/>
  <c r="F400" i="20"/>
  <c r="J400" i="20" s="1"/>
  <c r="I400" i="20" s="1"/>
  <c r="E400" i="20"/>
  <c r="B400" i="20"/>
  <c r="M399" i="20"/>
  <c r="F399" i="20"/>
  <c r="J399" i="20" s="1"/>
  <c r="I399" i="20" s="1"/>
  <c r="E399" i="20"/>
  <c r="B399" i="20"/>
  <c r="M398" i="20"/>
  <c r="F398" i="20"/>
  <c r="J398" i="20" s="1"/>
  <c r="I398" i="20" s="1"/>
  <c r="E398" i="20"/>
  <c r="B398" i="20"/>
  <c r="M397" i="20"/>
  <c r="F397" i="20"/>
  <c r="J397" i="20" s="1"/>
  <c r="I397" i="20" s="1"/>
  <c r="E397" i="20"/>
  <c r="B397" i="20"/>
  <c r="M396" i="20"/>
  <c r="F396" i="20"/>
  <c r="J396" i="20" s="1"/>
  <c r="I396" i="20" s="1"/>
  <c r="E396" i="20"/>
  <c r="B396" i="20"/>
  <c r="M395" i="20"/>
  <c r="F395" i="20"/>
  <c r="J395" i="20" s="1"/>
  <c r="I395" i="20" s="1"/>
  <c r="E395" i="20"/>
  <c r="B395" i="20"/>
  <c r="M394" i="20"/>
  <c r="F394" i="20"/>
  <c r="J394" i="20" s="1"/>
  <c r="I394" i="20" s="1"/>
  <c r="E394" i="20"/>
  <c r="B394" i="20"/>
  <c r="M393" i="20"/>
  <c r="F393" i="20"/>
  <c r="J393" i="20" s="1"/>
  <c r="I393" i="20" s="1"/>
  <c r="E393" i="20"/>
  <c r="B393" i="20"/>
  <c r="M392" i="20"/>
  <c r="F392" i="20"/>
  <c r="J392" i="20" s="1"/>
  <c r="I392" i="20" s="1"/>
  <c r="E392" i="20"/>
  <c r="B392" i="20"/>
  <c r="M391" i="20"/>
  <c r="F391" i="20"/>
  <c r="J391" i="20" s="1"/>
  <c r="I391" i="20" s="1"/>
  <c r="E391" i="20"/>
  <c r="B391" i="20"/>
  <c r="M390" i="20"/>
  <c r="F390" i="20"/>
  <c r="J390" i="20" s="1"/>
  <c r="I390" i="20" s="1"/>
  <c r="E390" i="20"/>
  <c r="B390" i="20"/>
  <c r="M389" i="20"/>
  <c r="F389" i="20"/>
  <c r="J389" i="20" s="1"/>
  <c r="I389" i="20" s="1"/>
  <c r="E389" i="20"/>
  <c r="B389" i="20"/>
  <c r="M388" i="20"/>
  <c r="F388" i="20"/>
  <c r="J388" i="20" s="1"/>
  <c r="I388" i="20" s="1"/>
  <c r="E388" i="20"/>
  <c r="B388" i="20"/>
  <c r="M387" i="20"/>
  <c r="F387" i="20"/>
  <c r="J387" i="20" s="1"/>
  <c r="I387" i="20" s="1"/>
  <c r="E387" i="20"/>
  <c r="B387" i="20"/>
  <c r="M386" i="20"/>
  <c r="F386" i="20"/>
  <c r="J386" i="20" s="1"/>
  <c r="I386" i="20" s="1"/>
  <c r="E386" i="20"/>
  <c r="B386" i="20"/>
  <c r="M385" i="20"/>
  <c r="F385" i="20"/>
  <c r="J385" i="20" s="1"/>
  <c r="I385" i="20" s="1"/>
  <c r="E385" i="20"/>
  <c r="B385" i="20"/>
  <c r="M384" i="20"/>
  <c r="F384" i="20"/>
  <c r="J384" i="20" s="1"/>
  <c r="I384" i="20" s="1"/>
  <c r="E384" i="20"/>
  <c r="B384" i="20"/>
  <c r="M383" i="20"/>
  <c r="F383" i="20"/>
  <c r="J383" i="20" s="1"/>
  <c r="I383" i="20" s="1"/>
  <c r="E383" i="20"/>
  <c r="B383" i="20"/>
  <c r="M382" i="20"/>
  <c r="F382" i="20"/>
  <c r="J382" i="20" s="1"/>
  <c r="I382" i="20" s="1"/>
  <c r="E382" i="20"/>
  <c r="B382" i="20"/>
  <c r="M381" i="20"/>
  <c r="F381" i="20"/>
  <c r="J381" i="20" s="1"/>
  <c r="I381" i="20" s="1"/>
  <c r="E381" i="20"/>
  <c r="B381" i="20"/>
  <c r="M380" i="20"/>
  <c r="F380" i="20"/>
  <c r="J380" i="20" s="1"/>
  <c r="I380" i="20" s="1"/>
  <c r="E380" i="20"/>
  <c r="B380" i="20"/>
  <c r="M379" i="20"/>
  <c r="F379" i="20"/>
  <c r="J379" i="20" s="1"/>
  <c r="I379" i="20" s="1"/>
  <c r="E379" i="20"/>
  <c r="B379" i="20"/>
  <c r="M378" i="20"/>
  <c r="F378" i="20"/>
  <c r="J378" i="20" s="1"/>
  <c r="I378" i="20" s="1"/>
  <c r="E378" i="20"/>
  <c r="B378" i="20"/>
  <c r="M377" i="20"/>
  <c r="F377" i="20"/>
  <c r="J377" i="20" s="1"/>
  <c r="I377" i="20" s="1"/>
  <c r="E377" i="20"/>
  <c r="B377" i="20"/>
  <c r="M376" i="20"/>
  <c r="F376" i="20"/>
  <c r="J376" i="20" s="1"/>
  <c r="I376" i="20" s="1"/>
  <c r="E376" i="20"/>
  <c r="B376" i="20"/>
  <c r="M375" i="20"/>
  <c r="F375" i="20"/>
  <c r="J375" i="20" s="1"/>
  <c r="I375" i="20" s="1"/>
  <c r="E375" i="20"/>
  <c r="B375" i="20"/>
  <c r="M374" i="20"/>
  <c r="F374" i="20"/>
  <c r="J374" i="20" s="1"/>
  <c r="I374" i="20" s="1"/>
  <c r="E374" i="20"/>
  <c r="B374" i="20"/>
  <c r="M373" i="20"/>
  <c r="F373" i="20"/>
  <c r="J373" i="20" s="1"/>
  <c r="I373" i="20" s="1"/>
  <c r="E373" i="20"/>
  <c r="B373" i="20"/>
  <c r="M372" i="20"/>
  <c r="F372" i="20"/>
  <c r="J372" i="20" s="1"/>
  <c r="I372" i="20" s="1"/>
  <c r="E372" i="20"/>
  <c r="B372" i="20"/>
  <c r="M371" i="20"/>
  <c r="F371" i="20"/>
  <c r="J371" i="20" s="1"/>
  <c r="I371" i="20" s="1"/>
  <c r="E371" i="20"/>
  <c r="B371" i="20"/>
  <c r="M370" i="20"/>
  <c r="F370" i="20"/>
  <c r="J370" i="20" s="1"/>
  <c r="I370" i="20" s="1"/>
  <c r="E370" i="20"/>
  <c r="B370" i="20"/>
  <c r="M369" i="20"/>
  <c r="F369" i="20"/>
  <c r="J369" i="20" s="1"/>
  <c r="I369" i="20" s="1"/>
  <c r="E369" i="20"/>
  <c r="B369" i="20"/>
  <c r="M368" i="20"/>
  <c r="F368" i="20"/>
  <c r="J368" i="20" s="1"/>
  <c r="I368" i="20" s="1"/>
  <c r="E368" i="20"/>
  <c r="B368" i="20"/>
  <c r="M367" i="20"/>
  <c r="F367" i="20"/>
  <c r="J367" i="20" s="1"/>
  <c r="I367" i="20" s="1"/>
  <c r="E367" i="20"/>
  <c r="B367" i="20"/>
  <c r="M366" i="20"/>
  <c r="F366" i="20"/>
  <c r="J366" i="20" s="1"/>
  <c r="I366" i="20" s="1"/>
  <c r="E366" i="20"/>
  <c r="B366" i="20"/>
  <c r="M365" i="20"/>
  <c r="F365" i="20"/>
  <c r="J365" i="20" s="1"/>
  <c r="I365" i="20" s="1"/>
  <c r="E365" i="20"/>
  <c r="B365" i="20"/>
  <c r="M364" i="20"/>
  <c r="F364" i="20"/>
  <c r="J364" i="20" s="1"/>
  <c r="I364" i="20" s="1"/>
  <c r="E364" i="20"/>
  <c r="B364" i="20"/>
  <c r="M363" i="20"/>
  <c r="F363" i="20"/>
  <c r="J363" i="20" s="1"/>
  <c r="I363" i="20" s="1"/>
  <c r="E363" i="20"/>
  <c r="B363" i="20"/>
  <c r="M362" i="20"/>
  <c r="F362" i="20"/>
  <c r="J362" i="20" s="1"/>
  <c r="I362" i="20" s="1"/>
  <c r="E362" i="20"/>
  <c r="B362" i="20"/>
  <c r="M361" i="20"/>
  <c r="F361" i="20"/>
  <c r="J361" i="20" s="1"/>
  <c r="I361" i="20" s="1"/>
  <c r="E361" i="20"/>
  <c r="B361" i="20"/>
  <c r="M360" i="20"/>
  <c r="F360" i="20"/>
  <c r="J360" i="20" s="1"/>
  <c r="I360" i="20" s="1"/>
  <c r="E360" i="20"/>
  <c r="B360" i="20"/>
  <c r="M359" i="20"/>
  <c r="F359" i="20"/>
  <c r="J359" i="20" s="1"/>
  <c r="I359" i="20" s="1"/>
  <c r="E359" i="20"/>
  <c r="B359" i="20"/>
  <c r="M358" i="20"/>
  <c r="F358" i="20"/>
  <c r="J358" i="20" s="1"/>
  <c r="I358" i="20" s="1"/>
  <c r="E358" i="20"/>
  <c r="B358" i="20"/>
  <c r="M357" i="20"/>
  <c r="F357" i="20"/>
  <c r="J357" i="20" s="1"/>
  <c r="I357" i="20" s="1"/>
  <c r="E357" i="20"/>
  <c r="B357" i="20"/>
  <c r="M356" i="20"/>
  <c r="F356" i="20"/>
  <c r="J356" i="20" s="1"/>
  <c r="I356" i="20" s="1"/>
  <c r="E356" i="20"/>
  <c r="B356" i="20"/>
  <c r="M355" i="20"/>
  <c r="F355" i="20"/>
  <c r="J355" i="20" s="1"/>
  <c r="I355" i="20" s="1"/>
  <c r="E355" i="20"/>
  <c r="B355" i="20"/>
  <c r="M354" i="20"/>
  <c r="F354" i="20"/>
  <c r="J354" i="20" s="1"/>
  <c r="I354" i="20" s="1"/>
  <c r="E354" i="20"/>
  <c r="B354" i="20"/>
  <c r="M353" i="20"/>
  <c r="F353" i="20"/>
  <c r="J353" i="20" s="1"/>
  <c r="I353" i="20" s="1"/>
  <c r="E353" i="20"/>
  <c r="B353" i="20"/>
  <c r="M352" i="20"/>
  <c r="F352" i="20"/>
  <c r="J352" i="20" s="1"/>
  <c r="I352" i="20" s="1"/>
  <c r="E352" i="20"/>
  <c r="B352" i="20"/>
  <c r="M351" i="20"/>
  <c r="F351" i="20"/>
  <c r="J351" i="20" s="1"/>
  <c r="I351" i="20" s="1"/>
  <c r="E351" i="20"/>
  <c r="B351" i="20"/>
  <c r="M350" i="20"/>
  <c r="F350" i="20"/>
  <c r="J350" i="20" s="1"/>
  <c r="I350" i="20" s="1"/>
  <c r="E350" i="20"/>
  <c r="B350" i="20"/>
  <c r="M349" i="20"/>
  <c r="F349" i="20"/>
  <c r="J349" i="20" s="1"/>
  <c r="I349" i="20" s="1"/>
  <c r="E349" i="20"/>
  <c r="B349" i="20"/>
  <c r="M348" i="20"/>
  <c r="F348" i="20"/>
  <c r="J348" i="20" s="1"/>
  <c r="I348" i="20" s="1"/>
  <c r="E348" i="20"/>
  <c r="B348" i="20"/>
  <c r="M347" i="20"/>
  <c r="F347" i="20"/>
  <c r="J347" i="20" s="1"/>
  <c r="I347" i="20" s="1"/>
  <c r="E347" i="20"/>
  <c r="B347" i="20"/>
  <c r="M346" i="20"/>
  <c r="F346" i="20"/>
  <c r="J346" i="20" s="1"/>
  <c r="I346" i="20" s="1"/>
  <c r="E346" i="20"/>
  <c r="B346" i="20"/>
  <c r="M345" i="20"/>
  <c r="F345" i="20"/>
  <c r="J345" i="20" s="1"/>
  <c r="I345" i="20" s="1"/>
  <c r="E345" i="20"/>
  <c r="B345" i="20"/>
  <c r="M344" i="20"/>
  <c r="F344" i="20"/>
  <c r="J344" i="20" s="1"/>
  <c r="I344" i="20" s="1"/>
  <c r="E344" i="20"/>
  <c r="B344" i="20"/>
  <c r="M343" i="20"/>
  <c r="F343" i="20"/>
  <c r="J343" i="20" s="1"/>
  <c r="I343" i="20" s="1"/>
  <c r="E343" i="20"/>
  <c r="B343" i="20"/>
  <c r="M342" i="20"/>
  <c r="F342" i="20"/>
  <c r="J342" i="20" s="1"/>
  <c r="I342" i="20" s="1"/>
  <c r="E342" i="20"/>
  <c r="B342" i="20"/>
  <c r="M341" i="20"/>
  <c r="F341" i="20"/>
  <c r="J341" i="20" s="1"/>
  <c r="I341" i="20" s="1"/>
  <c r="E341" i="20"/>
  <c r="B341" i="20"/>
  <c r="M340" i="20"/>
  <c r="F340" i="20"/>
  <c r="J340" i="20" s="1"/>
  <c r="I340" i="20" s="1"/>
  <c r="E340" i="20"/>
  <c r="B340" i="20"/>
  <c r="M339" i="20"/>
  <c r="F339" i="20"/>
  <c r="J339" i="20" s="1"/>
  <c r="I339" i="20" s="1"/>
  <c r="E339" i="20"/>
  <c r="B339" i="20"/>
  <c r="M338" i="20"/>
  <c r="F338" i="20"/>
  <c r="J338" i="20" s="1"/>
  <c r="I338" i="20" s="1"/>
  <c r="E338" i="20"/>
  <c r="B338" i="20"/>
  <c r="M337" i="20"/>
  <c r="F337" i="20"/>
  <c r="J337" i="20" s="1"/>
  <c r="I337" i="20" s="1"/>
  <c r="E337" i="20"/>
  <c r="B337" i="20"/>
  <c r="M336" i="20"/>
  <c r="F336" i="20"/>
  <c r="J336" i="20" s="1"/>
  <c r="I336" i="20" s="1"/>
  <c r="E336" i="20"/>
  <c r="B336" i="20"/>
  <c r="M335" i="20"/>
  <c r="F335" i="20"/>
  <c r="J335" i="20" s="1"/>
  <c r="I335" i="20" s="1"/>
  <c r="E335" i="20"/>
  <c r="B335" i="20"/>
  <c r="M334" i="20"/>
  <c r="F334" i="20"/>
  <c r="J334" i="20" s="1"/>
  <c r="I334" i="20" s="1"/>
  <c r="E334" i="20"/>
  <c r="B334" i="20"/>
  <c r="M333" i="20"/>
  <c r="F333" i="20"/>
  <c r="J333" i="20" s="1"/>
  <c r="I333" i="20" s="1"/>
  <c r="E333" i="20"/>
  <c r="B333" i="20"/>
  <c r="M332" i="20"/>
  <c r="F332" i="20"/>
  <c r="J332" i="20" s="1"/>
  <c r="I332" i="20" s="1"/>
  <c r="E332" i="20"/>
  <c r="B332" i="20"/>
  <c r="M331" i="20"/>
  <c r="F331" i="20"/>
  <c r="J331" i="20" s="1"/>
  <c r="I331" i="20" s="1"/>
  <c r="E331" i="20"/>
  <c r="B331" i="20"/>
  <c r="M330" i="20"/>
  <c r="F330" i="20"/>
  <c r="J330" i="20" s="1"/>
  <c r="I330" i="20" s="1"/>
  <c r="E330" i="20"/>
  <c r="B330" i="20"/>
  <c r="M329" i="20"/>
  <c r="F329" i="20"/>
  <c r="J329" i="20" s="1"/>
  <c r="I329" i="20" s="1"/>
  <c r="E329" i="20"/>
  <c r="B329" i="20"/>
  <c r="M328" i="20"/>
  <c r="F328" i="20"/>
  <c r="J328" i="20" s="1"/>
  <c r="I328" i="20" s="1"/>
  <c r="E328" i="20"/>
  <c r="B328" i="20"/>
  <c r="M327" i="20"/>
  <c r="F327" i="20"/>
  <c r="J327" i="20" s="1"/>
  <c r="I327" i="20" s="1"/>
  <c r="E327" i="20"/>
  <c r="B327" i="20"/>
  <c r="M326" i="20"/>
  <c r="F326" i="20"/>
  <c r="J326" i="20" s="1"/>
  <c r="I326" i="20" s="1"/>
  <c r="E326" i="20"/>
  <c r="B326" i="20"/>
  <c r="M325" i="20"/>
  <c r="F325" i="20"/>
  <c r="J325" i="20" s="1"/>
  <c r="I325" i="20" s="1"/>
  <c r="E325" i="20"/>
  <c r="B325" i="20"/>
  <c r="M324" i="20"/>
  <c r="F324" i="20"/>
  <c r="J324" i="20" s="1"/>
  <c r="I324" i="20" s="1"/>
  <c r="E324" i="20"/>
  <c r="B324" i="20"/>
  <c r="M323" i="20"/>
  <c r="F323" i="20"/>
  <c r="J323" i="20" s="1"/>
  <c r="I323" i="20" s="1"/>
  <c r="E323" i="20"/>
  <c r="B323" i="20"/>
  <c r="M322" i="20"/>
  <c r="F322" i="20"/>
  <c r="J322" i="20" s="1"/>
  <c r="I322" i="20" s="1"/>
  <c r="E322" i="20"/>
  <c r="B322" i="20"/>
  <c r="M321" i="20"/>
  <c r="F321" i="20"/>
  <c r="J321" i="20" s="1"/>
  <c r="I321" i="20" s="1"/>
  <c r="E321" i="20"/>
  <c r="B321" i="20"/>
  <c r="M320" i="20"/>
  <c r="F320" i="20"/>
  <c r="J320" i="20" s="1"/>
  <c r="I320" i="20" s="1"/>
  <c r="E320" i="20"/>
  <c r="B320" i="20"/>
  <c r="M319" i="20"/>
  <c r="F319" i="20"/>
  <c r="J319" i="20" s="1"/>
  <c r="I319" i="20" s="1"/>
  <c r="E319" i="20"/>
  <c r="B319" i="20"/>
  <c r="M318" i="20"/>
  <c r="F318" i="20"/>
  <c r="J318" i="20" s="1"/>
  <c r="I318" i="20" s="1"/>
  <c r="E318" i="20"/>
  <c r="B318" i="20"/>
  <c r="M317" i="20"/>
  <c r="F317" i="20"/>
  <c r="J317" i="20" s="1"/>
  <c r="I317" i="20" s="1"/>
  <c r="E317" i="20"/>
  <c r="B317" i="20"/>
  <c r="M316" i="20"/>
  <c r="F316" i="20"/>
  <c r="J316" i="20" s="1"/>
  <c r="I316" i="20" s="1"/>
  <c r="E316" i="20"/>
  <c r="B316" i="20"/>
  <c r="M315" i="20"/>
  <c r="F315" i="20"/>
  <c r="J315" i="20" s="1"/>
  <c r="I315" i="20" s="1"/>
  <c r="E315" i="20"/>
  <c r="B315" i="20"/>
  <c r="M314" i="20"/>
  <c r="F314" i="20"/>
  <c r="J314" i="20" s="1"/>
  <c r="I314" i="20" s="1"/>
  <c r="E314" i="20"/>
  <c r="B314" i="20"/>
  <c r="M313" i="20"/>
  <c r="F313" i="20"/>
  <c r="J313" i="20" s="1"/>
  <c r="I313" i="20" s="1"/>
  <c r="E313" i="20"/>
  <c r="B313" i="20"/>
  <c r="M312" i="20"/>
  <c r="F312" i="20"/>
  <c r="J312" i="20" s="1"/>
  <c r="I312" i="20" s="1"/>
  <c r="E312" i="20"/>
  <c r="B312" i="20"/>
  <c r="M311" i="20"/>
  <c r="F311" i="20"/>
  <c r="J311" i="20" s="1"/>
  <c r="I311" i="20" s="1"/>
  <c r="E311" i="20"/>
  <c r="B311" i="20"/>
  <c r="M310" i="20"/>
  <c r="F310" i="20"/>
  <c r="J310" i="20" s="1"/>
  <c r="I310" i="20" s="1"/>
  <c r="E310" i="20"/>
  <c r="B310" i="20"/>
  <c r="M309" i="20"/>
  <c r="F309" i="20"/>
  <c r="J309" i="20" s="1"/>
  <c r="I309" i="20" s="1"/>
  <c r="E309" i="20"/>
  <c r="B309" i="20"/>
  <c r="M308" i="20"/>
  <c r="F308" i="20"/>
  <c r="J308" i="20" s="1"/>
  <c r="I308" i="20" s="1"/>
  <c r="E308" i="20"/>
  <c r="B308" i="20"/>
  <c r="M307" i="20"/>
  <c r="F307" i="20"/>
  <c r="J307" i="20" s="1"/>
  <c r="I307" i="20" s="1"/>
  <c r="E307" i="20"/>
  <c r="B307" i="20"/>
  <c r="M306" i="20"/>
  <c r="F306" i="20"/>
  <c r="J306" i="20" s="1"/>
  <c r="I306" i="20" s="1"/>
  <c r="E306" i="20"/>
  <c r="B306" i="20"/>
  <c r="M305" i="20"/>
  <c r="F305" i="20"/>
  <c r="J305" i="20" s="1"/>
  <c r="I305" i="20" s="1"/>
  <c r="E305" i="20"/>
  <c r="B305" i="20"/>
  <c r="M304" i="20"/>
  <c r="F304" i="20"/>
  <c r="J304" i="20" s="1"/>
  <c r="I304" i="20" s="1"/>
  <c r="E304" i="20"/>
  <c r="B304" i="20"/>
  <c r="M303" i="20"/>
  <c r="F303" i="20"/>
  <c r="J303" i="20" s="1"/>
  <c r="I303" i="20" s="1"/>
  <c r="E303" i="20"/>
  <c r="B303" i="20"/>
  <c r="M302" i="20"/>
  <c r="F302" i="20"/>
  <c r="J302" i="20" s="1"/>
  <c r="I302" i="20" s="1"/>
  <c r="E302" i="20"/>
  <c r="B302" i="20"/>
  <c r="M301" i="20"/>
  <c r="F301" i="20"/>
  <c r="J301" i="20" s="1"/>
  <c r="I301" i="20" s="1"/>
  <c r="E301" i="20"/>
  <c r="B301" i="20"/>
  <c r="M300" i="20"/>
  <c r="F300" i="20"/>
  <c r="J300" i="20" s="1"/>
  <c r="I300" i="20" s="1"/>
  <c r="E300" i="20"/>
  <c r="B300" i="20"/>
  <c r="M299" i="20"/>
  <c r="F299" i="20"/>
  <c r="J299" i="20" s="1"/>
  <c r="I299" i="20" s="1"/>
  <c r="E299" i="20"/>
  <c r="B299" i="20"/>
  <c r="M298" i="20"/>
  <c r="F298" i="20"/>
  <c r="J298" i="20" s="1"/>
  <c r="I298" i="20" s="1"/>
  <c r="E298" i="20"/>
  <c r="B298" i="20"/>
  <c r="M297" i="20"/>
  <c r="F297" i="20"/>
  <c r="J297" i="20" s="1"/>
  <c r="I297" i="20" s="1"/>
  <c r="E297" i="20"/>
  <c r="B297" i="20"/>
  <c r="M296" i="20"/>
  <c r="F296" i="20"/>
  <c r="J296" i="20" s="1"/>
  <c r="I296" i="20" s="1"/>
  <c r="E296" i="20"/>
  <c r="B296" i="20"/>
  <c r="M295" i="20"/>
  <c r="F295" i="20"/>
  <c r="J295" i="20" s="1"/>
  <c r="I295" i="20" s="1"/>
  <c r="E295" i="20"/>
  <c r="B295" i="20"/>
  <c r="M294" i="20"/>
  <c r="F294" i="20"/>
  <c r="J294" i="20" s="1"/>
  <c r="I294" i="20" s="1"/>
  <c r="E294" i="20"/>
  <c r="B294" i="20"/>
  <c r="M293" i="20"/>
  <c r="F293" i="20"/>
  <c r="J293" i="20" s="1"/>
  <c r="I293" i="20" s="1"/>
  <c r="E293" i="20"/>
  <c r="B293" i="20"/>
  <c r="M292" i="20"/>
  <c r="F292" i="20"/>
  <c r="J292" i="20" s="1"/>
  <c r="I292" i="20" s="1"/>
  <c r="E292" i="20"/>
  <c r="B292" i="20"/>
  <c r="M291" i="20"/>
  <c r="F291" i="20"/>
  <c r="J291" i="20" s="1"/>
  <c r="I291" i="20" s="1"/>
  <c r="E291" i="20"/>
  <c r="B291" i="20"/>
  <c r="M290" i="20"/>
  <c r="F290" i="20"/>
  <c r="J290" i="20" s="1"/>
  <c r="I290" i="20" s="1"/>
  <c r="E290" i="20"/>
  <c r="B290" i="20"/>
  <c r="M289" i="20"/>
  <c r="F289" i="20"/>
  <c r="J289" i="20" s="1"/>
  <c r="I289" i="20" s="1"/>
  <c r="E289" i="20"/>
  <c r="B289" i="20"/>
  <c r="M288" i="20"/>
  <c r="F288" i="20"/>
  <c r="J288" i="20" s="1"/>
  <c r="I288" i="20" s="1"/>
  <c r="E288" i="20"/>
  <c r="B288" i="20"/>
  <c r="M287" i="20"/>
  <c r="F287" i="20"/>
  <c r="J287" i="20" s="1"/>
  <c r="I287" i="20" s="1"/>
  <c r="E287" i="20"/>
  <c r="B287" i="20"/>
  <c r="M286" i="20"/>
  <c r="F286" i="20"/>
  <c r="J286" i="20" s="1"/>
  <c r="I286" i="20" s="1"/>
  <c r="E286" i="20"/>
  <c r="B286" i="20"/>
  <c r="M285" i="20"/>
  <c r="F285" i="20"/>
  <c r="J285" i="20" s="1"/>
  <c r="I285" i="20" s="1"/>
  <c r="E285" i="20"/>
  <c r="B285" i="20"/>
  <c r="M284" i="20"/>
  <c r="F284" i="20"/>
  <c r="J284" i="20" s="1"/>
  <c r="I284" i="20" s="1"/>
  <c r="E284" i="20"/>
  <c r="B284" i="20"/>
  <c r="M283" i="20"/>
  <c r="F283" i="20"/>
  <c r="J283" i="20" s="1"/>
  <c r="I283" i="20" s="1"/>
  <c r="E283" i="20"/>
  <c r="B283" i="20"/>
  <c r="M282" i="20"/>
  <c r="F282" i="20"/>
  <c r="J282" i="20" s="1"/>
  <c r="I282" i="20" s="1"/>
  <c r="E282" i="20"/>
  <c r="B282" i="20"/>
  <c r="M281" i="20"/>
  <c r="F281" i="20"/>
  <c r="J281" i="20" s="1"/>
  <c r="I281" i="20" s="1"/>
  <c r="E281" i="20"/>
  <c r="B281" i="20"/>
  <c r="M280" i="20"/>
  <c r="F280" i="20"/>
  <c r="J280" i="20" s="1"/>
  <c r="I280" i="20" s="1"/>
  <c r="E280" i="20"/>
  <c r="B280" i="20"/>
  <c r="M279" i="20"/>
  <c r="F279" i="20"/>
  <c r="J279" i="20" s="1"/>
  <c r="I279" i="20" s="1"/>
  <c r="E279" i="20"/>
  <c r="B279" i="20"/>
  <c r="M278" i="20"/>
  <c r="F278" i="20"/>
  <c r="J278" i="20" s="1"/>
  <c r="I278" i="20" s="1"/>
  <c r="E278" i="20"/>
  <c r="B278" i="20"/>
  <c r="M277" i="20"/>
  <c r="F277" i="20"/>
  <c r="J277" i="20" s="1"/>
  <c r="I277" i="20" s="1"/>
  <c r="E277" i="20"/>
  <c r="B277" i="20"/>
  <c r="M276" i="20"/>
  <c r="F276" i="20"/>
  <c r="J276" i="20" s="1"/>
  <c r="I276" i="20" s="1"/>
  <c r="E276" i="20"/>
  <c r="B276" i="20"/>
  <c r="M275" i="20"/>
  <c r="F275" i="20"/>
  <c r="J275" i="20" s="1"/>
  <c r="I275" i="20" s="1"/>
  <c r="E275" i="20"/>
  <c r="B275" i="20"/>
  <c r="M274" i="20"/>
  <c r="F274" i="20"/>
  <c r="J274" i="20" s="1"/>
  <c r="I274" i="20" s="1"/>
  <c r="E274" i="20"/>
  <c r="B274" i="20"/>
  <c r="M273" i="20"/>
  <c r="F273" i="20"/>
  <c r="J273" i="20" s="1"/>
  <c r="I273" i="20" s="1"/>
  <c r="E273" i="20"/>
  <c r="B273" i="20"/>
  <c r="M272" i="20"/>
  <c r="F272" i="20"/>
  <c r="J272" i="20" s="1"/>
  <c r="I272" i="20" s="1"/>
  <c r="E272" i="20"/>
  <c r="B272" i="20"/>
  <c r="M271" i="20"/>
  <c r="F271" i="20"/>
  <c r="J271" i="20" s="1"/>
  <c r="I271" i="20" s="1"/>
  <c r="E271" i="20"/>
  <c r="B271" i="20"/>
  <c r="M270" i="20"/>
  <c r="F270" i="20"/>
  <c r="J270" i="20" s="1"/>
  <c r="I270" i="20" s="1"/>
  <c r="E270" i="20"/>
  <c r="B270" i="20"/>
  <c r="M269" i="20"/>
  <c r="F269" i="20"/>
  <c r="J269" i="20" s="1"/>
  <c r="I269" i="20" s="1"/>
  <c r="E269" i="20"/>
  <c r="B269" i="20"/>
  <c r="M268" i="20"/>
  <c r="F268" i="20"/>
  <c r="J268" i="20" s="1"/>
  <c r="I268" i="20" s="1"/>
  <c r="E268" i="20"/>
  <c r="B268" i="20"/>
  <c r="M267" i="20"/>
  <c r="F267" i="20"/>
  <c r="J267" i="20" s="1"/>
  <c r="I267" i="20" s="1"/>
  <c r="E267" i="20"/>
  <c r="B267" i="20"/>
  <c r="M266" i="20"/>
  <c r="F266" i="20"/>
  <c r="J266" i="20" s="1"/>
  <c r="I266" i="20" s="1"/>
  <c r="E266" i="20"/>
  <c r="B266" i="20"/>
  <c r="M265" i="20"/>
  <c r="F265" i="20"/>
  <c r="J265" i="20" s="1"/>
  <c r="I265" i="20" s="1"/>
  <c r="E265" i="20"/>
  <c r="B265" i="20"/>
  <c r="M264" i="20"/>
  <c r="F264" i="20"/>
  <c r="J264" i="20" s="1"/>
  <c r="I264" i="20" s="1"/>
  <c r="E264" i="20"/>
  <c r="B264" i="20"/>
  <c r="M263" i="20"/>
  <c r="F263" i="20"/>
  <c r="J263" i="20" s="1"/>
  <c r="I263" i="20" s="1"/>
  <c r="E263" i="20"/>
  <c r="B263" i="20"/>
  <c r="M262" i="20"/>
  <c r="F262" i="20"/>
  <c r="J262" i="20" s="1"/>
  <c r="I262" i="20" s="1"/>
  <c r="E262" i="20"/>
  <c r="B262" i="20"/>
  <c r="M261" i="20"/>
  <c r="F261" i="20"/>
  <c r="J261" i="20" s="1"/>
  <c r="I261" i="20" s="1"/>
  <c r="E261" i="20"/>
  <c r="B261" i="20"/>
  <c r="M260" i="20"/>
  <c r="F260" i="20"/>
  <c r="J260" i="20" s="1"/>
  <c r="I260" i="20" s="1"/>
  <c r="E260" i="20"/>
  <c r="B260" i="20"/>
  <c r="M259" i="20"/>
  <c r="F259" i="20"/>
  <c r="J259" i="20" s="1"/>
  <c r="I259" i="20" s="1"/>
  <c r="E259" i="20"/>
  <c r="B259" i="20"/>
  <c r="M258" i="20"/>
  <c r="F258" i="20"/>
  <c r="J258" i="20" s="1"/>
  <c r="I258" i="20" s="1"/>
  <c r="E258" i="20"/>
  <c r="B258" i="20"/>
  <c r="M257" i="20"/>
  <c r="F257" i="20"/>
  <c r="J257" i="20" s="1"/>
  <c r="I257" i="20" s="1"/>
  <c r="E257" i="20"/>
  <c r="B257" i="20"/>
  <c r="M256" i="20"/>
  <c r="F256" i="20"/>
  <c r="J256" i="20" s="1"/>
  <c r="I256" i="20" s="1"/>
  <c r="E256" i="20"/>
  <c r="B256" i="20"/>
  <c r="M255" i="20"/>
  <c r="F255" i="20"/>
  <c r="J255" i="20" s="1"/>
  <c r="I255" i="20" s="1"/>
  <c r="E255" i="20"/>
  <c r="B255" i="20"/>
  <c r="M254" i="20"/>
  <c r="F254" i="20"/>
  <c r="J254" i="20" s="1"/>
  <c r="I254" i="20" s="1"/>
  <c r="E254" i="20"/>
  <c r="B254" i="20"/>
  <c r="M253" i="20"/>
  <c r="F253" i="20"/>
  <c r="J253" i="20" s="1"/>
  <c r="I253" i="20" s="1"/>
  <c r="E253" i="20"/>
  <c r="B253" i="20"/>
  <c r="M252" i="20"/>
  <c r="F252" i="20"/>
  <c r="J252" i="20" s="1"/>
  <c r="I252" i="20" s="1"/>
  <c r="E252" i="20"/>
  <c r="B252" i="20"/>
  <c r="M251" i="20"/>
  <c r="F251" i="20"/>
  <c r="J251" i="20" s="1"/>
  <c r="I251" i="20" s="1"/>
  <c r="E251" i="20"/>
  <c r="B251" i="20"/>
  <c r="M250" i="20"/>
  <c r="F250" i="20"/>
  <c r="J250" i="20" s="1"/>
  <c r="I250" i="20" s="1"/>
  <c r="E250" i="20"/>
  <c r="B250" i="20"/>
  <c r="M249" i="20"/>
  <c r="F249" i="20"/>
  <c r="J249" i="20" s="1"/>
  <c r="I249" i="20" s="1"/>
  <c r="E249" i="20"/>
  <c r="B249" i="20"/>
  <c r="M248" i="20"/>
  <c r="F248" i="20"/>
  <c r="J248" i="20" s="1"/>
  <c r="I248" i="20" s="1"/>
  <c r="E248" i="20"/>
  <c r="B248" i="20"/>
  <c r="M247" i="20"/>
  <c r="F247" i="20"/>
  <c r="J247" i="20" s="1"/>
  <c r="I247" i="20" s="1"/>
  <c r="E247" i="20"/>
  <c r="B247" i="20"/>
  <c r="M246" i="20"/>
  <c r="F246" i="20"/>
  <c r="J246" i="20" s="1"/>
  <c r="I246" i="20" s="1"/>
  <c r="E246" i="20"/>
  <c r="B246" i="20"/>
  <c r="M245" i="20"/>
  <c r="F245" i="20"/>
  <c r="J245" i="20" s="1"/>
  <c r="I245" i="20" s="1"/>
  <c r="E245" i="20"/>
  <c r="B245" i="20"/>
  <c r="M244" i="20"/>
  <c r="F244" i="20"/>
  <c r="J244" i="20" s="1"/>
  <c r="I244" i="20" s="1"/>
  <c r="E244" i="20"/>
  <c r="B244" i="20"/>
  <c r="M243" i="20"/>
  <c r="F243" i="20"/>
  <c r="J243" i="20" s="1"/>
  <c r="I243" i="20" s="1"/>
  <c r="E243" i="20"/>
  <c r="B243" i="20"/>
  <c r="M242" i="20"/>
  <c r="F242" i="20"/>
  <c r="J242" i="20" s="1"/>
  <c r="I242" i="20" s="1"/>
  <c r="E242" i="20"/>
  <c r="B242" i="20"/>
  <c r="M241" i="20"/>
  <c r="F241" i="20"/>
  <c r="J241" i="20" s="1"/>
  <c r="I241" i="20" s="1"/>
  <c r="E241" i="20"/>
  <c r="B241" i="20"/>
  <c r="M240" i="20"/>
  <c r="F240" i="20"/>
  <c r="J240" i="20" s="1"/>
  <c r="I240" i="20" s="1"/>
  <c r="E240" i="20"/>
  <c r="B240" i="20"/>
  <c r="M239" i="20"/>
  <c r="F239" i="20"/>
  <c r="J239" i="20" s="1"/>
  <c r="I239" i="20" s="1"/>
  <c r="E239" i="20"/>
  <c r="B239" i="20"/>
  <c r="M238" i="20"/>
  <c r="F238" i="20"/>
  <c r="J238" i="20" s="1"/>
  <c r="I238" i="20" s="1"/>
  <c r="E238" i="20"/>
  <c r="B238" i="20"/>
  <c r="M237" i="20"/>
  <c r="F237" i="20"/>
  <c r="J237" i="20" s="1"/>
  <c r="I237" i="20" s="1"/>
  <c r="E237" i="20"/>
  <c r="B237" i="20"/>
  <c r="M236" i="20"/>
  <c r="F236" i="20"/>
  <c r="J236" i="20" s="1"/>
  <c r="I236" i="20" s="1"/>
  <c r="E236" i="20"/>
  <c r="B236" i="20"/>
  <c r="M235" i="20"/>
  <c r="F235" i="20"/>
  <c r="J235" i="20" s="1"/>
  <c r="I235" i="20" s="1"/>
  <c r="E235" i="20"/>
  <c r="B235" i="20"/>
  <c r="M234" i="20"/>
  <c r="F234" i="20"/>
  <c r="J234" i="20" s="1"/>
  <c r="I234" i="20" s="1"/>
  <c r="E234" i="20"/>
  <c r="B234" i="20"/>
  <c r="M233" i="20"/>
  <c r="F233" i="20"/>
  <c r="J233" i="20" s="1"/>
  <c r="I233" i="20" s="1"/>
  <c r="E233" i="20"/>
  <c r="B233" i="20"/>
  <c r="M232" i="20"/>
  <c r="F232" i="20"/>
  <c r="J232" i="20" s="1"/>
  <c r="I232" i="20" s="1"/>
  <c r="E232" i="20"/>
  <c r="B232" i="20"/>
  <c r="M231" i="20"/>
  <c r="F231" i="20"/>
  <c r="J231" i="20" s="1"/>
  <c r="I231" i="20" s="1"/>
  <c r="E231" i="20"/>
  <c r="B231" i="20"/>
  <c r="M230" i="20"/>
  <c r="F230" i="20"/>
  <c r="J230" i="20" s="1"/>
  <c r="I230" i="20" s="1"/>
  <c r="E230" i="20"/>
  <c r="B230" i="20"/>
  <c r="M229" i="20"/>
  <c r="F229" i="20"/>
  <c r="J229" i="20" s="1"/>
  <c r="I229" i="20" s="1"/>
  <c r="E229" i="20"/>
  <c r="B229" i="20"/>
  <c r="M228" i="20"/>
  <c r="F228" i="20"/>
  <c r="J228" i="20" s="1"/>
  <c r="I228" i="20" s="1"/>
  <c r="E228" i="20"/>
  <c r="B228" i="20"/>
  <c r="M227" i="20"/>
  <c r="F227" i="20"/>
  <c r="J227" i="20" s="1"/>
  <c r="I227" i="20" s="1"/>
  <c r="E227" i="20"/>
  <c r="B227" i="20"/>
  <c r="M226" i="20"/>
  <c r="F226" i="20"/>
  <c r="J226" i="20" s="1"/>
  <c r="I226" i="20" s="1"/>
  <c r="E226" i="20"/>
  <c r="B226" i="20"/>
  <c r="M225" i="20"/>
  <c r="F225" i="20"/>
  <c r="J225" i="20" s="1"/>
  <c r="I225" i="20" s="1"/>
  <c r="E225" i="20"/>
  <c r="B225" i="20"/>
  <c r="M224" i="20"/>
  <c r="F224" i="20"/>
  <c r="J224" i="20" s="1"/>
  <c r="I224" i="20" s="1"/>
  <c r="E224" i="20"/>
  <c r="B224" i="20"/>
  <c r="M223" i="20"/>
  <c r="F223" i="20"/>
  <c r="J223" i="20" s="1"/>
  <c r="I223" i="20" s="1"/>
  <c r="E223" i="20"/>
  <c r="B223" i="20"/>
  <c r="M222" i="20"/>
  <c r="F222" i="20"/>
  <c r="J222" i="20" s="1"/>
  <c r="I222" i="20" s="1"/>
  <c r="E222" i="20"/>
  <c r="B222" i="20"/>
  <c r="M221" i="20"/>
  <c r="F221" i="20"/>
  <c r="J221" i="20" s="1"/>
  <c r="I221" i="20" s="1"/>
  <c r="E221" i="20"/>
  <c r="B221" i="20"/>
  <c r="M220" i="20"/>
  <c r="F220" i="20"/>
  <c r="J220" i="20" s="1"/>
  <c r="I220" i="20" s="1"/>
  <c r="E220" i="20"/>
  <c r="B220" i="20"/>
  <c r="M219" i="20"/>
  <c r="F219" i="20"/>
  <c r="J219" i="20" s="1"/>
  <c r="I219" i="20" s="1"/>
  <c r="E219" i="20"/>
  <c r="B219" i="20"/>
  <c r="M218" i="20"/>
  <c r="F218" i="20"/>
  <c r="J218" i="20" s="1"/>
  <c r="I218" i="20" s="1"/>
  <c r="E218" i="20"/>
  <c r="B218" i="20"/>
  <c r="M217" i="20"/>
  <c r="F217" i="20"/>
  <c r="J217" i="20" s="1"/>
  <c r="I217" i="20" s="1"/>
  <c r="E217" i="20"/>
  <c r="B217" i="20"/>
  <c r="M216" i="20"/>
  <c r="F216" i="20"/>
  <c r="J216" i="20" s="1"/>
  <c r="I216" i="20" s="1"/>
  <c r="E216" i="20"/>
  <c r="B216" i="20"/>
  <c r="M215" i="20"/>
  <c r="F215" i="20"/>
  <c r="J215" i="20" s="1"/>
  <c r="I215" i="20" s="1"/>
  <c r="E215" i="20"/>
  <c r="B215" i="20"/>
  <c r="M214" i="20"/>
  <c r="F214" i="20"/>
  <c r="J214" i="20" s="1"/>
  <c r="I214" i="20" s="1"/>
  <c r="E214" i="20"/>
  <c r="B214" i="20"/>
  <c r="M213" i="20"/>
  <c r="F213" i="20"/>
  <c r="J213" i="20" s="1"/>
  <c r="I213" i="20" s="1"/>
  <c r="E213" i="20"/>
  <c r="B213" i="20"/>
  <c r="M212" i="20"/>
  <c r="F212" i="20"/>
  <c r="J212" i="20" s="1"/>
  <c r="I212" i="20" s="1"/>
  <c r="E212" i="20"/>
  <c r="B212" i="20"/>
  <c r="M211" i="20"/>
  <c r="F211" i="20"/>
  <c r="J211" i="20" s="1"/>
  <c r="I211" i="20" s="1"/>
  <c r="E211" i="20"/>
  <c r="B211" i="20"/>
  <c r="M210" i="20"/>
  <c r="F210" i="20"/>
  <c r="J210" i="20" s="1"/>
  <c r="I210" i="20" s="1"/>
  <c r="E210" i="20"/>
  <c r="B210" i="20"/>
  <c r="M209" i="20"/>
  <c r="F209" i="20"/>
  <c r="J209" i="20" s="1"/>
  <c r="I209" i="20" s="1"/>
  <c r="E209" i="20"/>
  <c r="B209" i="20"/>
  <c r="M208" i="20"/>
  <c r="F208" i="20"/>
  <c r="J208" i="20" s="1"/>
  <c r="I208" i="20" s="1"/>
  <c r="E208" i="20"/>
  <c r="B208" i="20"/>
  <c r="M207" i="20"/>
  <c r="F207" i="20"/>
  <c r="J207" i="20" s="1"/>
  <c r="I207" i="20" s="1"/>
  <c r="E207" i="20"/>
  <c r="B207" i="20"/>
  <c r="M206" i="20"/>
  <c r="F206" i="20"/>
  <c r="J206" i="20" s="1"/>
  <c r="I206" i="20" s="1"/>
  <c r="E206" i="20"/>
  <c r="B206" i="20"/>
  <c r="M205" i="20"/>
  <c r="F205" i="20"/>
  <c r="J205" i="20" s="1"/>
  <c r="I205" i="20" s="1"/>
  <c r="E205" i="20"/>
  <c r="B205" i="20"/>
  <c r="M204" i="20"/>
  <c r="F204" i="20"/>
  <c r="J204" i="20" s="1"/>
  <c r="I204" i="20" s="1"/>
  <c r="E204" i="20"/>
  <c r="B204" i="20"/>
  <c r="M203" i="20"/>
  <c r="F203" i="20"/>
  <c r="J203" i="20" s="1"/>
  <c r="I203" i="20" s="1"/>
  <c r="E203" i="20"/>
  <c r="B203" i="20"/>
  <c r="M202" i="20"/>
  <c r="F202" i="20"/>
  <c r="J202" i="20" s="1"/>
  <c r="I202" i="20" s="1"/>
  <c r="E202" i="20"/>
  <c r="B202" i="20"/>
  <c r="M201" i="20"/>
  <c r="F201" i="20"/>
  <c r="J201" i="20" s="1"/>
  <c r="I201" i="20" s="1"/>
  <c r="E201" i="20"/>
  <c r="B201" i="20"/>
  <c r="M200" i="20"/>
  <c r="F200" i="20"/>
  <c r="J200" i="20" s="1"/>
  <c r="I200" i="20" s="1"/>
  <c r="E200" i="20"/>
  <c r="B200" i="20"/>
  <c r="M199" i="20"/>
  <c r="F199" i="20"/>
  <c r="J199" i="20" s="1"/>
  <c r="I199" i="20" s="1"/>
  <c r="E199" i="20"/>
  <c r="B199" i="20"/>
  <c r="M198" i="20"/>
  <c r="F198" i="20"/>
  <c r="J198" i="20" s="1"/>
  <c r="I198" i="20" s="1"/>
  <c r="E198" i="20"/>
  <c r="B198" i="20"/>
  <c r="M197" i="20"/>
  <c r="F197" i="20"/>
  <c r="J197" i="20" s="1"/>
  <c r="I197" i="20" s="1"/>
  <c r="E197" i="20"/>
  <c r="B197" i="20"/>
  <c r="M196" i="20"/>
  <c r="F196" i="20"/>
  <c r="J196" i="20" s="1"/>
  <c r="I196" i="20" s="1"/>
  <c r="E196" i="20"/>
  <c r="B196" i="20"/>
  <c r="M195" i="20"/>
  <c r="F195" i="20"/>
  <c r="J195" i="20" s="1"/>
  <c r="I195" i="20" s="1"/>
  <c r="E195" i="20"/>
  <c r="B195" i="20"/>
  <c r="M194" i="20"/>
  <c r="F194" i="20"/>
  <c r="J194" i="20" s="1"/>
  <c r="I194" i="20" s="1"/>
  <c r="E194" i="20"/>
  <c r="B194" i="20"/>
  <c r="M193" i="20"/>
  <c r="F193" i="20"/>
  <c r="J193" i="20" s="1"/>
  <c r="I193" i="20" s="1"/>
  <c r="E193" i="20"/>
  <c r="B193" i="20"/>
  <c r="M192" i="20"/>
  <c r="F192" i="20"/>
  <c r="J192" i="20" s="1"/>
  <c r="I192" i="20" s="1"/>
  <c r="E192" i="20"/>
  <c r="B192" i="20"/>
  <c r="M191" i="20"/>
  <c r="F191" i="20"/>
  <c r="J191" i="20" s="1"/>
  <c r="I191" i="20" s="1"/>
  <c r="E191" i="20"/>
  <c r="B191" i="20"/>
  <c r="M190" i="20"/>
  <c r="F190" i="20"/>
  <c r="J190" i="20" s="1"/>
  <c r="I190" i="20" s="1"/>
  <c r="E190" i="20"/>
  <c r="B190" i="20"/>
  <c r="M189" i="20"/>
  <c r="F189" i="20"/>
  <c r="J189" i="20" s="1"/>
  <c r="I189" i="20" s="1"/>
  <c r="E189" i="20"/>
  <c r="B189" i="20"/>
  <c r="M188" i="20"/>
  <c r="F188" i="20"/>
  <c r="J188" i="20" s="1"/>
  <c r="I188" i="20" s="1"/>
  <c r="E188" i="20"/>
  <c r="B188" i="20"/>
  <c r="M187" i="20"/>
  <c r="F187" i="20"/>
  <c r="J187" i="20" s="1"/>
  <c r="I187" i="20" s="1"/>
  <c r="E187" i="20"/>
  <c r="B187" i="20"/>
  <c r="M186" i="20"/>
  <c r="F186" i="20"/>
  <c r="J186" i="20" s="1"/>
  <c r="I186" i="20" s="1"/>
  <c r="E186" i="20"/>
  <c r="B186" i="20"/>
  <c r="M185" i="20"/>
  <c r="F185" i="20"/>
  <c r="J185" i="20" s="1"/>
  <c r="I185" i="20" s="1"/>
  <c r="E185" i="20"/>
  <c r="B185" i="20"/>
  <c r="M184" i="20"/>
  <c r="F184" i="20"/>
  <c r="J184" i="20" s="1"/>
  <c r="I184" i="20" s="1"/>
  <c r="E184" i="20"/>
  <c r="B184" i="20"/>
  <c r="M183" i="20"/>
  <c r="F183" i="20"/>
  <c r="J183" i="20" s="1"/>
  <c r="I183" i="20" s="1"/>
  <c r="E183" i="20"/>
  <c r="B183" i="20"/>
  <c r="M182" i="20"/>
  <c r="F182" i="20"/>
  <c r="J182" i="20" s="1"/>
  <c r="I182" i="20" s="1"/>
  <c r="E182" i="20"/>
  <c r="B182" i="20"/>
  <c r="M181" i="20"/>
  <c r="F181" i="20"/>
  <c r="J181" i="20" s="1"/>
  <c r="I181" i="20" s="1"/>
  <c r="E181" i="20"/>
  <c r="B181" i="20"/>
  <c r="M180" i="20"/>
  <c r="F180" i="20"/>
  <c r="J180" i="20" s="1"/>
  <c r="I180" i="20" s="1"/>
  <c r="E180" i="20"/>
  <c r="B180" i="20"/>
  <c r="M179" i="20"/>
  <c r="F179" i="20"/>
  <c r="J179" i="20" s="1"/>
  <c r="I179" i="20" s="1"/>
  <c r="E179" i="20"/>
  <c r="B179" i="20"/>
  <c r="M178" i="20"/>
  <c r="F178" i="20"/>
  <c r="J178" i="20" s="1"/>
  <c r="I178" i="20" s="1"/>
  <c r="E178" i="20"/>
  <c r="B178" i="20"/>
  <c r="M177" i="20"/>
  <c r="F177" i="20"/>
  <c r="J177" i="20" s="1"/>
  <c r="I177" i="20" s="1"/>
  <c r="E177" i="20"/>
  <c r="B177" i="20"/>
  <c r="M176" i="20"/>
  <c r="F176" i="20"/>
  <c r="J176" i="20" s="1"/>
  <c r="I176" i="20" s="1"/>
  <c r="E176" i="20"/>
  <c r="B176" i="20"/>
  <c r="M175" i="20"/>
  <c r="F175" i="20"/>
  <c r="J175" i="20" s="1"/>
  <c r="I175" i="20" s="1"/>
  <c r="E175" i="20"/>
  <c r="B175" i="20"/>
  <c r="M174" i="20"/>
  <c r="F174" i="20"/>
  <c r="J174" i="20" s="1"/>
  <c r="I174" i="20" s="1"/>
  <c r="E174" i="20"/>
  <c r="B174" i="20"/>
  <c r="M173" i="20"/>
  <c r="F173" i="20"/>
  <c r="J173" i="20" s="1"/>
  <c r="I173" i="20" s="1"/>
  <c r="E173" i="20"/>
  <c r="B173" i="20"/>
  <c r="M172" i="20"/>
  <c r="F172" i="20"/>
  <c r="J172" i="20" s="1"/>
  <c r="I172" i="20" s="1"/>
  <c r="E172" i="20"/>
  <c r="B172" i="20"/>
  <c r="M171" i="20"/>
  <c r="F171" i="20"/>
  <c r="J171" i="20" s="1"/>
  <c r="I171" i="20" s="1"/>
  <c r="E171" i="20"/>
  <c r="B171" i="20"/>
  <c r="M170" i="20"/>
  <c r="F170" i="20"/>
  <c r="J170" i="20" s="1"/>
  <c r="I170" i="20" s="1"/>
  <c r="E170" i="20"/>
  <c r="B170" i="20"/>
  <c r="M169" i="20"/>
  <c r="F169" i="20"/>
  <c r="J169" i="20" s="1"/>
  <c r="I169" i="20" s="1"/>
  <c r="E169" i="20"/>
  <c r="B169" i="20"/>
  <c r="M168" i="20"/>
  <c r="F168" i="20"/>
  <c r="J168" i="20" s="1"/>
  <c r="I168" i="20" s="1"/>
  <c r="E168" i="20"/>
  <c r="B168" i="20"/>
  <c r="M167" i="20"/>
  <c r="F167" i="20"/>
  <c r="J167" i="20" s="1"/>
  <c r="I167" i="20" s="1"/>
  <c r="E167" i="20"/>
  <c r="B167" i="20"/>
  <c r="M166" i="20"/>
  <c r="F166" i="20"/>
  <c r="J166" i="20" s="1"/>
  <c r="I166" i="20" s="1"/>
  <c r="E166" i="20"/>
  <c r="B166" i="20"/>
  <c r="M165" i="20"/>
  <c r="F165" i="20"/>
  <c r="J165" i="20" s="1"/>
  <c r="I165" i="20" s="1"/>
  <c r="E165" i="20"/>
  <c r="B165" i="20"/>
  <c r="M164" i="20"/>
  <c r="F164" i="20"/>
  <c r="J164" i="20" s="1"/>
  <c r="I164" i="20" s="1"/>
  <c r="E164" i="20"/>
  <c r="B164" i="20"/>
  <c r="M163" i="20"/>
  <c r="F163" i="20"/>
  <c r="J163" i="20" s="1"/>
  <c r="I163" i="20" s="1"/>
  <c r="E163" i="20"/>
  <c r="B163" i="20"/>
  <c r="M162" i="20"/>
  <c r="F162" i="20"/>
  <c r="J162" i="20" s="1"/>
  <c r="I162" i="20" s="1"/>
  <c r="E162" i="20"/>
  <c r="B162" i="20"/>
  <c r="M161" i="20"/>
  <c r="F161" i="20"/>
  <c r="J161" i="20" s="1"/>
  <c r="I161" i="20" s="1"/>
  <c r="E161" i="20"/>
  <c r="B161" i="20"/>
  <c r="M160" i="20"/>
  <c r="F160" i="20"/>
  <c r="J160" i="20" s="1"/>
  <c r="I160" i="20" s="1"/>
  <c r="E160" i="20"/>
  <c r="B160" i="20"/>
  <c r="M159" i="20"/>
  <c r="F159" i="20"/>
  <c r="J159" i="20" s="1"/>
  <c r="I159" i="20" s="1"/>
  <c r="E159" i="20"/>
  <c r="B159" i="20"/>
  <c r="M158" i="20"/>
  <c r="F158" i="20"/>
  <c r="J158" i="20" s="1"/>
  <c r="I158" i="20" s="1"/>
  <c r="E158" i="20"/>
  <c r="B158" i="20"/>
  <c r="M157" i="20"/>
  <c r="F157" i="20"/>
  <c r="J157" i="20" s="1"/>
  <c r="I157" i="20" s="1"/>
  <c r="E157" i="20"/>
  <c r="B157" i="20"/>
  <c r="M156" i="20"/>
  <c r="F156" i="20"/>
  <c r="J156" i="20" s="1"/>
  <c r="I156" i="20" s="1"/>
  <c r="E156" i="20"/>
  <c r="B156" i="20"/>
  <c r="M155" i="20"/>
  <c r="F155" i="20"/>
  <c r="J155" i="20" s="1"/>
  <c r="I155" i="20" s="1"/>
  <c r="E155" i="20"/>
  <c r="B155" i="20"/>
  <c r="M154" i="20"/>
  <c r="F154" i="20"/>
  <c r="J154" i="20" s="1"/>
  <c r="I154" i="20" s="1"/>
  <c r="E154" i="20"/>
  <c r="B154" i="20"/>
  <c r="M153" i="20"/>
  <c r="F153" i="20"/>
  <c r="J153" i="20" s="1"/>
  <c r="I153" i="20" s="1"/>
  <c r="E153" i="20"/>
  <c r="B153" i="20"/>
  <c r="M152" i="20"/>
  <c r="F152" i="20"/>
  <c r="J152" i="20" s="1"/>
  <c r="I152" i="20" s="1"/>
  <c r="E152" i="20"/>
  <c r="B152" i="20"/>
  <c r="M151" i="20"/>
  <c r="F151" i="20"/>
  <c r="J151" i="20" s="1"/>
  <c r="I151" i="20" s="1"/>
  <c r="E151" i="20"/>
  <c r="B151" i="20"/>
  <c r="M150" i="20"/>
  <c r="F150" i="20"/>
  <c r="J150" i="20" s="1"/>
  <c r="I150" i="20" s="1"/>
  <c r="E150" i="20"/>
  <c r="B150" i="20"/>
  <c r="M149" i="20"/>
  <c r="F149" i="20"/>
  <c r="J149" i="20" s="1"/>
  <c r="I149" i="20" s="1"/>
  <c r="E149" i="20"/>
  <c r="B149" i="20"/>
  <c r="M148" i="20"/>
  <c r="F148" i="20"/>
  <c r="J148" i="20" s="1"/>
  <c r="I148" i="20" s="1"/>
  <c r="E148" i="20"/>
  <c r="B148" i="20"/>
  <c r="M147" i="20"/>
  <c r="F147" i="20"/>
  <c r="J147" i="20" s="1"/>
  <c r="I147" i="20" s="1"/>
  <c r="E147" i="20"/>
  <c r="B147" i="20"/>
  <c r="M146" i="20"/>
  <c r="F146" i="20"/>
  <c r="J146" i="20" s="1"/>
  <c r="I146" i="20" s="1"/>
  <c r="E146" i="20"/>
  <c r="B146" i="20"/>
  <c r="M145" i="20"/>
  <c r="F145" i="20"/>
  <c r="J145" i="20" s="1"/>
  <c r="I145" i="20" s="1"/>
  <c r="E145" i="20"/>
  <c r="B145" i="20"/>
  <c r="M144" i="20"/>
  <c r="F144" i="20"/>
  <c r="J144" i="20" s="1"/>
  <c r="I144" i="20" s="1"/>
  <c r="E144" i="20"/>
  <c r="B144" i="20"/>
  <c r="M143" i="20"/>
  <c r="F143" i="20"/>
  <c r="J143" i="20" s="1"/>
  <c r="I143" i="20" s="1"/>
  <c r="E143" i="20"/>
  <c r="B143" i="20"/>
  <c r="M142" i="20"/>
  <c r="F142" i="20"/>
  <c r="J142" i="20" s="1"/>
  <c r="I142" i="20" s="1"/>
  <c r="E142" i="20"/>
  <c r="B142" i="20"/>
  <c r="M141" i="20"/>
  <c r="F141" i="20"/>
  <c r="J141" i="20" s="1"/>
  <c r="I141" i="20" s="1"/>
  <c r="E141" i="20"/>
  <c r="B141" i="20"/>
  <c r="M140" i="20"/>
  <c r="F140" i="20"/>
  <c r="J140" i="20" s="1"/>
  <c r="I140" i="20" s="1"/>
  <c r="E140" i="20"/>
  <c r="B140" i="20"/>
  <c r="M139" i="20"/>
  <c r="F139" i="20"/>
  <c r="J139" i="20" s="1"/>
  <c r="I139" i="20" s="1"/>
  <c r="E139" i="20"/>
  <c r="B139" i="20"/>
  <c r="M138" i="20"/>
  <c r="F138" i="20"/>
  <c r="J138" i="20" s="1"/>
  <c r="I138" i="20" s="1"/>
  <c r="E138" i="20"/>
  <c r="B138" i="20"/>
  <c r="M137" i="20"/>
  <c r="F137" i="20"/>
  <c r="J137" i="20" s="1"/>
  <c r="I137" i="20" s="1"/>
  <c r="E137" i="20"/>
  <c r="B137" i="20"/>
  <c r="M136" i="20"/>
  <c r="F136" i="20"/>
  <c r="J136" i="20" s="1"/>
  <c r="I136" i="20" s="1"/>
  <c r="E136" i="20"/>
  <c r="B136" i="20"/>
  <c r="M135" i="20"/>
  <c r="F135" i="20"/>
  <c r="J135" i="20" s="1"/>
  <c r="I135" i="20" s="1"/>
  <c r="E135" i="20"/>
  <c r="B135" i="20"/>
  <c r="M134" i="20"/>
  <c r="F134" i="20"/>
  <c r="J134" i="20" s="1"/>
  <c r="I134" i="20" s="1"/>
  <c r="E134" i="20"/>
  <c r="B134" i="20"/>
  <c r="M133" i="20"/>
  <c r="F133" i="20"/>
  <c r="J133" i="20" s="1"/>
  <c r="I133" i="20" s="1"/>
  <c r="E133" i="20"/>
  <c r="B133" i="20"/>
  <c r="M132" i="20"/>
  <c r="F132" i="20"/>
  <c r="J132" i="20" s="1"/>
  <c r="I132" i="20" s="1"/>
  <c r="E132" i="20"/>
  <c r="B132" i="20"/>
  <c r="M131" i="20"/>
  <c r="F131" i="20"/>
  <c r="J131" i="20" s="1"/>
  <c r="I131" i="20" s="1"/>
  <c r="E131" i="20"/>
  <c r="B131" i="20"/>
  <c r="M130" i="20"/>
  <c r="F130" i="20"/>
  <c r="J130" i="20" s="1"/>
  <c r="I130" i="20" s="1"/>
  <c r="E130" i="20"/>
  <c r="B130" i="20"/>
  <c r="M129" i="20"/>
  <c r="F129" i="20"/>
  <c r="J129" i="20" s="1"/>
  <c r="I129" i="20" s="1"/>
  <c r="E129" i="20"/>
  <c r="B129" i="20"/>
  <c r="M128" i="20"/>
  <c r="F128" i="20"/>
  <c r="J128" i="20" s="1"/>
  <c r="I128" i="20" s="1"/>
  <c r="E128" i="20"/>
  <c r="B128" i="20"/>
  <c r="M127" i="20"/>
  <c r="F127" i="20"/>
  <c r="J127" i="20" s="1"/>
  <c r="I127" i="20" s="1"/>
  <c r="E127" i="20"/>
  <c r="B127" i="20"/>
  <c r="M126" i="20"/>
  <c r="F126" i="20"/>
  <c r="J126" i="20" s="1"/>
  <c r="I126" i="20" s="1"/>
  <c r="E126" i="20"/>
  <c r="B126" i="20"/>
  <c r="M125" i="20"/>
  <c r="F125" i="20"/>
  <c r="J125" i="20" s="1"/>
  <c r="I125" i="20" s="1"/>
  <c r="E125" i="20"/>
  <c r="B125" i="20"/>
  <c r="M124" i="20"/>
  <c r="F124" i="20"/>
  <c r="J124" i="20" s="1"/>
  <c r="I124" i="20" s="1"/>
  <c r="E124" i="20"/>
  <c r="B124" i="20"/>
  <c r="M123" i="20"/>
  <c r="F123" i="20"/>
  <c r="J123" i="20" s="1"/>
  <c r="I123" i="20" s="1"/>
  <c r="E123" i="20"/>
  <c r="B123" i="20"/>
  <c r="M122" i="20"/>
  <c r="F122" i="20"/>
  <c r="J122" i="20" s="1"/>
  <c r="I122" i="20" s="1"/>
  <c r="E122" i="20"/>
  <c r="B122" i="20"/>
  <c r="M121" i="20"/>
  <c r="F121" i="20"/>
  <c r="J121" i="20" s="1"/>
  <c r="I121" i="20" s="1"/>
  <c r="E121" i="20"/>
  <c r="B121" i="20"/>
  <c r="M120" i="20"/>
  <c r="F120" i="20"/>
  <c r="J120" i="20" s="1"/>
  <c r="I120" i="20" s="1"/>
  <c r="E120" i="20"/>
  <c r="B120" i="20"/>
  <c r="M119" i="20"/>
  <c r="F119" i="20"/>
  <c r="J119" i="20" s="1"/>
  <c r="I119" i="20" s="1"/>
  <c r="E119" i="20"/>
  <c r="B119" i="20"/>
  <c r="M118" i="20"/>
  <c r="F118" i="20"/>
  <c r="J118" i="20" s="1"/>
  <c r="I118" i="20" s="1"/>
  <c r="E118" i="20"/>
  <c r="B118" i="20"/>
  <c r="M117" i="20"/>
  <c r="F117" i="20"/>
  <c r="J117" i="20" s="1"/>
  <c r="I117" i="20" s="1"/>
  <c r="E117" i="20"/>
  <c r="B117" i="20"/>
  <c r="M116" i="20"/>
  <c r="F116" i="20"/>
  <c r="J116" i="20" s="1"/>
  <c r="I116" i="20" s="1"/>
  <c r="E116" i="20"/>
  <c r="B116" i="20"/>
  <c r="M115" i="20"/>
  <c r="F115" i="20"/>
  <c r="J115" i="20" s="1"/>
  <c r="I115" i="20" s="1"/>
  <c r="E115" i="20"/>
  <c r="B115" i="20"/>
  <c r="M114" i="20"/>
  <c r="F114" i="20"/>
  <c r="J114" i="20" s="1"/>
  <c r="I114" i="20" s="1"/>
  <c r="E114" i="20"/>
  <c r="B114" i="20"/>
  <c r="M113" i="20"/>
  <c r="F113" i="20"/>
  <c r="J113" i="20" s="1"/>
  <c r="I113" i="20" s="1"/>
  <c r="E113" i="20"/>
  <c r="B113" i="20"/>
  <c r="M112" i="20"/>
  <c r="F112" i="20"/>
  <c r="J112" i="20" s="1"/>
  <c r="I112" i="20" s="1"/>
  <c r="E112" i="20"/>
  <c r="B112" i="20"/>
  <c r="M111" i="20"/>
  <c r="F111" i="20"/>
  <c r="J111" i="20" s="1"/>
  <c r="I111" i="20" s="1"/>
  <c r="E111" i="20"/>
  <c r="B111" i="20"/>
  <c r="M110" i="20"/>
  <c r="F110" i="20"/>
  <c r="J110" i="20" s="1"/>
  <c r="I110" i="20" s="1"/>
  <c r="E110" i="20"/>
  <c r="B110" i="20"/>
  <c r="M109" i="20"/>
  <c r="F109" i="20"/>
  <c r="J109" i="20" s="1"/>
  <c r="I109" i="20" s="1"/>
  <c r="E109" i="20"/>
  <c r="B109" i="20"/>
  <c r="S108" i="20"/>
  <c r="M108" i="20"/>
  <c r="F108" i="20"/>
  <c r="J108" i="20" s="1"/>
  <c r="I108" i="20" s="1"/>
  <c r="E108" i="20"/>
  <c r="B108" i="20"/>
  <c r="S107" i="20"/>
  <c r="M107" i="20"/>
  <c r="F107" i="20"/>
  <c r="J107" i="20" s="1"/>
  <c r="I107" i="20" s="1"/>
  <c r="E107" i="20"/>
  <c r="B107" i="20"/>
  <c r="S106" i="20"/>
  <c r="M106" i="20"/>
  <c r="F106" i="20"/>
  <c r="J106" i="20" s="1"/>
  <c r="I106" i="20" s="1"/>
  <c r="E106" i="20"/>
  <c r="B106" i="20"/>
  <c r="S105" i="20"/>
  <c r="M105" i="20"/>
  <c r="F105" i="20"/>
  <c r="J105" i="20" s="1"/>
  <c r="I105" i="20" s="1"/>
  <c r="E105" i="20"/>
  <c r="B105" i="20"/>
  <c r="S104" i="20"/>
  <c r="M104" i="20"/>
  <c r="F104" i="20"/>
  <c r="J104" i="20" s="1"/>
  <c r="I104" i="20" s="1"/>
  <c r="E104" i="20"/>
  <c r="B104" i="20"/>
  <c r="S103" i="20"/>
  <c r="M103" i="20"/>
  <c r="F103" i="20"/>
  <c r="J103" i="20" s="1"/>
  <c r="I103" i="20" s="1"/>
  <c r="E103" i="20"/>
  <c r="B103" i="20"/>
  <c r="S102" i="20"/>
  <c r="M102" i="20"/>
  <c r="F102" i="20"/>
  <c r="J102" i="20" s="1"/>
  <c r="I102" i="20" s="1"/>
  <c r="E102" i="20"/>
  <c r="B102" i="20"/>
  <c r="S101" i="20"/>
  <c r="M101" i="20"/>
  <c r="F101" i="20"/>
  <c r="J101" i="20" s="1"/>
  <c r="I101" i="20" s="1"/>
  <c r="E101" i="20"/>
  <c r="B101" i="20"/>
  <c r="S100" i="20"/>
  <c r="M100" i="20"/>
  <c r="F100" i="20"/>
  <c r="J100" i="20" s="1"/>
  <c r="I100" i="20" s="1"/>
  <c r="E100" i="20"/>
  <c r="B100" i="20"/>
  <c r="S99" i="20"/>
  <c r="M99" i="20"/>
  <c r="F99" i="20"/>
  <c r="J99" i="20" s="1"/>
  <c r="I99" i="20" s="1"/>
  <c r="E99" i="20"/>
  <c r="B99" i="20"/>
  <c r="S98" i="20"/>
  <c r="M98" i="20"/>
  <c r="F98" i="20"/>
  <c r="J98" i="20" s="1"/>
  <c r="I98" i="20" s="1"/>
  <c r="E98" i="20"/>
  <c r="B98" i="20"/>
  <c r="S97" i="20"/>
  <c r="M97" i="20"/>
  <c r="F97" i="20"/>
  <c r="J97" i="20" s="1"/>
  <c r="I97" i="20" s="1"/>
  <c r="E97" i="20"/>
  <c r="B97" i="20"/>
  <c r="S96" i="20"/>
  <c r="M96" i="20"/>
  <c r="F96" i="20"/>
  <c r="J96" i="20" s="1"/>
  <c r="I96" i="20" s="1"/>
  <c r="E96" i="20"/>
  <c r="B96" i="20"/>
  <c r="S95" i="20"/>
  <c r="M95" i="20"/>
  <c r="F95" i="20"/>
  <c r="J95" i="20" s="1"/>
  <c r="I95" i="20" s="1"/>
  <c r="E95" i="20"/>
  <c r="B95" i="20"/>
  <c r="S94" i="20"/>
  <c r="M94" i="20"/>
  <c r="F94" i="20"/>
  <c r="J94" i="20" s="1"/>
  <c r="I94" i="20" s="1"/>
  <c r="E94" i="20"/>
  <c r="B94" i="20"/>
  <c r="S93" i="20"/>
  <c r="M93" i="20"/>
  <c r="F93" i="20"/>
  <c r="J93" i="20" s="1"/>
  <c r="I93" i="20" s="1"/>
  <c r="E93" i="20"/>
  <c r="B93" i="20"/>
  <c r="S92" i="20"/>
  <c r="M92" i="20"/>
  <c r="F92" i="20"/>
  <c r="J92" i="20" s="1"/>
  <c r="I92" i="20" s="1"/>
  <c r="E92" i="20"/>
  <c r="B92" i="20"/>
  <c r="S91" i="20"/>
  <c r="M91" i="20"/>
  <c r="F91" i="20"/>
  <c r="J91" i="20" s="1"/>
  <c r="I91" i="20" s="1"/>
  <c r="E91" i="20"/>
  <c r="B91" i="20"/>
  <c r="S90" i="20"/>
  <c r="M90" i="20"/>
  <c r="F90" i="20"/>
  <c r="J90" i="20" s="1"/>
  <c r="I90" i="20" s="1"/>
  <c r="E90" i="20"/>
  <c r="B90" i="20"/>
  <c r="S89" i="20"/>
  <c r="M89" i="20"/>
  <c r="F89" i="20"/>
  <c r="J89" i="20" s="1"/>
  <c r="I89" i="20" s="1"/>
  <c r="E89" i="20"/>
  <c r="B89" i="20"/>
  <c r="S88" i="20"/>
  <c r="M88" i="20"/>
  <c r="F88" i="20"/>
  <c r="J88" i="20" s="1"/>
  <c r="I88" i="20" s="1"/>
  <c r="E88" i="20"/>
  <c r="B88" i="20"/>
  <c r="S87" i="20"/>
  <c r="M87" i="20"/>
  <c r="F87" i="20"/>
  <c r="J87" i="20" s="1"/>
  <c r="I87" i="20" s="1"/>
  <c r="E87" i="20"/>
  <c r="B87" i="20"/>
  <c r="S86" i="20"/>
  <c r="M86" i="20"/>
  <c r="F86" i="20"/>
  <c r="J86" i="20" s="1"/>
  <c r="I86" i="20" s="1"/>
  <c r="E86" i="20"/>
  <c r="B86" i="20"/>
  <c r="S85" i="20"/>
  <c r="M85" i="20"/>
  <c r="F85" i="20"/>
  <c r="J85" i="20" s="1"/>
  <c r="I85" i="20" s="1"/>
  <c r="E85" i="20"/>
  <c r="B85" i="20"/>
  <c r="S84" i="20"/>
  <c r="M84" i="20"/>
  <c r="F84" i="20"/>
  <c r="J84" i="20" s="1"/>
  <c r="I84" i="20" s="1"/>
  <c r="E84" i="20"/>
  <c r="B84" i="20"/>
  <c r="S83" i="20"/>
  <c r="M83" i="20"/>
  <c r="F83" i="20"/>
  <c r="J83" i="20" s="1"/>
  <c r="I83" i="20" s="1"/>
  <c r="E83" i="20"/>
  <c r="B83" i="20"/>
  <c r="S82" i="20"/>
  <c r="M82" i="20"/>
  <c r="F82" i="20"/>
  <c r="J82" i="20" s="1"/>
  <c r="I82" i="20" s="1"/>
  <c r="E82" i="20"/>
  <c r="B82" i="20"/>
  <c r="S81" i="20"/>
  <c r="M81" i="20"/>
  <c r="F81" i="20"/>
  <c r="J81" i="20" s="1"/>
  <c r="I81" i="20" s="1"/>
  <c r="E81" i="20"/>
  <c r="B81" i="20"/>
  <c r="S80" i="20"/>
  <c r="M80" i="20"/>
  <c r="F80" i="20"/>
  <c r="J80" i="20" s="1"/>
  <c r="I80" i="20" s="1"/>
  <c r="E80" i="20"/>
  <c r="B80" i="20"/>
  <c r="S79" i="20"/>
  <c r="M79" i="20"/>
  <c r="F79" i="20"/>
  <c r="J79" i="20" s="1"/>
  <c r="I79" i="20" s="1"/>
  <c r="E79" i="20"/>
  <c r="B79" i="20"/>
  <c r="S78" i="20"/>
  <c r="M78" i="20"/>
  <c r="F78" i="20"/>
  <c r="J78" i="20" s="1"/>
  <c r="I78" i="20" s="1"/>
  <c r="E78" i="20"/>
  <c r="B78" i="20"/>
  <c r="S77" i="20"/>
  <c r="M77" i="20"/>
  <c r="F77" i="20"/>
  <c r="J77" i="20" s="1"/>
  <c r="I77" i="20" s="1"/>
  <c r="E77" i="20"/>
  <c r="B77" i="20"/>
  <c r="S76" i="20"/>
  <c r="M76" i="20"/>
  <c r="F76" i="20"/>
  <c r="J76" i="20" s="1"/>
  <c r="I76" i="20" s="1"/>
  <c r="E76" i="20"/>
  <c r="B76" i="20"/>
  <c r="S75" i="20"/>
  <c r="M75" i="20"/>
  <c r="F75" i="20"/>
  <c r="J75" i="20" s="1"/>
  <c r="I75" i="20" s="1"/>
  <c r="E75" i="20"/>
  <c r="B75" i="20"/>
  <c r="S74" i="20"/>
  <c r="M74" i="20"/>
  <c r="F74" i="20"/>
  <c r="J74" i="20" s="1"/>
  <c r="I74" i="20" s="1"/>
  <c r="E74" i="20"/>
  <c r="B74" i="20"/>
  <c r="S73" i="20"/>
  <c r="M73" i="20"/>
  <c r="F73" i="20"/>
  <c r="J73" i="20" s="1"/>
  <c r="I73" i="20" s="1"/>
  <c r="E73" i="20"/>
  <c r="B73" i="20"/>
  <c r="S72" i="20"/>
  <c r="M72" i="20"/>
  <c r="F72" i="20"/>
  <c r="J72" i="20" s="1"/>
  <c r="I72" i="20" s="1"/>
  <c r="E72" i="20"/>
  <c r="B72" i="20"/>
  <c r="S71" i="20"/>
  <c r="M71" i="20"/>
  <c r="F71" i="20"/>
  <c r="J71" i="20" s="1"/>
  <c r="I71" i="20" s="1"/>
  <c r="E71" i="20"/>
  <c r="B71" i="20"/>
  <c r="S70" i="20"/>
  <c r="M70" i="20"/>
  <c r="F70" i="20"/>
  <c r="J70" i="20" s="1"/>
  <c r="I70" i="20" s="1"/>
  <c r="E70" i="20"/>
  <c r="B70" i="20"/>
  <c r="S69" i="20"/>
  <c r="M69" i="20"/>
  <c r="F69" i="20"/>
  <c r="J69" i="20" s="1"/>
  <c r="I69" i="20" s="1"/>
  <c r="E69" i="20"/>
  <c r="B69" i="20"/>
  <c r="S68" i="20"/>
  <c r="M68" i="20"/>
  <c r="F68" i="20"/>
  <c r="J68" i="20" s="1"/>
  <c r="I68" i="20" s="1"/>
  <c r="E68" i="20"/>
  <c r="B68" i="20"/>
  <c r="S67" i="20"/>
  <c r="M67" i="20"/>
  <c r="F67" i="20"/>
  <c r="J67" i="20" s="1"/>
  <c r="I67" i="20" s="1"/>
  <c r="E67" i="20"/>
  <c r="B67" i="20"/>
  <c r="S66" i="20"/>
  <c r="M66" i="20"/>
  <c r="F66" i="20"/>
  <c r="J66" i="20" s="1"/>
  <c r="I66" i="20" s="1"/>
  <c r="E66" i="20"/>
  <c r="B66" i="20"/>
  <c r="S65" i="20"/>
  <c r="M65" i="20"/>
  <c r="F65" i="20"/>
  <c r="J65" i="20" s="1"/>
  <c r="I65" i="20" s="1"/>
  <c r="E65" i="20"/>
  <c r="B65" i="20"/>
  <c r="S64" i="20"/>
  <c r="M64" i="20"/>
  <c r="F64" i="20"/>
  <c r="J64" i="20" s="1"/>
  <c r="I64" i="20" s="1"/>
  <c r="E64" i="20"/>
  <c r="B64" i="20"/>
  <c r="S63" i="20"/>
  <c r="M63" i="20"/>
  <c r="F63" i="20"/>
  <c r="J63" i="20" s="1"/>
  <c r="I63" i="20" s="1"/>
  <c r="E63" i="20"/>
  <c r="B63" i="20"/>
  <c r="S62" i="20"/>
  <c r="M62" i="20"/>
  <c r="F62" i="20"/>
  <c r="J62" i="20" s="1"/>
  <c r="I62" i="20" s="1"/>
  <c r="E62" i="20"/>
  <c r="B62" i="20"/>
  <c r="S61" i="20"/>
  <c r="M61" i="20"/>
  <c r="F61" i="20"/>
  <c r="J61" i="20" s="1"/>
  <c r="I61" i="20" s="1"/>
  <c r="E61" i="20"/>
  <c r="B61" i="20"/>
  <c r="S60" i="20"/>
  <c r="M60" i="20"/>
  <c r="F60" i="20"/>
  <c r="J60" i="20" s="1"/>
  <c r="I60" i="20" s="1"/>
  <c r="E60" i="20"/>
  <c r="B60" i="20"/>
  <c r="S59" i="20"/>
  <c r="M59" i="20"/>
  <c r="F59" i="20"/>
  <c r="J59" i="20" s="1"/>
  <c r="I59" i="20" s="1"/>
  <c r="E59" i="20"/>
  <c r="B59" i="20"/>
  <c r="S58" i="20"/>
  <c r="M58" i="20"/>
  <c r="F58" i="20"/>
  <c r="J58" i="20" s="1"/>
  <c r="I58" i="20" s="1"/>
  <c r="E58" i="20"/>
  <c r="B58" i="20"/>
  <c r="S57" i="20"/>
  <c r="M57" i="20"/>
  <c r="F57" i="20"/>
  <c r="J57" i="20" s="1"/>
  <c r="I57" i="20" s="1"/>
  <c r="E57" i="20"/>
  <c r="B57" i="20"/>
  <c r="S56" i="20"/>
  <c r="M56" i="20"/>
  <c r="F56" i="20"/>
  <c r="J56" i="20" s="1"/>
  <c r="I56" i="20" s="1"/>
  <c r="E56" i="20"/>
  <c r="B56" i="20"/>
  <c r="S55" i="20"/>
  <c r="M55" i="20"/>
  <c r="F55" i="20"/>
  <c r="J55" i="20" s="1"/>
  <c r="I55" i="20" s="1"/>
  <c r="E55" i="20"/>
  <c r="B55" i="20"/>
  <c r="S54" i="20"/>
  <c r="M54" i="20"/>
  <c r="F54" i="20"/>
  <c r="J54" i="20" s="1"/>
  <c r="I54" i="20" s="1"/>
  <c r="E54" i="20"/>
  <c r="B54" i="20"/>
  <c r="S53" i="20"/>
  <c r="M53" i="20"/>
  <c r="F53" i="20"/>
  <c r="J53" i="20" s="1"/>
  <c r="I53" i="20" s="1"/>
  <c r="E53" i="20"/>
  <c r="B53" i="20"/>
  <c r="S52" i="20"/>
  <c r="M52" i="20"/>
  <c r="F52" i="20"/>
  <c r="J52" i="20" s="1"/>
  <c r="I52" i="20" s="1"/>
  <c r="E52" i="20"/>
  <c r="B52" i="20"/>
  <c r="S51" i="20"/>
  <c r="M51" i="20"/>
  <c r="F51" i="20"/>
  <c r="J51" i="20" s="1"/>
  <c r="I51" i="20" s="1"/>
  <c r="E51" i="20"/>
  <c r="B51" i="20"/>
  <c r="S50" i="20"/>
  <c r="M50" i="20"/>
  <c r="F50" i="20"/>
  <c r="J50" i="20" s="1"/>
  <c r="I50" i="20" s="1"/>
  <c r="E50" i="20"/>
  <c r="B50" i="20"/>
  <c r="S49" i="20"/>
  <c r="M49" i="20"/>
  <c r="F49" i="20"/>
  <c r="J49" i="20" s="1"/>
  <c r="I49" i="20" s="1"/>
  <c r="E49" i="20"/>
  <c r="B49" i="20"/>
  <c r="S48" i="20"/>
  <c r="M48" i="20"/>
  <c r="F48" i="20"/>
  <c r="J48" i="20" s="1"/>
  <c r="I48" i="20" s="1"/>
  <c r="E48" i="20"/>
  <c r="B48" i="20"/>
  <c r="S47" i="20"/>
  <c r="M47" i="20"/>
  <c r="F47" i="20"/>
  <c r="J47" i="20" s="1"/>
  <c r="I47" i="20" s="1"/>
  <c r="E47" i="20"/>
  <c r="B47" i="20"/>
  <c r="S46" i="20"/>
  <c r="M46" i="20"/>
  <c r="F46" i="20"/>
  <c r="J46" i="20" s="1"/>
  <c r="I46" i="20" s="1"/>
  <c r="E46" i="20"/>
  <c r="B46" i="20"/>
  <c r="S45" i="20"/>
  <c r="M45" i="20"/>
  <c r="F45" i="20"/>
  <c r="J45" i="20" s="1"/>
  <c r="I45" i="20" s="1"/>
  <c r="E45" i="20"/>
  <c r="B45" i="20"/>
  <c r="S44" i="20"/>
  <c r="M44" i="20"/>
  <c r="F44" i="20"/>
  <c r="J44" i="20" s="1"/>
  <c r="I44" i="20" s="1"/>
  <c r="E44" i="20"/>
  <c r="B44" i="20"/>
  <c r="S43" i="20"/>
  <c r="M43" i="20"/>
  <c r="F43" i="20"/>
  <c r="J43" i="20" s="1"/>
  <c r="I43" i="20" s="1"/>
  <c r="E43" i="20"/>
  <c r="B43" i="20"/>
  <c r="S42" i="20"/>
  <c r="M42" i="20"/>
  <c r="F42" i="20"/>
  <c r="J42" i="20" s="1"/>
  <c r="I42" i="20" s="1"/>
  <c r="E42" i="20"/>
  <c r="B42" i="20"/>
  <c r="S41" i="20"/>
  <c r="M41" i="20"/>
  <c r="F41" i="20"/>
  <c r="J41" i="20" s="1"/>
  <c r="I41" i="20" s="1"/>
  <c r="E41" i="20"/>
  <c r="B41" i="20"/>
  <c r="S40" i="20"/>
  <c r="M40" i="20"/>
  <c r="F40" i="20"/>
  <c r="J40" i="20" s="1"/>
  <c r="I40" i="20" s="1"/>
  <c r="E40" i="20"/>
  <c r="B40" i="20"/>
  <c r="S39" i="20"/>
  <c r="M39" i="20"/>
  <c r="F39" i="20"/>
  <c r="J39" i="20" s="1"/>
  <c r="I39" i="20" s="1"/>
  <c r="E39" i="20"/>
  <c r="B39" i="20"/>
  <c r="S38" i="20"/>
  <c r="M38" i="20"/>
  <c r="F38" i="20"/>
  <c r="J38" i="20" s="1"/>
  <c r="I38" i="20" s="1"/>
  <c r="E38" i="20"/>
  <c r="B38" i="20"/>
  <c r="S37" i="20"/>
  <c r="M37" i="20"/>
  <c r="F37" i="20"/>
  <c r="J37" i="20" s="1"/>
  <c r="I37" i="20" s="1"/>
  <c r="E37" i="20"/>
  <c r="B37" i="20"/>
  <c r="S36" i="20"/>
  <c r="M36" i="20"/>
  <c r="F36" i="20"/>
  <c r="J36" i="20" s="1"/>
  <c r="I36" i="20" s="1"/>
  <c r="E36" i="20"/>
  <c r="B36" i="20"/>
  <c r="S35" i="20"/>
  <c r="M35" i="20"/>
  <c r="F35" i="20"/>
  <c r="J35" i="20" s="1"/>
  <c r="I35" i="20" s="1"/>
  <c r="E35" i="20"/>
  <c r="B35" i="20"/>
  <c r="S34" i="20"/>
  <c r="M34" i="20"/>
  <c r="F34" i="20"/>
  <c r="J34" i="20" s="1"/>
  <c r="I34" i="20" s="1"/>
  <c r="E34" i="20"/>
  <c r="B34" i="20"/>
  <c r="S33" i="20"/>
  <c r="M33" i="20"/>
  <c r="F33" i="20"/>
  <c r="J33" i="20" s="1"/>
  <c r="I33" i="20" s="1"/>
  <c r="E33" i="20"/>
  <c r="B33" i="20"/>
  <c r="M32" i="20"/>
  <c r="F32" i="20"/>
  <c r="J32" i="20" s="1"/>
  <c r="I32" i="20" s="1"/>
  <c r="E32" i="20"/>
  <c r="B32" i="20"/>
  <c r="M31" i="20"/>
  <c r="F31" i="20"/>
  <c r="J31" i="20" s="1"/>
  <c r="I31" i="20" s="1"/>
  <c r="E31" i="20"/>
  <c r="B31" i="20"/>
  <c r="M30" i="20"/>
  <c r="F30" i="20"/>
  <c r="J30" i="20" s="1"/>
  <c r="I30" i="20" s="1"/>
  <c r="E30" i="20"/>
  <c r="B30" i="20"/>
  <c r="M29" i="20"/>
  <c r="F29" i="20"/>
  <c r="J29" i="20" s="1"/>
  <c r="I29" i="20" s="1"/>
  <c r="E29" i="20"/>
  <c r="B29" i="20"/>
  <c r="M28" i="20"/>
  <c r="F28" i="20"/>
  <c r="J28" i="20" s="1"/>
  <c r="I28" i="20" s="1"/>
  <c r="E28" i="20"/>
  <c r="B28" i="20"/>
  <c r="M27" i="20"/>
  <c r="F27" i="20"/>
  <c r="J27" i="20" s="1"/>
  <c r="I27" i="20" s="1"/>
  <c r="E27" i="20"/>
  <c r="B27" i="20"/>
  <c r="M26" i="20"/>
  <c r="F26" i="20"/>
  <c r="J26" i="20" s="1"/>
  <c r="I26" i="20" s="1"/>
  <c r="E26" i="20"/>
  <c r="B26" i="20"/>
  <c r="M25" i="20"/>
  <c r="F25" i="20"/>
  <c r="J25" i="20" s="1"/>
  <c r="I25" i="20" s="1"/>
  <c r="E25" i="20"/>
  <c r="B25" i="20"/>
  <c r="M24" i="20"/>
  <c r="F24" i="20"/>
  <c r="J24" i="20" s="1"/>
  <c r="I24" i="20" s="1"/>
  <c r="E24" i="20"/>
  <c r="B24" i="20"/>
  <c r="M23" i="20"/>
  <c r="F23" i="20"/>
  <c r="J23" i="20" s="1"/>
  <c r="I23" i="20" s="1"/>
  <c r="E23" i="20"/>
  <c r="B23" i="20"/>
  <c r="M22" i="20"/>
  <c r="F22" i="20"/>
  <c r="J22" i="20" s="1"/>
  <c r="I22" i="20" s="1"/>
  <c r="E22" i="20"/>
  <c r="B22" i="20"/>
  <c r="M21" i="20"/>
  <c r="F21" i="20"/>
  <c r="J21" i="20" s="1"/>
  <c r="I21" i="20" s="1"/>
  <c r="E21" i="20"/>
  <c r="B21" i="20"/>
  <c r="M20" i="20"/>
  <c r="F20" i="20"/>
  <c r="J20" i="20" s="1"/>
  <c r="I20" i="20" s="1"/>
  <c r="E20" i="20"/>
  <c r="B20" i="20"/>
  <c r="M19" i="20"/>
  <c r="F19" i="20"/>
  <c r="J19" i="20" s="1"/>
  <c r="I19" i="20" s="1"/>
  <c r="E19" i="20"/>
  <c r="B19" i="20"/>
  <c r="M18" i="20"/>
  <c r="F18" i="20"/>
  <c r="J18" i="20" s="1"/>
  <c r="I18" i="20" s="1"/>
  <c r="E18" i="20"/>
  <c r="B18" i="20"/>
  <c r="M17" i="20"/>
  <c r="F17" i="20"/>
  <c r="J17" i="20" s="1"/>
  <c r="I17" i="20" s="1"/>
  <c r="E17" i="20"/>
  <c r="B17" i="20"/>
  <c r="M16" i="20"/>
  <c r="F16" i="20"/>
  <c r="J16" i="20" s="1"/>
  <c r="I16" i="20" s="1"/>
  <c r="E16" i="20"/>
  <c r="B16" i="20"/>
  <c r="M15" i="20"/>
  <c r="F15" i="20"/>
  <c r="J15" i="20" s="1"/>
  <c r="I15" i="20" s="1"/>
  <c r="E15" i="20"/>
  <c r="B15" i="20"/>
  <c r="M14" i="20"/>
  <c r="F14" i="20"/>
  <c r="J14" i="20" s="1"/>
  <c r="I14" i="20" s="1"/>
  <c r="E14" i="20"/>
  <c r="B14" i="20"/>
  <c r="M13" i="20"/>
  <c r="F13" i="20"/>
  <c r="J13" i="20" s="1"/>
  <c r="I13" i="20" s="1"/>
  <c r="E13" i="20"/>
  <c r="B13" i="20"/>
  <c r="M12" i="20"/>
  <c r="F12" i="20"/>
  <c r="J12" i="20" s="1"/>
  <c r="I12" i="20" s="1"/>
  <c r="E12" i="20"/>
  <c r="B12" i="20"/>
  <c r="M11" i="20"/>
  <c r="F11" i="20"/>
  <c r="J11" i="20" s="1"/>
  <c r="I11" i="20" s="1"/>
  <c r="E11" i="20"/>
  <c r="B11" i="20"/>
  <c r="M10" i="20"/>
  <c r="F10" i="20"/>
  <c r="J10" i="20" s="1"/>
  <c r="I10" i="20" s="1"/>
  <c r="E10" i="20"/>
  <c r="B10" i="20"/>
  <c r="M9" i="20"/>
  <c r="F9" i="20"/>
  <c r="J9" i="20" s="1"/>
  <c r="I9" i="20" s="1"/>
  <c r="E9" i="20"/>
  <c r="B9" i="20"/>
  <c r="S8" i="20"/>
  <c r="M8" i="20"/>
  <c r="F8" i="20"/>
  <c r="J8" i="20" s="1"/>
  <c r="I8" i="20" s="1"/>
  <c r="E8" i="20"/>
  <c r="B8" i="20"/>
  <c r="M7" i="20"/>
  <c r="F7" i="20"/>
  <c r="J7" i="20" s="1"/>
  <c r="I7" i="20" s="1"/>
  <c r="E7" i="20"/>
  <c r="B7" i="20"/>
  <c r="M6" i="20"/>
  <c r="F6" i="20"/>
  <c r="J6" i="20" s="1"/>
  <c r="I6" i="20" s="1"/>
  <c r="E6" i="20"/>
  <c r="B6" i="20"/>
  <c r="M5" i="20"/>
  <c r="F5" i="20"/>
  <c r="J5" i="20" s="1"/>
  <c r="I5" i="20" s="1"/>
  <c r="E5" i="20"/>
  <c r="B5" i="20"/>
  <c r="M4" i="20"/>
  <c r="F4" i="20"/>
  <c r="J4" i="20" s="1"/>
  <c r="I4" i="20" s="1"/>
  <c r="E4" i="20"/>
  <c r="B4" i="20"/>
  <c r="M3" i="20"/>
  <c r="F3" i="20"/>
  <c r="J3" i="20" s="1"/>
  <c r="I3" i="20" s="1"/>
  <c r="E3" i="20"/>
  <c r="B3" i="20"/>
  <c r="M2" i="20"/>
  <c r="F2" i="20"/>
  <c r="J2" i="20" s="1"/>
  <c r="I2" i="20" s="1"/>
  <c r="E2" i="20"/>
  <c r="B2" i="20"/>
  <c r="M599" i="19"/>
  <c r="F599" i="19"/>
  <c r="J599" i="19" s="1"/>
  <c r="I599" i="19" s="1"/>
  <c r="E599" i="19"/>
  <c r="B599" i="19"/>
  <c r="M598" i="19"/>
  <c r="F598" i="19"/>
  <c r="J598" i="19" s="1"/>
  <c r="I598" i="19" s="1"/>
  <c r="E598" i="19"/>
  <c r="B598" i="19"/>
  <c r="M597" i="19"/>
  <c r="F597" i="19"/>
  <c r="J597" i="19" s="1"/>
  <c r="I597" i="19" s="1"/>
  <c r="E597" i="19"/>
  <c r="B597" i="19"/>
  <c r="M596" i="19"/>
  <c r="F596" i="19"/>
  <c r="J596" i="19" s="1"/>
  <c r="I596" i="19" s="1"/>
  <c r="E596" i="19"/>
  <c r="B596" i="19"/>
  <c r="M595" i="19"/>
  <c r="F595" i="19"/>
  <c r="J595" i="19" s="1"/>
  <c r="I595" i="19" s="1"/>
  <c r="E595" i="19"/>
  <c r="B595" i="19"/>
  <c r="M594" i="19"/>
  <c r="F594" i="19"/>
  <c r="J594" i="19" s="1"/>
  <c r="I594" i="19" s="1"/>
  <c r="E594" i="19"/>
  <c r="B594" i="19"/>
  <c r="M593" i="19"/>
  <c r="F593" i="19"/>
  <c r="J593" i="19" s="1"/>
  <c r="I593" i="19" s="1"/>
  <c r="E593" i="19"/>
  <c r="B593" i="19"/>
  <c r="M592" i="19"/>
  <c r="F592" i="19"/>
  <c r="J592" i="19" s="1"/>
  <c r="I592" i="19" s="1"/>
  <c r="E592" i="19"/>
  <c r="B592" i="19"/>
  <c r="M591" i="19"/>
  <c r="F591" i="19"/>
  <c r="J591" i="19" s="1"/>
  <c r="I591" i="19" s="1"/>
  <c r="E591" i="19"/>
  <c r="B591" i="19"/>
  <c r="M590" i="19"/>
  <c r="F590" i="19"/>
  <c r="J590" i="19" s="1"/>
  <c r="I590" i="19" s="1"/>
  <c r="E590" i="19"/>
  <c r="B590" i="19"/>
  <c r="M589" i="19"/>
  <c r="F589" i="19"/>
  <c r="J589" i="19" s="1"/>
  <c r="I589" i="19" s="1"/>
  <c r="E589" i="19"/>
  <c r="B589" i="19"/>
  <c r="M588" i="19"/>
  <c r="F588" i="19"/>
  <c r="J588" i="19" s="1"/>
  <c r="I588" i="19" s="1"/>
  <c r="E588" i="19"/>
  <c r="B588" i="19"/>
  <c r="M587" i="19"/>
  <c r="F587" i="19"/>
  <c r="J587" i="19" s="1"/>
  <c r="I587" i="19" s="1"/>
  <c r="E587" i="19"/>
  <c r="B587" i="19"/>
  <c r="M586" i="19"/>
  <c r="F586" i="19"/>
  <c r="J586" i="19" s="1"/>
  <c r="I586" i="19" s="1"/>
  <c r="E586" i="19"/>
  <c r="B586" i="19"/>
  <c r="M585" i="19"/>
  <c r="F585" i="19"/>
  <c r="J585" i="19" s="1"/>
  <c r="I585" i="19" s="1"/>
  <c r="E585" i="19"/>
  <c r="B585" i="19"/>
  <c r="M584" i="19"/>
  <c r="F584" i="19"/>
  <c r="J584" i="19" s="1"/>
  <c r="I584" i="19" s="1"/>
  <c r="E584" i="19"/>
  <c r="B584" i="19"/>
  <c r="M583" i="19"/>
  <c r="F583" i="19"/>
  <c r="J583" i="19" s="1"/>
  <c r="I583" i="19" s="1"/>
  <c r="E583" i="19"/>
  <c r="B583" i="19"/>
  <c r="M582" i="19"/>
  <c r="F582" i="19"/>
  <c r="J582" i="19" s="1"/>
  <c r="I582" i="19" s="1"/>
  <c r="E582" i="19"/>
  <c r="B582" i="19"/>
  <c r="M581" i="19"/>
  <c r="F581" i="19"/>
  <c r="J581" i="19" s="1"/>
  <c r="I581" i="19" s="1"/>
  <c r="E581" i="19"/>
  <c r="B581" i="19"/>
  <c r="M580" i="19"/>
  <c r="F580" i="19"/>
  <c r="J580" i="19" s="1"/>
  <c r="I580" i="19" s="1"/>
  <c r="E580" i="19"/>
  <c r="B580" i="19"/>
  <c r="M579" i="19"/>
  <c r="F579" i="19"/>
  <c r="J579" i="19" s="1"/>
  <c r="I579" i="19" s="1"/>
  <c r="E579" i="19"/>
  <c r="B579" i="19"/>
  <c r="M578" i="19"/>
  <c r="F578" i="19"/>
  <c r="J578" i="19" s="1"/>
  <c r="I578" i="19" s="1"/>
  <c r="E578" i="19"/>
  <c r="B578" i="19"/>
  <c r="M577" i="19"/>
  <c r="F577" i="19"/>
  <c r="J577" i="19" s="1"/>
  <c r="I577" i="19" s="1"/>
  <c r="E577" i="19"/>
  <c r="B577" i="19"/>
  <c r="M576" i="19"/>
  <c r="F576" i="19"/>
  <c r="J576" i="19" s="1"/>
  <c r="I576" i="19" s="1"/>
  <c r="E576" i="19"/>
  <c r="B576" i="19"/>
  <c r="M575" i="19"/>
  <c r="F575" i="19"/>
  <c r="J575" i="19" s="1"/>
  <c r="I575" i="19" s="1"/>
  <c r="E575" i="19"/>
  <c r="B575" i="19"/>
  <c r="M574" i="19"/>
  <c r="F574" i="19"/>
  <c r="J574" i="19" s="1"/>
  <c r="I574" i="19" s="1"/>
  <c r="E574" i="19"/>
  <c r="B574" i="19"/>
  <c r="M573" i="19"/>
  <c r="F573" i="19"/>
  <c r="J573" i="19" s="1"/>
  <c r="I573" i="19" s="1"/>
  <c r="E573" i="19"/>
  <c r="B573" i="19"/>
  <c r="M572" i="19"/>
  <c r="F572" i="19"/>
  <c r="J572" i="19" s="1"/>
  <c r="I572" i="19" s="1"/>
  <c r="E572" i="19"/>
  <c r="B572" i="19"/>
  <c r="M571" i="19"/>
  <c r="F571" i="19"/>
  <c r="J571" i="19" s="1"/>
  <c r="I571" i="19" s="1"/>
  <c r="E571" i="19"/>
  <c r="B571" i="19"/>
  <c r="M570" i="19"/>
  <c r="F570" i="19"/>
  <c r="J570" i="19" s="1"/>
  <c r="I570" i="19" s="1"/>
  <c r="E570" i="19"/>
  <c r="B570" i="19"/>
  <c r="M569" i="19"/>
  <c r="F569" i="19"/>
  <c r="J569" i="19" s="1"/>
  <c r="I569" i="19" s="1"/>
  <c r="E569" i="19"/>
  <c r="B569" i="19"/>
  <c r="M568" i="19"/>
  <c r="F568" i="19"/>
  <c r="J568" i="19" s="1"/>
  <c r="I568" i="19" s="1"/>
  <c r="E568" i="19"/>
  <c r="B568" i="19"/>
  <c r="M567" i="19"/>
  <c r="F567" i="19"/>
  <c r="J567" i="19" s="1"/>
  <c r="I567" i="19" s="1"/>
  <c r="E567" i="19"/>
  <c r="B567" i="19"/>
  <c r="M566" i="19"/>
  <c r="F566" i="19"/>
  <c r="J566" i="19" s="1"/>
  <c r="I566" i="19" s="1"/>
  <c r="E566" i="19"/>
  <c r="B566" i="19"/>
  <c r="M565" i="19"/>
  <c r="F565" i="19"/>
  <c r="J565" i="19" s="1"/>
  <c r="I565" i="19" s="1"/>
  <c r="E565" i="19"/>
  <c r="B565" i="19"/>
  <c r="M564" i="19"/>
  <c r="F564" i="19"/>
  <c r="J564" i="19" s="1"/>
  <c r="I564" i="19" s="1"/>
  <c r="E564" i="19"/>
  <c r="B564" i="19"/>
  <c r="M563" i="19"/>
  <c r="F563" i="19"/>
  <c r="J563" i="19" s="1"/>
  <c r="I563" i="19" s="1"/>
  <c r="E563" i="19"/>
  <c r="B563" i="19"/>
  <c r="M562" i="19"/>
  <c r="F562" i="19"/>
  <c r="J562" i="19" s="1"/>
  <c r="I562" i="19" s="1"/>
  <c r="E562" i="19"/>
  <c r="B562" i="19"/>
  <c r="M561" i="19"/>
  <c r="F561" i="19"/>
  <c r="J561" i="19" s="1"/>
  <c r="I561" i="19" s="1"/>
  <c r="E561" i="19"/>
  <c r="B561" i="19"/>
  <c r="M560" i="19"/>
  <c r="F560" i="19"/>
  <c r="J560" i="19" s="1"/>
  <c r="I560" i="19" s="1"/>
  <c r="E560" i="19"/>
  <c r="B560" i="19"/>
  <c r="M559" i="19"/>
  <c r="F559" i="19"/>
  <c r="J559" i="19" s="1"/>
  <c r="I559" i="19" s="1"/>
  <c r="E559" i="19"/>
  <c r="B559" i="19"/>
  <c r="M558" i="19"/>
  <c r="F558" i="19"/>
  <c r="J558" i="19" s="1"/>
  <c r="I558" i="19" s="1"/>
  <c r="E558" i="19"/>
  <c r="B558" i="19"/>
  <c r="M557" i="19"/>
  <c r="F557" i="19"/>
  <c r="J557" i="19" s="1"/>
  <c r="I557" i="19" s="1"/>
  <c r="E557" i="19"/>
  <c r="B557" i="19"/>
  <c r="M556" i="19"/>
  <c r="F556" i="19"/>
  <c r="J556" i="19" s="1"/>
  <c r="I556" i="19" s="1"/>
  <c r="E556" i="19"/>
  <c r="B556" i="19"/>
  <c r="M555" i="19"/>
  <c r="F555" i="19"/>
  <c r="J555" i="19" s="1"/>
  <c r="I555" i="19" s="1"/>
  <c r="E555" i="19"/>
  <c r="B555" i="19"/>
  <c r="M554" i="19"/>
  <c r="F554" i="19"/>
  <c r="J554" i="19" s="1"/>
  <c r="I554" i="19" s="1"/>
  <c r="E554" i="19"/>
  <c r="B554" i="19"/>
  <c r="M553" i="19"/>
  <c r="F553" i="19"/>
  <c r="J553" i="19" s="1"/>
  <c r="I553" i="19" s="1"/>
  <c r="E553" i="19"/>
  <c r="B553" i="19"/>
  <c r="M552" i="19"/>
  <c r="F552" i="19"/>
  <c r="J552" i="19" s="1"/>
  <c r="I552" i="19" s="1"/>
  <c r="E552" i="19"/>
  <c r="B552" i="19"/>
  <c r="M551" i="19"/>
  <c r="F551" i="19"/>
  <c r="J551" i="19" s="1"/>
  <c r="I551" i="19" s="1"/>
  <c r="E551" i="19"/>
  <c r="B551" i="19"/>
  <c r="M550" i="19"/>
  <c r="F550" i="19"/>
  <c r="J550" i="19" s="1"/>
  <c r="I550" i="19" s="1"/>
  <c r="E550" i="19"/>
  <c r="B550" i="19"/>
  <c r="M549" i="19"/>
  <c r="F549" i="19"/>
  <c r="J549" i="19" s="1"/>
  <c r="I549" i="19" s="1"/>
  <c r="E549" i="19"/>
  <c r="B549" i="19"/>
  <c r="M548" i="19"/>
  <c r="F548" i="19"/>
  <c r="J548" i="19" s="1"/>
  <c r="I548" i="19" s="1"/>
  <c r="E548" i="19"/>
  <c r="B548" i="19"/>
  <c r="M547" i="19"/>
  <c r="F547" i="19"/>
  <c r="J547" i="19" s="1"/>
  <c r="I547" i="19" s="1"/>
  <c r="E547" i="19"/>
  <c r="B547" i="19"/>
  <c r="M546" i="19"/>
  <c r="F546" i="19"/>
  <c r="J546" i="19" s="1"/>
  <c r="I546" i="19" s="1"/>
  <c r="E546" i="19"/>
  <c r="B546" i="19"/>
  <c r="M545" i="19"/>
  <c r="F545" i="19"/>
  <c r="J545" i="19" s="1"/>
  <c r="I545" i="19" s="1"/>
  <c r="E545" i="19"/>
  <c r="B545" i="19"/>
  <c r="M544" i="19"/>
  <c r="F544" i="19"/>
  <c r="J544" i="19" s="1"/>
  <c r="I544" i="19" s="1"/>
  <c r="E544" i="19"/>
  <c r="B544" i="19"/>
  <c r="M543" i="19"/>
  <c r="F543" i="19"/>
  <c r="J543" i="19" s="1"/>
  <c r="I543" i="19" s="1"/>
  <c r="E543" i="19"/>
  <c r="B543" i="19"/>
  <c r="M542" i="19"/>
  <c r="F542" i="19"/>
  <c r="J542" i="19" s="1"/>
  <c r="I542" i="19" s="1"/>
  <c r="E542" i="19"/>
  <c r="B542" i="19"/>
  <c r="M541" i="19"/>
  <c r="F541" i="19"/>
  <c r="J541" i="19" s="1"/>
  <c r="I541" i="19" s="1"/>
  <c r="E541" i="19"/>
  <c r="B541" i="19"/>
  <c r="M540" i="19"/>
  <c r="F540" i="19"/>
  <c r="J540" i="19" s="1"/>
  <c r="I540" i="19" s="1"/>
  <c r="E540" i="19"/>
  <c r="B540" i="19"/>
  <c r="M539" i="19"/>
  <c r="F539" i="19"/>
  <c r="J539" i="19" s="1"/>
  <c r="I539" i="19" s="1"/>
  <c r="E539" i="19"/>
  <c r="B539" i="19"/>
  <c r="M538" i="19"/>
  <c r="F538" i="19"/>
  <c r="J538" i="19" s="1"/>
  <c r="I538" i="19" s="1"/>
  <c r="E538" i="19"/>
  <c r="B538" i="19"/>
  <c r="M537" i="19"/>
  <c r="F537" i="19"/>
  <c r="J537" i="19" s="1"/>
  <c r="I537" i="19" s="1"/>
  <c r="E537" i="19"/>
  <c r="B537" i="19"/>
  <c r="M536" i="19"/>
  <c r="F536" i="19"/>
  <c r="J536" i="19" s="1"/>
  <c r="I536" i="19" s="1"/>
  <c r="E536" i="19"/>
  <c r="B536" i="19"/>
  <c r="M535" i="19"/>
  <c r="F535" i="19"/>
  <c r="J535" i="19" s="1"/>
  <c r="I535" i="19" s="1"/>
  <c r="E535" i="19"/>
  <c r="B535" i="19"/>
  <c r="M534" i="19"/>
  <c r="F534" i="19"/>
  <c r="J534" i="19" s="1"/>
  <c r="I534" i="19" s="1"/>
  <c r="E534" i="19"/>
  <c r="B534" i="19"/>
  <c r="M533" i="19"/>
  <c r="F533" i="19"/>
  <c r="J533" i="19" s="1"/>
  <c r="I533" i="19" s="1"/>
  <c r="E533" i="19"/>
  <c r="B533" i="19"/>
  <c r="M532" i="19"/>
  <c r="F532" i="19"/>
  <c r="J532" i="19" s="1"/>
  <c r="I532" i="19" s="1"/>
  <c r="E532" i="19"/>
  <c r="B532" i="19"/>
  <c r="M531" i="19"/>
  <c r="F531" i="19"/>
  <c r="J531" i="19" s="1"/>
  <c r="I531" i="19" s="1"/>
  <c r="E531" i="19"/>
  <c r="B531" i="19"/>
  <c r="M530" i="19"/>
  <c r="F530" i="19"/>
  <c r="J530" i="19" s="1"/>
  <c r="I530" i="19" s="1"/>
  <c r="E530" i="19"/>
  <c r="B530" i="19"/>
  <c r="M529" i="19"/>
  <c r="F529" i="19"/>
  <c r="J529" i="19" s="1"/>
  <c r="I529" i="19" s="1"/>
  <c r="E529" i="19"/>
  <c r="B529" i="19"/>
  <c r="M528" i="19"/>
  <c r="F528" i="19"/>
  <c r="J528" i="19" s="1"/>
  <c r="I528" i="19" s="1"/>
  <c r="E528" i="19"/>
  <c r="B528" i="19"/>
  <c r="M527" i="19"/>
  <c r="F527" i="19"/>
  <c r="J527" i="19" s="1"/>
  <c r="I527" i="19" s="1"/>
  <c r="E527" i="19"/>
  <c r="B527" i="19"/>
  <c r="M526" i="19"/>
  <c r="F526" i="19"/>
  <c r="J526" i="19" s="1"/>
  <c r="I526" i="19" s="1"/>
  <c r="E526" i="19"/>
  <c r="B526" i="19"/>
  <c r="M525" i="19"/>
  <c r="F525" i="19"/>
  <c r="J525" i="19" s="1"/>
  <c r="I525" i="19" s="1"/>
  <c r="E525" i="19"/>
  <c r="B525" i="19"/>
  <c r="M524" i="19"/>
  <c r="F524" i="19"/>
  <c r="J524" i="19" s="1"/>
  <c r="I524" i="19" s="1"/>
  <c r="E524" i="19"/>
  <c r="B524" i="19"/>
  <c r="M523" i="19"/>
  <c r="F523" i="19"/>
  <c r="J523" i="19" s="1"/>
  <c r="I523" i="19" s="1"/>
  <c r="E523" i="19"/>
  <c r="B523" i="19"/>
  <c r="M522" i="19"/>
  <c r="F522" i="19"/>
  <c r="J522" i="19" s="1"/>
  <c r="I522" i="19" s="1"/>
  <c r="E522" i="19"/>
  <c r="B522" i="19"/>
  <c r="M521" i="19"/>
  <c r="F521" i="19"/>
  <c r="J521" i="19" s="1"/>
  <c r="I521" i="19" s="1"/>
  <c r="E521" i="19"/>
  <c r="B521" i="19"/>
  <c r="M520" i="19"/>
  <c r="F520" i="19"/>
  <c r="J520" i="19" s="1"/>
  <c r="I520" i="19" s="1"/>
  <c r="E520" i="19"/>
  <c r="B520" i="19"/>
  <c r="M519" i="19"/>
  <c r="F519" i="19"/>
  <c r="J519" i="19" s="1"/>
  <c r="I519" i="19" s="1"/>
  <c r="E519" i="19"/>
  <c r="B519" i="19"/>
  <c r="M518" i="19"/>
  <c r="F518" i="19"/>
  <c r="J518" i="19" s="1"/>
  <c r="I518" i="19" s="1"/>
  <c r="E518" i="19"/>
  <c r="B518" i="19"/>
  <c r="M517" i="19"/>
  <c r="F517" i="19"/>
  <c r="J517" i="19" s="1"/>
  <c r="I517" i="19" s="1"/>
  <c r="E517" i="19"/>
  <c r="B517" i="19"/>
  <c r="M516" i="19"/>
  <c r="F516" i="19"/>
  <c r="J516" i="19" s="1"/>
  <c r="I516" i="19" s="1"/>
  <c r="E516" i="19"/>
  <c r="B516" i="19"/>
  <c r="M515" i="19"/>
  <c r="F515" i="19"/>
  <c r="J515" i="19" s="1"/>
  <c r="I515" i="19" s="1"/>
  <c r="E515" i="19"/>
  <c r="B515" i="19"/>
  <c r="M514" i="19"/>
  <c r="F514" i="19"/>
  <c r="J514" i="19" s="1"/>
  <c r="I514" i="19" s="1"/>
  <c r="E514" i="19"/>
  <c r="B514" i="19"/>
  <c r="M513" i="19"/>
  <c r="F513" i="19"/>
  <c r="J513" i="19" s="1"/>
  <c r="I513" i="19" s="1"/>
  <c r="E513" i="19"/>
  <c r="B513" i="19"/>
  <c r="M512" i="19"/>
  <c r="F512" i="19"/>
  <c r="J512" i="19" s="1"/>
  <c r="I512" i="19" s="1"/>
  <c r="E512" i="19"/>
  <c r="B512" i="19"/>
  <c r="M511" i="19"/>
  <c r="F511" i="19"/>
  <c r="J511" i="19" s="1"/>
  <c r="I511" i="19" s="1"/>
  <c r="E511" i="19"/>
  <c r="B511" i="19"/>
  <c r="M510" i="19"/>
  <c r="F510" i="19"/>
  <c r="J510" i="19" s="1"/>
  <c r="I510" i="19" s="1"/>
  <c r="E510" i="19"/>
  <c r="B510" i="19"/>
  <c r="M509" i="19"/>
  <c r="F509" i="19"/>
  <c r="J509" i="19" s="1"/>
  <c r="I509" i="19" s="1"/>
  <c r="E509" i="19"/>
  <c r="B509" i="19"/>
  <c r="M508" i="19"/>
  <c r="F508" i="19"/>
  <c r="J508" i="19" s="1"/>
  <c r="I508" i="19" s="1"/>
  <c r="E508" i="19"/>
  <c r="B508" i="19"/>
  <c r="M507" i="19"/>
  <c r="F507" i="19"/>
  <c r="J507" i="19" s="1"/>
  <c r="I507" i="19" s="1"/>
  <c r="E507" i="19"/>
  <c r="B507" i="19"/>
  <c r="M506" i="19"/>
  <c r="F506" i="19"/>
  <c r="J506" i="19" s="1"/>
  <c r="I506" i="19" s="1"/>
  <c r="E506" i="19"/>
  <c r="B506" i="19"/>
  <c r="M505" i="19"/>
  <c r="F505" i="19"/>
  <c r="J505" i="19" s="1"/>
  <c r="I505" i="19" s="1"/>
  <c r="E505" i="19"/>
  <c r="B505" i="19"/>
  <c r="M504" i="19"/>
  <c r="F504" i="19"/>
  <c r="J504" i="19" s="1"/>
  <c r="I504" i="19" s="1"/>
  <c r="E504" i="19"/>
  <c r="B504" i="19"/>
  <c r="M503" i="19"/>
  <c r="F503" i="19"/>
  <c r="J503" i="19" s="1"/>
  <c r="I503" i="19" s="1"/>
  <c r="E503" i="19"/>
  <c r="B503" i="19"/>
  <c r="M502" i="19"/>
  <c r="F502" i="19"/>
  <c r="J502" i="19" s="1"/>
  <c r="I502" i="19" s="1"/>
  <c r="E502" i="19"/>
  <c r="B502" i="19"/>
  <c r="M501" i="19"/>
  <c r="F501" i="19"/>
  <c r="J501" i="19" s="1"/>
  <c r="I501" i="19" s="1"/>
  <c r="E501" i="19"/>
  <c r="B501" i="19"/>
  <c r="M500" i="19"/>
  <c r="F500" i="19"/>
  <c r="J500" i="19" s="1"/>
  <c r="I500" i="19" s="1"/>
  <c r="E500" i="19"/>
  <c r="B500" i="19"/>
  <c r="M499" i="19"/>
  <c r="F499" i="19"/>
  <c r="J499" i="19" s="1"/>
  <c r="I499" i="19" s="1"/>
  <c r="E499" i="19"/>
  <c r="B499" i="19"/>
  <c r="M498" i="19"/>
  <c r="F498" i="19"/>
  <c r="J498" i="19" s="1"/>
  <c r="I498" i="19" s="1"/>
  <c r="E498" i="19"/>
  <c r="B498" i="19"/>
  <c r="M497" i="19"/>
  <c r="F497" i="19"/>
  <c r="J497" i="19" s="1"/>
  <c r="I497" i="19" s="1"/>
  <c r="E497" i="19"/>
  <c r="B497" i="19"/>
  <c r="M496" i="19"/>
  <c r="F496" i="19"/>
  <c r="J496" i="19" s="1"/>
  <c r="I496" i="19" s="1"/>
  <c r="E496" i="19"/>
  <c r="B496" i="19"/>
  <c r="M495" i="19"/>
  <c r="F495" i="19"/>
  <c r="J495" i="19" s="1"/>
  <c r="I495" i="19" s="1"/>
  <c r="E495" i="19"/>
  <c r="B495" i="19"/>
  <c r="M494" i="19"/>
  <c r="F494" i="19"/>
  <c r="J494" i="19" s="1"/>
  <c r="I494" i="19" s="1"/>
  <c r="E494" i="19"/>
  <c r="B494" i="19"/>
  <c r="M493" i="19"/>
  <c r="F493" i="19"/>
  <c r="J493" i="19" s="1"/>
  <c r="I493" i="19" s="1"/>
  <c r="E493" i="19"/>
  <c r="B493" i="19"/>
  <c r="M492" i="19"/>
  <c r="F492" i="19"/>
  <c r="J492" i="19" s="1"/>
  <c r="I492" i="19" s="1"/>
  <c r="E492" i="19"/>
  <c r="B492" i="19"/>
  <c r="M491" i="19"/>
  <c r="F491" i="19"/>
  <c r="J491" i="19" s="1"/>
  <c r="I491" i="19" s="1"/>
  <c r="E491" i="19"/>
  <c r="B491" i="19"/>
  <c r="M490" i="19"/>
  <c r="F490" i="19"/>
  <c r="J490" i="19" s="1"/>
  <c r="I490" i="19" s="1"/>
  <c r="E490" i="19"/>
  <c r="B490" i="19"/>
  <c r="M489" i="19"/>
  <c r="F489" i="19"/>
  <c r="J489" i="19" s="1"/>
  <c r="I489" i="19" s="1"/>
  <c r="E489" i="19"/>
  <c r="B489" i="19"/>
  <c r="M488" i="19"/>
  <c r="F488" i="19"/>
  <c r="J488" i="19" s="1"/>
  <c r="I488" i="19" s="1"/>
  <c r="E488" i="19"/>
  <c r="B488" i="19"/>
  <c r="M487" i="19"/>
  <c r="F487" i="19"/>
  <c r="J487" i="19" s="1"/>
  <c r="I487" i="19" s="1"/>
  <c r="E487" i="19"/>
  <c r="B487" i="19"/>
  <c r="M486" i="19"/>
  <c r="F486" i="19"/>
  <c r="J486" i="19" s="1"/>
  <c r="I486" i="19" s="1"/>
  <c r="E486" i="19"/>
  <c r="B486" i="19"/>
  <c r="M485" i="19"/>
  <c r="F485" i="19"/>
  <c r="J485" i="19" s="1"/>
  <c r="I485" i="19" s="1"/>
  <c r="E485" i="19"/>
  <c r="B485" i="19"/>
  <c r="M484" i="19"/>
  <c r="F484" i="19"/>
  <c r="J484" i="19" s="1"/>
  <c r="I484" i="19" s="1"/>
  <c r="E484" i="19"/>
  <c r="B484" i="19"/>
  <c r="M483" i="19"/>
  <c r="F483" i="19"/>
  <c r="J483" i="19" s="1"/>
  <c r="I483" i="19" s="1"/>
  <c r="E483" i="19"/>
  <c r="B483" i="19"/>
  <c r="M482" i="19"/>
  <c r="F482" i="19"/>
  <c r="J482" i="19" s="1"/>
  <c r="I482" i="19" s="1"/>
  <c r="E482" i="19"/>
  <c r="B482" i="19"/>
  <c r="M481" i="19"/>
  <c r="F481" i="19"/>
  <c r="J481" i="19" s="1"/>
  <c r="I481" i="19" s="1"/>
  <c r="E481" i="19"/>
  <c r="B481" i="19"/>
  <c r="M480" i="19"/>
  <c r="F480" i="19"/>
  <c r="J480" i="19" s="1"/>
  <c r="I480" i="19" s="1"/>
  <c r="E480" i="19"/>
  <c r="B480" i="19"/>
  <c r="M479" i="19"/>
  <c r="F479" i="19"/>
  <c r="J479" i="19" s="1"/>
  <c r="I479" i="19" s="1"/>
  <c r="E479" i="19"/>
  <c r="B479" i="19"/>
  <c r="M478" i="19"/>
  <c r="F478" i="19"/>
  <c r="J478" i="19" s="1"/>
  <c r="I478" i="19" s="1"/>
  <c r="E478" i="19"/>
  <c r="B478" i="19"/>
  <c r="M477" i="19"/>
  <c r="F477" i="19"/>
  <c r="J477" i="19" s="1"/>
  <c r="I477" i="19" s="1"/>
  <c r="E477" i="19"/>
  <c r="B477" i="19"/>
  <c r="M476" i="19"/>
  <c r="F476" i="19"/>
  <c r="J476" i="19" s="1"/>
  <c r="I476" i="19" s="1"/>
  <c r="E476" i="19"/>
  <c r="B476" i="19"/>
  <c r="M475" i="19"/>
  <c r="F475" i="19"/>
  <c r="J475" i="19" s="1"/>
  <c r="I475" i="19" s="1"/>
  <c r="E475" i="19"/>
  <c r="B475" i="19"/>
  <c r="M474" i="19"/>
  <c r="F474" i="19"/>
  <c r="J474" i="19" s="1"/>
  <c r="I474" i="19" s="1"/>
  <c r="E474" i="19"/>
  <c r="B474" i="19"/>
  <c r="M473" i="19"/>
  <c r="F473" i="19"/>
  <c r="J473" i="19" s="1"/>
  <c r="I473" i="19" s="1"/>
  <c r="E473" i="19"/>
  <c r="B473" i="19"/>
  <c r="M472" i="19"/>
  <c r="F472" i="19"/>
  <c r="J472" i="19" s="1"/>
  <c r="I472" i="19" s="1"/>
  <c r="E472" i="19"/>
  <c r="B472" i="19"/>
  <c r="M471" i="19"/>
  <c r="F471" i="19"/>
  <c r="J471" i="19" s="1"/>
  <c r="I471" i="19" s="1"/>
  <c r="E471" i="19"/>
  <c r="B471" i="19"/>
  <c r="M470" i="19"/>
  <c r="F470" i="19"/>
  <c r="J470" i="19" s="1"/>
  <c r="I470" i="19" s="1"/>
  <c r="E470" i="19"/>
  <c r="B470" i="19"/>
  <c r="M469" i="19"/>
  <c r="F469" i="19"/>
  <c r="J469" i="19" s="1"/>
  <c r="I469" i="19" s="1"/>
  <c r="E469" i="19"/>
  <c r="B469" i="19"/>
  <c r="M468" i="19"/>
  <c r="F468" i="19"/>
  <c r="J468" i="19" s="1"/>
  <c r="I468" i="19" s="1"/>
  <c r="E468" i="19"/>
  <c r="B468" i="19"/>
  <c r="M467" i="19"/>
  <c r="F467" i="19"/>
  <c r="J467" i="19" s="1"/>
  <c r="I467" i="19" s="1"/>
  <c r="E467" i="19"/>
  <c r="B467" i="19"/>
  <c r="M466" i="19"/>
  <c r="F466" i="19"/>
  <c r="J466" i="19" s="1"/>
  <c r="I466" i="19" s="1"/>
  <c r="E466" i="19"/>
  <c r="B466" i="19"/>
  <c r="M465" i="19"/>
  <c r="F465" i="19"/>
  <c r="J465" i="19" s="1"/>
  <c r="I465" i="19" s="1"/>
  <c r="E465" i="19"/>
  <c r="B465" i="19"/>
  <c r="M464" i="19"/>
  <c r="F464" i="19"/>
  <c r="J464" i="19" s="1"/>
  <c r="I464" i="19" s="1"/>
  <c r="E464" i="19"/>
  <c r="B464" i="19"/>
  <c r="M463" i="19"/>
  <c r="F463" i="19"/>
  <c r="J463" i="19" s="1"/>
  <c r="I463" i="19" s="1"/>
  <c r="E463" i="19"/>
  <c r="B463" i="19"/>
  <c r="M462" i="19"/>
  <c r="F462" i="19"/>
  <c r="J462" i="19" s="1"/>
  <c r="I462" i="19" s="1"/>
  <c r="E462" i="19"/>
  <c r="B462" i="19"/>
  <c r="M461" i="19"/>
  <c r="F461" i="19"/>
  <c r="J461" i="19" s="1"/>
  <c r="I461" i="19" s="1"/>
  <c r="E461" i="19"/>
  <c r="B461" i="19"/>
  <c r="M460" i="19"/>
  <c r="F460" i="19"/>
  <c r="J460" i="19" s="1"/>
  <c r="I460" i="19" s="1"/>
  <c r="E460" i="19"/>
  <c r="B460" i="19"/>
  <c r="M459" i="19"/>
  <c r="F459" i="19"/>
  <c r="J459" i="19" s="1"/>
  <c r="I459" i="19" s="1"/>
  <c r="E459" i="19"/>
  <c r="B459" i="19"/>
  <c r="M458" i="19"/>
  <c r="F458" i="19"/>
  <c r="J458" i="19" s="1"/>
  <c r="I458" i="19" s="1"/>
  <c r="E458" i="19"/>
  <c r="B458" i="19"/>
  <c r="M457" i="19"/>
  <c r="F457" i="19"/>
  <c r="J457" i="19" s="1"/>
  <c r="I457" i="19" s="1"/>
  <c r="E457" i="19"/>
  <c r="B457" i="19"/>
  <c r="M456" i="19"/>
  <c r="F456" i="19"/>
  <c r="J456" i="19" s="1"/>
  <c r="I456" i="19" s="1"/>
  <c r="E456" i="19"/>
  <c r="B456" i="19"/>
  <c r="M455" i="19"/>
  <c r="F455" i="19"/>
  <c r="J455" i="19" s="1"/>
  <c r="I455" i="19" s="1"/>
  <c r="E455" i="19"/>
  <c r="B455" i="19"/>
  <c r="M454" i="19"/>
  <c r="F454" i="19"/>
  <c r="J454" i="19" s="1"/>
  <c r="I454" i="19" s="1"/>
  <c r="E454" i="19"/>
  <c r="B454" i="19"/>
  <c r="M453" i="19"/>
  <c r="F453" i="19"/>
  <c r="J453" i="19" s="1"/>
  <c r="I453" i="19" s="1"/>
  <c r="E453" i="19"/>
  <c r="B453" i="19"/>
  <c r="M452" i="19"/>
  <c r="F452" i="19"/>
  <c r="J452" i="19" s="1"/>
  <c r="I452" i="19" s="1"/>
  <c r="E452" i="19"/>
  <c r="B452" i="19"/>
  <c r="M451" i="19"/>
  <c r="F451" i="19"/>
  <c r="J451" i="19" s="1"/>
  <c r="I451" i="19" s="1"/>
  <c r="E451" i="19"/>
  <c r="B451" i="19"/>
  <c r="M450" i="19"/>
  <c r="F450" i="19"/>
  <c r="J450" i="19" s="1"/>
  <c r="I450" i="19" s="1"/>
  <c r="E450" i="19"/>
  <c r="B450" i="19"/>
  <c r="M449" i="19"/>
  <c r="F449" i="19"/>
  <c r="J449" i="19" s="1"/>
  <c r="I449" i="19" s="1"/>
  <c r="E449" i="19"/>
  <c r="B449" i="19"/>
  <c r="M448" i="19"/>
  <c r="F448" i="19"/>
  <c r="J448" i="19" s="1"/>
  <c r="I448" i="19" s="1"/>
  <c r="E448" i="19"/>
  <c r="B448" i="19"/>
  <c r="M447" i="19"/>
  <c r="F447" i="19"/>
  <c r="J447" i="19" s="1"/>
  <c r="I447" i="19" s="1"/>
  <c r="E447" i="19"/>
  <c r="B447" i="19"/>
  <c r="M446" i="19"/>
  <c r="F446" i="19"/>
  <c r="J446" i="19" s="1"/>
  <c r="I446" i="19" s="1"/>
  <c r="E446" i="19"/>
  <c r="B446" i="19"/>
  <c r="M445" i="19"/>
  <c r="F445" i="19"/>
  <c r="J445" i="19" s="1"/>
  <c r="I445" i="19" s="1"/>
  <c r="E445" i="19"/>
  <c r="B445" i="19"/>
  <c r="M444" i="19"/>
  <c r="F444" i="19"/>
  <c r="J444" i="19" s="1"/>
  <c r="I444" i="19" s="1"/>
  <c r="E444" i="19"/>
  <c r="B444" i="19"/>
  <c r="M443" i="19"/>
  <c r="F443" i="19"/>
  <c r="J443" i="19" s="1"/>
  <c r="I443" i="19" s="1"/>
  <c r="E443" i="19"/>
  <c r="B443" i="19"/>
  <c r="M442" i="19"/>
  <c r="F442" i="19"/>
  <c r="J442" i="19" s="1"/>
  <c r="I442" i="19" s="1"/>
  <c r="E442" i="19"/>
  <c r="B442" i="19"/>
  <c r="M441" i="19"/>
  <c r="F441" i="19"/>
  <c r="J441" i="19" s="1"/>
  <c r="I441" i="19" s="1"/>
  <c r="E441" i="19"/>
  <c r="B441" i="19"/>
  <c r="M440" i="19"/>
  <c r="F440" i="19"/>
  <c r="J440" i="19" s="1"/>
  <c r="I440" i="19" s="1"/>
  <c r="E440" i="19"/>
  <c r="B440" i="19"/>
  <c r="M439" i="19"/>
  <c r="F439" i="19"/>
  <c r="J439" i="19" s="1"/>
  <c r="I439" i="19" s="1"/>
  <c r="E439" i="19"/>
  <c r="B439" i="19"/>
  <c r="M438" i="19"/>
  <c r="F438" i="19"/>
  <c r="J438" i="19" s="1"/>
  <c r="I438" i="19" s="1"/>
  <c r="E438" i="19"/>
  <c r="B438" i="19"/>
  <c r="M437" i="19"/>
  <c r="F437" i="19"/>
  <c r="J437" i="19" s="1"/>
  <c r="I437" i="19" s="1"/>
  <c r="E437" i="19"/>
  <c r="B437" i="19"/>
  <c r="M436" i="19"/>
  <c r="F436" i="19"/>
  <c r="J436" i="19" s="1"/>
  <c r="I436" i="19" s="1"/>
  <c r="E436" i="19"/>
  <c r="B436" i="19"/>
  <c r="M435" i="19"/>
  <c r="F435" i="19"/>
  <c r="J435" i="19" s="1"/>
  <c r="I435" i="19" s="1"/>
  <c r="E435" i="19"/>
  <c r="B435" i="19"/>
  <c r="M434" i="19"/>
  <c r="F434" i="19"/>
  <c r="J434" i="19" s="1"/>
  <c r="I434" i="19" s="1"/>
  <c r="E434" i="19"/>
  <c r="B434" i="19"/>
  <c r="M433" i="19"/>
  <c r="F433" i="19"/>
  <c r="J433" i="19" s="1"/>
  <c r="I433" i="19" s="1"/>
  <c r="E433" i="19"/>
  <c r="B433" i="19"/>
  <c r="M432" i="19"/>
  <c r="F432" i="19"/>
  <c r="J432" i="19" s="1"/>
  <c r="I432" i="19" s="1"/>
  <c r="E432" i="19"/>
  <c r="B432" i="19"/>
  <c r="M431" i="19"/>
  <c r="F431" i="19"/>
  <c r="J431" i="19" s="1"/>
  <c r="I431" i="19" s="1"/>
  <c r="E431" i="19"/>
  <c r="B431" i="19"/>
  <c r="M430" i="19"/>
  <c r="F430" i="19"/>
  <c r="J430" i="19" s="1"/>
  <c r="I430" i="19" s="1"/>
  <c r="E430" i="19"/>
  <c r="B430" i="19"/>
  <c r="M429" i="19"/>
  <c r="F429" i="19"/>
  <c r="J429" i="19" s="1"/>
  <c r="I429" i="19" s="1"/>
  <c r="E429" i="19"/>
  <c r="B429" i="19"/>
  <c r="M428" i="19"/>
  <c r="F428" i="19"/>
  <c r="J428" i="19" s="1"/>
  <c r="I428" i="19" s="1"/>
  <c r="E428" i="19"/>
  <c r="B428" i="19"/>
  <c r="M427" i="19"/>
  <c r="F427" i="19"/>
  <c r="J427" i="19" s="1"/>
  <c r="I427" i="19" s="1"/>
  <c r="E427" i="19"/>
  <c r="B427" i="19"/>
  <c r="M426" i="19"/>
  <c r="F426" i="19"/>
  <c r="J426" i="19" s="1"/>
  <c r="I426" i="19" s="1"/>
  <c r="E426" i="19"/>
  <c r="B426" i="19"/>
  <c r="M425" i="19"/>
  <c r="F425" i="19"/>
  <c r="J425" i="19" s="1"/>
  <c r="I425" i="19" s="1"/>
  <c r="E425" i="19"/>
  <c r="B425" i="19"/>
  <c r="M424" i="19"/>
  <c r="F424" i="19"/>
  <c r="J424" i="19" s="1"/>
  <c r="I424" i="19" s="1"/>
  <c r="E424" i="19"/>
  <c r="B424" i="19"/>
  <c r="M423" i="19"/>
  <c r="F423" i="19"/>
  <c r="J423" i="19" s="1"/>
  <c r="I423" i="19" s="1"/>
  <c r="E423" i="19"/>
  <c r="B423" i="19"/>
  <c r="M422" i="19"/>
  <c r="F422" i="19"/>
  <c r="J422" i="19" s="1"/>
  <c r="I422" i="19" s="1"/>
  <c r="E422" i="19"/>
  <c r="B422" i="19"/>
  <c r="M421" i="19"/>
  <c r="F421" i="19"/>
  <c r="J421" i="19" s="1"/>
  <c r="I421" i="19" s="1"/>
  <c r="E421" i="19"/>
  <c r="B421" i="19"/>
  <c r="M420" i="19"/>
  <c r="F420" i="19"/>
  <c r="J420" i="19" s="1"/>
  <c r="I420" i="19" s="1"/>
  <c r="E420" i="19"/>
  <c r="B420" i="19"/>
  <c r="M419" i="19"/>
  <c r="F419" i="19"/>
  <c r="J419" i="19" s="1"/>
  <c r="I419" i="19" s="1"/>
  <c r="E419" i="19"/>
  <c r="B419" i="19"/>
  <c r="M418" i="19"/>
  <c r="F418" i="19"/>
  <c r="J418" i="19" s="1"/>
  <c r="I418" i="19" s="1"/>
  <c r="E418" i="19"/>
  <c r="B418" i="19"/>
  <c r="M417" i="19"/>
  <c r="F417" i="19"/>
  <c r="J417" i="19" s="1"/>
  <c r="I417" i="19" s="1"/>
  <c r="E417" i="19"/>
  <c r="B417" i="19"/>
  <c r="M416" i="19"/>
  <c r="F416" i="19"/>
  <c r="J416" i="19" s="1"/>
  <c r="I416" i="19" s="1"/>
  <c r="E416" i="19"/>
  <c r="B416" i="19"/>
  <c r="M415" i="19"/>
  <c r="F415" i="19"/>
  <c r="J415" i="19" s="1"/>
  <c r="I415" i="19" s="1"/>
  <c r="E415" i="19"/>
  <c r="B415" i="19"/>
  <c r="M414" i="19"/>
  <c r="F414" i="19"/>
  <c r="J414" i="19" s="1"/>
  <c r="I414" i="19" s="1"/>
  <c r="E414" i="19"/>
  <c r="B414" i="19"/>
  <c r="M413" i="19"/>
  <c r="F413" i="19"/>
  <c r="J413" i="19" s="1"/>
  <c r="I413" i="19" s="1"/>
  <c r="E413" i="19"/>
  <c r="B413" i="19"/>
  <c r="M412" i="19"/>
  <c r="F412" i="19"/>
  <c r="J412" i="19" s="1"/>
  <c r="I412" i="19" s="1"/>
  <c r="E412" i="19"/>
  <c r="B412" i="19"/>
  <c r="M411" i="19"/>
  <c r="F411" i="19"/>
  <c r="J411" i="19" s="1"/>
  <c r="I411" i="19" s="1"/>
  <c r="E411" i="19"/>
  <c r="B411" i="19"/>
  <c r="M410" i="19"/>
  <c r="F410" i="19"/>
  <c r="J410" i="19" s="1"/>
  <c r="I410" i="19" s="1"/>
  <c r="E410" i="19"/>
  <c r="B410" i="19"/>
  <c r="M409" i="19"/>
  <c r="F409" i="19"/>
  <c r="J409" i="19" s="1"/>
  <c r="I409" i="19" s="1"/>
  <c r="E409" i="19"/>
  <c r="B409" i="19"/>
  <c r="M408" i="19"/>
  <c r="F408" i="19"/>
  <c r="J408" i="19" s="1"/>
  <c r="I408" i="19" s="1"/>
  <c r="E408" i="19"/>
  <c r="B408" i="19"/>
  <c r="M407" i="19"/>
  <c r="F407" i="19"/>
  <c r="J407" i="19" s="1"/>
  <c r="I407" i="19" s="1"/>
  <c r="E407" i="19"/>
  <c r="B407" i="19"/>
  <c r="M406" i="19"/>
  <c r="F406" i="19"/>
  <c r="J406" i="19" s="1"/>
  <c r="I406" i="19" s="1"/>
  <c r="E406" i="19"/>
  <c r="B406" i="19"/>
  <c r="M405" i="19"/>
  <c r="F405" i="19"/>
  <c r="J405" i="19" s="1"/>
  <c r="I405" i="19" s="1"/>
  <c r="E405" i="19"/>
  <c r="B405" i="19"/>
  <c r="M404" i="19"/>
  <c r="F404" i="19"/>
  <c r="J404" i="19" s="1"/>
  <c r="I404" i="19" s="1"/>
  <c r="E404" i="19"/>
  <c r="B404" i="19"/>
  <c r="M403" i="19"/>
  <c r="F403" i="19"/>
  <c r="J403" i="19" s="1"/>
  <c r="I403" i="19" s="1"/>
  <c r="E403" i="19"/>
  <c r="B403" i="19"/>
  <c r="M402" i="19"/>
  <c r="F402" i="19"/>
  <c r="J402" i="19" s="1"/>
  <c r="I402" i="19" s="1"/>
  <c r="E402" i="19"/>
  <c r="B402" i="19"/>
  <c r="M401" i="19"/>
  <c r="F401" i="19"/>
  <c r="J401" i="19" s="1"/>
  <c r="I401" i="19" s="1"/>
  <c r="E401" i="19"/>
  <c r="B401" i="19"/>
  <c r="M400" i="19"/>
  <c r="F400" i="19"/>
  <c r="J400" i="19" s="1"/>
  <c r="I400" i="19" s="1"/>
  <c r="E400" i="19"/>
  <c r="B400" i="19"/>
  <c r="M399" i="19"/>
  <c r="F399" i="19"/>
  <c r="J399" i="19" s="1"/>
  <c r="I399" i="19" s="1"/>
  <c r="E399" i="19"/>
  <c r="B399" i="19"/>
  <c r="M398" i="19"/>
  <c r="F398" i="19"/>
  <c r="J398" i="19" s="1"/>
  <c r="I398" i="19" s="1"/>
  <c r="E398" i="19"/>
  <c r="B398" i="19"/>
  <c r="M397" i="19"/>
  <c r="F397" i="19"/>
  <c r="J397" i="19" s="1"/>
  <c r="I397" i="19" s="1"/>
  <c r="E397" i="19"/>
  <c r="B397" i="19"/>
  <c r="M396" i="19"/>
  <c r="F396" i="19"/>
  <c r="J396" i="19" s="1"/>
  <c r="I396" i="19" s="1"/>
  <c r="E396" i="19"/>
  <c r="B396" i="19"/>
  <c r="M395" i="19"/>
  <c r="F395" i="19"/>
  <c r="J395" i="19" s="1"/>
  <c r="I395" i="19" s="1"/>
  <c r="E395" i="19"/>
  <c r="B395" i="19"/>
  <c r="M394" i="19"/>
  <c r="F394" i="19"/>
  <c r="J394" i="19" s="1"/>
  <c r="I394" i="19" s="1"/>
  <c r="E394" i="19"/>
  <c r="B394" i="19"/>
  <c r="M393" i="19"/>
  <c r="F393" i="19"/>
  <c r="J393" i="19" s="1"/>
  <c r="I393" i="19" s="1"/>
  <c r="E393" i="19"/>
  <c r="B393" i="19"/>
  <c r="M392" i="19"/>
  <c r="F392" i="19"/>
  <c r="J392" i="19" s="1"/>
  <c r="I392" i="19" s="1"/>
  <c r="E392" i="19"/>
  <c r="B392" i="19"/>
  <c r="M391" i="19"/>
  <c r="F391" i="19"/>
  <c r="J391" i="19" s="1"/>
  <c r="I391" i="19" s="1"/>
  <c r="E391" i="19"/>
  <c r="B391" i="19"/>
  <c r="M390" i="19"/>
  <c r="F390" i="19"/>
  <c r="J390" i="19" s="1"/>
  <c r="I390" i="19" s="1"/>
  <c r="E390" i="19"/>
  <c r="B390" i="19"/>
  <c r="M389" i="19"/>
  <c r="F389" i="19"/>
  <c r="J389" i="19" s="1"/>
  <c r="I389" i="19" s="1"/>
  <c r="E389" i="19"/>
  <c r="B389" i="19"/>
  <c r="M388" i="19"/>
  <c r="F388" i="19"/>
  <c r="J388" i="19" s="1"/>
  <c r="I388" i="19" s="1"/>
  <c r="E388" i="19"/>
  <c r="B388" i="19"/>
  <c r="M387" i="19"/>
  <c r="F387" i="19"/>
  <c r="J387" i="19" s="1"/>
  <c r="I387" i="19" s="1"/>
  <c r="E387" i="19"/>
  <c r="B387" i="19"/>
  <c r="M386" i="19"/>
  <c r="F386" i="19"/>
  <c r="J386" i="19" s="1"/>
  <c r="I386" i="19" s="1"/>
  <c r="E386" i="19"/>
  <c r="B386" i="19"/>
  <c r="M385" i="19"/>
  <c r="F385" i="19"/>
  <c r="J385" i="19" s="1"/>
  <c r="I385" i="19" s="1"/>
  <c r="E385" i="19"/>
  <c r="B385" i="19"/>
  <c r="M384" i="19"/>
  <c r="F384" i="19"/>
  <c r="J384" i="19" s="1"/>
  <c r="I384" i="19" s="1"/>
  <c r="E384" i="19"/>
  <c r="B384" i="19"/>
  <c r="M383" i="19"/>
  <c r="F383" i="19"/>
  <c r="J383" i="19" s="1"/>
  <c r="I383" i="19" s="1"/>
  <c r="E383" i="19"/>
  <c r="B383" i="19"/>
  <c r="M382" i="19"/>
  <c r="F382" i="19"/>
  <c r="J382" i="19" s="1"/>
  <c r="I382" i="19" s="1"/>
  <c r="E382" i="19"/>
  <c r="B382" i="19"/>
  <c r="M381" i="19"/>
  <c r="F381" i="19"/>
  <c r="J381" i="19" s="1"/>
  <c r="I381" i="19" s="1"/>
  <c r="E381" i="19"/>
  <c r="B381" i="19"/>
  <c r="M380" i="19"/>
  <c r="F380" i="19"/>
  <c r="J380" i="19" s="1"/>
  <c r="I380" i="19" s="1"/>
  <c r="E380" i="19"/>
  <c r="B380" i="19"/>
  <c r="M379" i="19"/>
  <c r="F379" i="19"/>
  <c r="J379" i="19" s="1"/>
  <c r="I379" i="19" s="1"/>
  <c r="E379" i="19"/>
  <c r="B379" i="19"/>
  <c r="M378" i="19"/>
  <c r="F378" i="19"/>
  <c r="J378" i="19" s="1"/>
  <c r="I378" i="19" s="1"/>
  <c r="E378" i="19"/>
  <c r="B378" i="19"/>
  <c r="M377" i="19"/>
  <c r="F377" i="19"/>
  <c r="J377" i="19" s="1"/>
  <c r="I377" i="19" s="1"/>
  <c r="E377" i="19"/>
  <c r="B377" i="19"/>
  <c r="M376" i="19"/>
  <c r="F376" i="19"/>
  <c r="J376" i="19" s="1"/>
  <c r="I376" i="19" s="1"/>
  <c r="E376" i="19"/>
  <c r="B376" i="19"/>
  <c r="M375" i="19"/>
  <c r="F375" i="19"/>
  <c r="J375" i="19" s="1"/>
  <c r="I375" i="19" s="1"/>
  <c r="E375" i="19"/>
  <c r="B375" i="19"/>
  <c r="M374" i="19"/>
  <c r="F374" i="19"/>
  <c r="J374" i="19" s="1"/>
  <c r="I374" i="19" s="1"/>
  <c r="E374" i="19"/>
  <c r="B374" i="19"/>
  <c r="M373" i="19"/>
  <c r="F373" i="19"/>
  <c r="J373" i="19" s="1"/>
  <c r="I373" i="19" s="1"/>
  <c r="E373" i="19"/>
  <c r="B373" i="19"/>
  <c r="M372" i="19"/>
  <c r="F372" i="19"/>
  <c r="J372" i="19" s="1"/>
  <c r="I372" i="19" s="1"/>
  <c r="E372" i="19"/>
  <c r="B372" i="19"/>
  <c r="M371" i="19"/>
  <c r="F371" i="19"/>
  <c r="J371" i="19" s="1"/>
  <c r="I371" i="19" s="1"/>
  <c r="E371" i="19"/>
  <c r="B371" i="19"/>
  <c r="M370" i="19"/>
  <c r="F370" i="19"/>
  <c r="J370" i="19" s="1"/>
  <c r="I370" i="19" s="1"/>
  <c r="E370" i="19"/>
  <c r="B370" i="19"/>
  <c r="M369" i="19"/>
  <c r="F369" i="19"/>
  <c r="J369" i="19" s="1"/>
  <c r="I369" i="19" s="1"/>
  <c r="E369" i="19"/>
  <c r="B369" i="19"/>
  <c r="M368" i="19"/>
  <c r="F368" i="19"/>
  <c r="J368" i="19" s="1"/>
  <c r="I368" i="19" s="1"/>
  <c r="E368" i="19"/>
  <c r="B368" i="19"/>
  <c r="M367" i="19"/>
  <c r="F367" i="19"/>
  <c r="J367" i="19" s="1"/>
  <c r="I367" i="19" s="1"/>
  <c r="E367" i="19"/>
  <c r="B367" i="19"/>
  <c r="M366" i="19"/>
  <c r="F366" i="19"/>
  <c r="J366" i="19" s="1"/>
  <c r="I366" i="19" s="1"/>
  <c r="E366" i="19"/>
  <c r="B366" i="19"/>
  <c r="M365" i="19"/>
  <c r="F365" i="19"/>
  <c r="J365" i="19" s="1"/>
  <c r="I365" i="19" s="1"/>
  <c r="E365" i="19"/>
  <c r="B365" i="19"/>
  <c r="M364" i="19"/>
  <c r="F364" i="19"/>
  <c r="J364" i="19" s="1"/>
  <c r="I364" i="19" s="1"/>
  <c r="E364" i="19"/>
  <c r="B364" i="19"/>
  <c r="M363" i="19"/>
  <c r="F363" i="19"/>
  <c r="J363" i="19" s="1"/>
  <c r="I363" i="19" s="1"/>
  <c r="E363" i="19"/>
  <c r="B363" i="19"/>
  <c r="M362" i="19"/>
  <c r="F362" i="19"/>
  <c r="J362" i="19" s="1"/>
  <c r="I362" i="19" s="1"/>
  <c r="E362" i="19"/>
  <c r="B362" i="19"/>
  <c r="M361" i="19"/>
  <c r="F361" i="19"/>
  <c r="J361" i="19" s="1"/>
  <c r="I361" i="19" s="1"/>
  <c r="E361" i="19"/>
  <c r="B361" i="19"/>
  <c r="M360" i="19"/>
  <c r="F360" i="19"/>
  <c r="J360" i="19" s="1"/>
  <c r="I360" i="19" s="1"/>
  <c r="E360" i="19"/>
  <c r="B360" i="19"/>
  <c r="M359" i="19"/>
  <c r="F359" i="19"/>
  <c r="J359" i="19" s="1"/>
  <c r="I359" i="19" s="1"/>
  <c r="E359" i="19"/>
  <c r="B359" i="19"/>
  <c r="M358" i="19"/>
  <c r="F358" i="19"/>
  <c r="J358" i="19" s="1"/>
  <c r="I358" i="19" s="1"/>
  <c r="E358" i="19"/>
  <c r="B358" i="19"/>
  <c r="M357" i="19"/>
  <c r="F357" i="19"/>
  <c r="J357" i="19" s="1"/>
  <c r="I357" i="19" s="1"/>
  <c r="E357" i="19"/>
  <c r="B357" i="19"/>
  <c r="M356" i="19"/>
  <c r="F356" i="19"/>
  <c r="J356" i="19" s="1"/>
  <c r="I356" i="19" s="1"/>
  <c r="E356" i="19"/>
  <c r="B356" i="19"/>
  <c r="M355" i="19"/>
  <c r="F355" i="19"/>
  <c r="J355" i="19" s="1"/>
  <c r="I355" i="19" s="1"/>
  <c r="E355" i="19"/>
  <c r="B355" i="19"/>
  <c r="M354" i="19"/>
  <c r="F354" i="19"/>
  <c r="J354" i="19" s="1"/>
  <c r="I354" i="19" s="1"/>
  <c r="E354" i="19"/>
  <c r="B354" i="19"/>
  <c r="M353" i="19"/>
  <c r="F353" i="19"/>
  <c r="J353" i="19" s="1"/>
  <c r="I353" i="19" s="1"/>
  <c r="E353" i="19"/>
  <c r="B353" i="19"/>
  <c r="M352" i="19"/>
  <c r="F352" i="19"/>
  <c r="J352" i="19" s="1"/>
  <c r="I352" i="19" s="1"/>
  <c r="E352" i="19"/>
  <c r="B352" i="19"/>
  <c r="M351" i="19"/>
  <c r="F351" i="19"/>
  <c r="J351" i="19" s="1"/>
  <c r="I351" i="19" s="1"/>
  <c r="E351" i="19"/>
  <c r="B351" i="19"/>
  <c r="M350" i="19"/>
  <c r="F350" i="19"/>
  <c r="J350" i="19" s="1"/>
  <c r="I350" i="19" s="1"/>
  <c r="E350" i="19"/>
  <c r="B350" i="19"/>
  <c r="M349" i="19"/>
  <c r="F349" i="19"/>
  <c r="J349" i="19" s="1"/>
  <c r="I349" i="19" s="1"/>
  <c r="E349" i="19"/>
  <c r="B349" i="19"/>
  <c r="M348" i="19"/>
  <c r="F348" i="19"/>
  <c r="J348" i="19" s="1"/>
  <c r="I348" i="19" s="1"/>
  <c r="E348" i="19"/>
  <c r="B348" i="19"/>
  <c r="M347" i="19"/>
  <c r="F347" i="19"/>
  <c r="J347" i="19" s="1"/>
  <c r="I347" i="19" s="1"/>
  <c r="E347" i="19"/>
  <c r="B347" i="19"/>
  <c r="M346" i="19"/>
  <c r="F346" i="19"/>
  <c r="J346" i="19" s="1"/>
  <c r="I346" i="19" s="1"/>
  <c r="E346" i="19"/>
  <c r="B346" i="19"/>
  <c r="M345" i="19"/>
  <c r="F345" i="19"/>
  <c r="J345" i="19" s="1"/>
  <c r="I345" i="19" s="1"/>
  <c r="E345" i="19"/>
  <c r="B345" i="19"/>
  <c r="M344" i="19"/>
  <c r="F344" i="19"/>
  <c r="J344" i="19" s="1"/>
  <c r="I344" i="19" s="1"/>
  <c r="E344" i="19"/>
  <c r="B344" i="19"/>
  <c r="M343" i="19"/>
  <c r="F343" i="19"/>
  <c r="J343" i="19" s="1"/>
  <c r="I343" i="19" s="1"/>
  <c r="E343" i="19"/>
  <c r="B343" i="19"/>
  <c r="M342" i="19"/>
  <c r="F342" i="19"/>
  <c r="J342" i="19" s="1"/>
  <c r="I342" i="19" s="1"/>
  <c r="E342" i="19"/>
  <c r="B342" i="19"/>
  <c r="M341" i="19"/>
  <c r="F341" i="19"/>
  <c r="J341" i="19" s="1"/>
  <c r="I341" i="19" s="1"/>
  <c r="E341" i="19"/>
  <c r="B341" i="19"/>
  <c r="M340" i="19"/>
  <c r="F340" i="19"/>
  <c r="J340" i="19" s="1"/>
  <c r="I340" i="19" s="1"/>
  <c r="E340" i="19"/>
  <c r="B340" i="19"/>
  <c r="M339" i="19"/>
  <c r="F339" i="19"/>
  <c r="J339" i="19" s="1"/>
  <c r="I339" i="19" s="1"/>
  <c r="E339" i="19"/>
  <c r="B339" i="19"/>
  <c r="M338" i="19"/>
  <c r="F338" i="19"/>
  <c r="J338" i="19" s="1"/>
  <c r="I338" i="19" s="1"/>
  <c r="E338" i="19"/>
  <c r="B338" i="19"/>
  <c r="M337" i="19"/>
  <c r="F337" i="19"/>
  <c r="J337" i="19" s="1"/>
  <c r="I337" i="19" s="1"/>
  <c r="E337" i="19"/>
  <c r="B337" i="19"/>
  <c r="M336" i="19"/>
  <c r="F336" i="19"/>
  <c r="J336" i="19" s="1"/>
  <c r="I336" i="19" s="1"/>
  <c r="E336" i="19"/>
  <c r="B336" i="19"/>
  <c r="M335" i="19"/>
  <c r="F335" i="19"/>
  <c r="J335" i="19" s="1"/>
  <c r="I335" i="19" s="1"/>
  <c r="E335" i="19"/>
  <c r="B335" i="19"/>
  <c r="M334" i="19"/>
  <c r="F334" i="19"/>
  <c r="J334" i="19" s="1"/>
  <c r="I334" i="19" s="1"/>
  <c r="E334" i="19"/>
  <c r="B334" i="19"/>
  <c r="M333" i="19"/>
  <c r="F333" i="19"/>
  <c r="J333" i="19" s="1"/>
  <c r="I333" i="19" s="1"/>
  <c r="E333" i="19"/>
  <c r="B333" i="19"/>
  <c r="M332" i="19"/>
  <c r="F332" i="19"/>
  <c r="J332" i="19" s="1"/>
  <c r="I332" i="19" s="1"/>
  <c r="E332" i="19"/>
  <c r="B332" i="19"/>
  <c r="M331" i="19"/>
  <c r="F331" i="19"/>
  <c r="J331" i="19" s="1"/>
  <c r="I331" i="19" s="1"/>
  <c r="E331" i="19"/>
  <c r="B331" i="19"/>
  <c r="M330" i="19"/>
  <c r="F330" i="19"/>
  <c r="J330" i="19" s="1"/>
  <c r="I330" i="19" s="1"/>
  <c r="E330" i="19"/>
  <c r="B330" i="19"/>
  <c r="M329" i="19"/>
  <c r="F329" i="19"/>
  <c r="J329" i="19" s="1"/>
  <c r="I329" i="19" s="1"/>
  <c r="E329" i="19"/>
  <c r="B329" i="19"/>
  <c r="M328" i="19"/>
  <c r="F328" i="19"/>
  <c r="J328" i="19" s="1"/>
  <c r="I328" i="19" s="1"/>
  <c r="E328" i="19"/>
  <c r="B328" i="19"/>
  <c r="M327" i="19"/>
  <c r="F327" i="19"/>
  <c r="J327" i="19" s="1"/>
  <c r="I327" i="19" s="1"/>
  <c r="E327" i="19"/>
  <c r="B327" i="19"/>
  <c r="M326" i="19"/>
  <c r="F326" i="19"/>
  <c r="J326" i="19" s="1"/>
  <c r="I326" i="19" s="1"/>
  <c r="E326" i="19"/>
  <c r="B326" i="19"/>
  <c r="M325" i="19"/>
  <c r="F325" i="19"/>
  <c r="J325" i="19" s="1"/>
  <c r="I325" i="19" s="1"/>
  <c r="E325" i="19"/>
  <c r="B325" i="19"/>
  <c r="M324" i="19"/>
  <c r="F324" i="19"/>
  <c r="J324" i="19" s="1"/>
  <c r="I324" i="19" s="1"/>
  <c r="E324" i="19"/>
  <c r="B324" i="19"/>
  <c r="M323" i="19"/>
  <c r="F323" i="19"/>
  <c r="J323" i="19" s="1"/>
  <c r="I323" i="19" s="1"/>
  <c r="E323" i="19"/>
  <c r="B323" i="19"/>
  <c r="M322" i="19"/>
  <c r="F322" i="19"/>
  <c r="J322" i="19" s="1"/>
  <c r="I322" i="19" s="1"/>
  <c r="E322" i="19"/>
  <c r="B322" i="19"/>
  <c r="M321" i="19"/>
  <c r="F321" i="19"/>
  <c r="J321" i="19" s="1"/>
  <c r="I321" i="19" s="1"/>
  <c r="E321" i="19"/>
  <c r="B321" i="19"/>
  <c r="M320" i="19"/>
  <c r="F320" i="19"/>
  <c r="J320" i="19" s="1"/>
  <c r="I320" i="19" s="1"/>
  <c r="E320" i="19"/>
  <c r="B320" i="19"/>
  <c r="M319" i="19"/>
  <c r="F319" i="19"/>
  <c r="J319" i="19" s="1"/>
  <c r="I319" i="19" s="1"/>
  <c r="E319" i="19"/>
  <c r="B319" i="19"/>
  <c r="M318" i="19"/>
  <c r="F318" i="19"/>
  <c r="J318" i="19" s="1"/>
  <c r="I318" i="19" s="1"/>
  <c r="E318" i="19"/>
  <c r="B318" i="19"/>
  <c r="M317" i="19"/>
  <c r="F317" i="19"/>
  <c r="J317" i="19" s="1"/>
  <c r="I317" i="19" s="1"/>
  <c r="E317" i="19"/>
  <c r="B317" i="19"/>
  <c r="M316" i="19"/>
  <c r="F316" i="19"/>
  <c r="J316" i="19" s="1"/>
  <c r="I316" i="19" s="1"/>
  <c r="E316" i="19"/>
  <c r="B316" i="19"/>
  <c r="M315" i="19"/>
  <c r="F315" i="19"/>
  <c r="J315" i="19" s="1"/>
  <c r="I315" i="19" s="1"/>
  <c r="E315" i="19"/>
  <c r="B315" i="19"/>
  <c r="M314" i="19"/>
  <c r="F314" i="19"/>
  <c r="J314" i="19" s="1"/>
  <c r="I314" i="19" s="1"/>
  <c r="E314" i="19"/>
  <c r="B314" i="19"/>
  <c r="M313" i="19"/>
  <c r="F313" i="19"/>
  <c r="J313" i="19" s="1"/>
  <c r="I313" i="19" s="1"/>
  <c r="E313" i="19"/>
  <c r="B313" i="19"/>
  <c r="M312" i="19"/>
  <c r="F312" i="19"/>
  <c r="J312" i="19" s="1"/>
  <c r="I312" i="19" s="1"/>
  <c r="E312" i="19"/>
  <c r="B312" i="19"/>
  <c r="M311" i="19"/>
  <c r="F311" i="19"/>
  <c r="J311" i="19" s="1"/>
  <c r="I311" i="19" s="1"/>
  <c r="E311" i="19"/>
  <c r="B311" i="19"/>
  <c r="M310" i="19"/>
  <c r="F310" i="19"/>
  <c r="J310" i="19" s="1"/>
  <c r="I310" i="19" s="1"/>
  <c r="E310" i="19"/>
  <c r="B310" i="19"/>
  <c r="M309" i="19"/>
  <c r="F309" i="19"/>
  <c r="J309" i="19" s="1"/>
  <c r="I309" i="19" s="1"/>
  <c r="E309" i="19"/>
  <c r="B309" i="19"/>
  <c r="M308" i="19"/>
  <c r="F308" i="19"/>
  <c r="J308" i="19" s="1"/>
  <c r="I308" i="19" s="1"/>
  <c r="E308" i="19"/>
  <c r="B308" i="19"/>
  <c r="M307" i="19"/>
  <c r="F307" i="19"/>
  <c r="J307" i="19" s="1"/>
  <c r="I307" i="19" s="1"/>
  <c r="E307" i="19"/>
  <c r="B307" i="19"/>
  <c r="M306" i="19"/>
  <c r="F306" i="19"/>
  <c r="J306" i="19" s="1"/>
  <c r="I306" i="19" s="1"/>
  <c r="E306" i="19"/>
  <c r="B306" i="19"/>
  <c r="M305" i="19"/>
  <c r="F305" i="19"/>
  <c r="J305" i="19" s="1"/>
  <c r="I305" i="19" s="1"/>
  <c r="E305" i="19"/>
  <c r="B305" i="19"/>
  <c r="M304" i="19"/>
  <c r="F304" i="19"/>
  <c r="J304" i="19" s="1"/>
  <c r="I304" i="19" s="1"/>
  <c r="E304" i="19"/>
  <c r="B304" i="19"/>
  <c r="M303" i="19"/>
  <c r="F303" i="19"/>
  <c r="J303" i="19" s="1"/>
  <c r="I303" i="19" s="1"/>
  <c r="E303" i="19"/>
  <c r="B303" i="19"/>
  <c r="M302" i="19"/>
  <c r="F302" i="19"/>
  <c r="J302" i="19" s="1"/>
  <c r="I302" i="19" s="1"/>
  <c r="E302" i="19"/>
  <c r="B302" i="19"/>
  <c r="M301" i="19"/>
  <c r="F301" i="19"/>
  <c r="J301" i="19" s="1"/>
  <c r="I301" i="19" s="1"/>
  <c r="E301" i="19"/>
  <c r="B301" i="19"/>
  <c r="M300" i="19"/>
  <c r="F300" i="19"/>
  <c r="J300" i="19" s="1"/>
  <c r="I300" i="19" s="1"/>
  <c r="E300" i="19"/>
  <c r="B300" i="19"/>
  <c r="M299" i="19"/>
  <c r="F299" i="19"/>
  <c r="J299" i="19" s="1"/>
  <c r="I299" i="19" s="1"/>
  <c r="E299" i="19"/>
  <c r="B299" i="19"/>
  <c r="M298" i="19"/>
  <c r="F298" i="19"/>
  <c r="J298" i="19" s="1"/>
  <c r="I298" i="19" s="1"/>
  <c r="E298" i="19"/>
  <c r="B298" i="19"/>
  <c r="M297" i="19"/>
  <c r="F297" i="19"/>
  <c r="J297" i="19" s="1"/>
  <c r="I297" i="19" s="1"/>
  <c r="E297" i="19"/>
  <c r="B297" i="19"/>
  <c r="M296" i="19"/>
  <c r="F296" i="19"/>
  <c r="J296" i="19" s="1"/>
  <c r="I296" i="19" s="1"/>
  <c r="E296" i="19"/>
  <c r="B296" i="19"/>
  <c r="M295" i="19"/>
  <c r="F295" i="19"/>
  <c r="J295" i="19" s="1"/>
  <c r="I295" i="19" s="1"/>
  <c r="E295" i="19"/>
  <c r="B295" i="19"/>
  <c r="M294" i="19"/>
  <c r="F294" i="19"/>
  <c r="J294" i="19" s="1"/>
  <c r="I294" i="19" s="1"/>
  <c r="E294" i="19"/>
  <c r="B294" i="19"/>
  <c r="M293" i="19"/>
  <c r="F293" i="19"/>
  <c r="J293" i="19" s="1"/>
  <c r="I293" i="19" s="1"/>
  <c r="E293" i="19"/>
  <c r="B293" i="19"/>
  <c r="M292" i="19"/>
  <c r="F292" i="19"/>
  <c r="J292" i="19" s="1"/>
  <c r="I292" i="19" s="1"/>
  <c r="E292" i="19"/>
  <c r="B292" i="19"/>
  <c r="M291" i="19"/>
  <c r="F291" i="19"/>
  <c r="J291" i="19" s="1"/>
  <c r="I291" i="19" s="1"/>
  <c r="E291" i="19"/>
  <c r="B291" i="19"/>
  <c r="M290" i="19"/>
  <c r="F290" i="19"/>
  <c r="J290" i="19" s="1"/>
  <c r="I290" i="19" s="1"/>
  <c r="E290" i="19"/>
  <c r="B290" i="19"/>
  <c r="M289" i="19"/>
  <c r="F289" i="19"/>
  <c r="J289" i="19" s="1"/>
  <c r="I289" i="19" s="1"/>
  <c r="E289" i="19"/>
  <c r="B289" i="19"/>
  <c r="M288" i="19"/>
  <c r="F288" i="19"/>
  <c r="J288" i="19" s="1"/>
  <c r="I288" i="19" s="1"/>
  <c r="E288" i="19"/>
  <c r="B288" i="19"/>
  <c r="M287" i="19"/>
  <c r="F287" i="19"/>
  <c r="J287" i="19" s="1"/>
  <c r="I287" i="19" s="1"/>
  <c r="E287" i="19"/>
  <c r="B287" i="19"/>
  <c r="M286" i="19"/>
  <c r="F286" i="19"/>
  <c r="J286" i="19" s="1"/>
  <c r="I286" i="19" s="1"/>
  <c r="E286" i="19"/>
  <c r="B286" i="19"/>
  <c r="M285" i="19"/>
  <c r="F285" i="19"/>
  <c r="J285" i="19" s="1"/>
  <c r="I285" i="19" s="1"/>
  <c r="E285" i="19"/>
  <c r="B285" i="19"/>
  <c r="M284" i="19"/>
  <c r="F284" i="19"/>
  <c r="J284" i="19" s="1"/>
  <c r="I284" i="19" s="1"/>
  <c r="E284" i="19"/>
  <c r="B284" i="19"/>
  <c r="M283" i="19"/>
  <c r="F283" i="19"/>
  <c r="J283" i="19" s="1"/>
  <c r="I283" i="19" s="1"/>
  <c r="E283" i="19"/>
  <c r="B283" i="19"/>
  <c r="M282" i="19"/>
  <c r="F282" i="19"/>
  <c r="J282" i="19" s="1"/>
  <c r="I282" i="19" s="1"/>
  <c r="E282" i="19"/>
  <c r="B282" i="19"/>
  <c r="M281" i="19"/>
  <c r="F281" i="19"/>
  <c r="J281" i="19" s="1"/>
  <c r="I281" i="19" s="1"/>
  <c r="E281" i="19"/>
  <c r="B281" i="19"/>
  <c r="M280" i="19"/>
  <c r="F280" i="19"/>
  <c r="J280" i="19" s="1"/>
  <c r="I280" i="19" s="1"/>
  <c r="E280" i="19"/>
  <c r="B280" i="19"/>
  <c r="M279" i="19"/>
  <c r="F279" i="19"/>
  <c r="J279" i="19" s="1"/>
  <c r="I279" i="19" s="1"/>
  <c r="E279" i="19"/>
  <c r="B279" i="19"/>
  <c r="M278" i="19"/>
  <c r="F278" i="19"/>
  <c r="J278" i="19" s="1"/>
  <c r="I278" i="19" s="1"/>
  <c r="E278" i="19"/>
  <c r="B278" i="19"/>
  <c r="M277" i="19"/>
  <c r="F277" i="19"/>
  <c r="J277" i="19" s="1"/>
  <c r="I277" i="19" s="1"/>
  <c r="E277" i="19"/>
  <c r="B277" i="19"/>
  <c r="M276" i="19"/>
  <c r="F276" i="19"/>
  <c r="J276" i="19" s="1"/>
  <c r="I276" i="19" s="1"/>
  <c r="E276" i="19"/>
  <c r="B276" i="19"/>
  <c r="M275" i="19"/>
  <c r="F275" i="19"/>
  <c r="J275" i="19" s="1"/>
  <c r="I275" i="19" s="1"/>
  <c r="E275" i="19"/>
  <c r="B275" i="19"/>
  <c r="M274" i="19"/>
  <c r="F274" i="19"/>
  <c r="J274" i="19" s="1"/>
  <c r="I274" i="19" s="1"/>
  <c r="E274" i="19"/>
  <c r="B274" i="19"/>
  <c r="M273" i="19"/>
  <c r="F273" i="19"/>
  <c r="J273" i="19" s="1"/>
  <c r="I273" i="19" s="1"/>
  <c r="E273" i="19"/>
  <c r="B273" i="19"/>
  <c r="M272" i="19"/>
  <c r="F272" i="19"/>
  <c r="J272" i="19" s="1"/>
  <c r="I272" i="19" s="1"/>
  <c r="E272" i="19"/>
  <c r="B272" i="19"/>
  <c r="M271" i="19"/>
  <c r="F271" i="19"/>
  <c r="J271" i="19" s="1"/>
  <c r="I271" i="19" s="1"/>
  <c r="E271" i="19"/>
  <c r="B271" i="19"/>
  <c r="M270" i="19"/>
  <c r="F270" i="19"/>
  <c r="J270" i="19" s="1"/>
  <c r="I270" i="19" s="1"/>
  <c r="E270" i="19"/>
  <c r="B270" i="19"/>
  <c r="M269" i="19"/>
  <c r="F269" i="19"/>
  <c r="J269" i="19" s="1"/>
  <c r="I269" i="19" s="1"/>
  <c r="E269" i="19"/>
  <c r="B269" i="19"/>
  <c r="M268" i="19"/>
  <c r="F268" i="19"/>
  <c r="J268" i="19" s="1"/>
  <c r="I268" i="19" s="1"/>
  <c r="E268" i="19"/>
  <c r="B268" i="19"/>
  <c r="M267" i="19"/>
  <c r="F267" i="19"/>
  <c r="J267" i="19" s="1"/>
  <c r="I267" i="19" s="1"/>
  <c r="E267" i="19"/>
  <c r="B267" i="19"/>
  <c r="M266" i="19"/>
  <c r="F266" i="19"/>
  <c r="J266" i="19" s="1"/>
  <c r="I266" i="19" s="1"/>
  <c r="E266" i="19"/>
  <c r="B266" i="19"/>
  <c r="M265" i="19"/>
  <c r="F265" i="19"/>
  <c r="J265" i="19" s="1"/>
  <c r="I265" i="19" s="1"/>
  <c r="E265" i="19"/>
  <c r="B265" i="19"/>
  <c r="M264" i="19"/>
  <c r="F264" i="19"/>
  <c r="J264" i="19" s="1"/>
  <c r="I264" i="19" s="1"/>
  <c r="E264" i="19"/>
  <c r="B264" i="19"/>
  <c r="M263" i="19"/>
  <c r="F263" i="19"/>
  <c r="J263" i="19" s="1"/>
  <c r="I263" i="19" s="1"/>
  <c r="E263" i="19"/>
  <c r="B263" i="19"/>
  <c r="M262" i="19"/>
  <c r="F262" i="19"/>
  <c r="J262" i="19" s="1"/>
  <c r="I262" i="19" s="1"/>
  <c r="E262" i="19"/>
  <c r="B262" i="19"/>
  <c r="M261" i="19"/>
  <c r="F261" i="19"/>
  <c r="J261" i="19" s="1"/>
  <c r="I261" i="19" s="1"/>
  <c r="E261" i="19"/>
  <c r="B261" i="19"/>
  <c r="M260" i="19"/>
  <c r="F260" i="19"/>
  <c r="J260" i="19" s="1"/>
  <c r="I260" i="19" s="1"/>
  <c r="E260" i="19"/>
  <c r="B260" i="19"/>
  <c r="M259" i="19"/>
  <c r="F259" i="19"/>
  <c r="J259" i="19" s="1"/>
  <c r="I259" i="19" s="1"/>
  <c r="E259" i="19"/>
  <c r="B259" i="19"/>
  <c r="M258" i="19"/>
  <c r="F258" i="19"/>
  <c r="J258" i="19" s="1"/>
  <c r="I258" i="19" s="1"/>
  <c r="E258" i="19"/>
  <c r="B258" i="19"/>
  <c r="M257" i="19"/>
  <c r="F257" i="19"/>
  <c r="J257" i="19" s="1"/>
  <c r="I257" i="19" s="1"/>
  <c r="E257" i="19"/>
  <c r="B257" i="19"/>
  <c r="M256" i="19"/>
  <c r="F256" i="19"/>
  <c r="J256" i="19" s="1"/>
  <c r="I256" i="19" s="1"/>
  <c r="E256" i="19"/>
  <c r="B256" i="19"/>
  <c r="M255" i="19"/>
  <c r="F255" i="19"/>
  <c r="J255" i="19" s="1"/>
  <c r="I255" i="19" s="1"/>
  <c r="E255" i="19"/>
  <c r="B255" i="19"/>
  <c r="M254" i="19"/>
  <c r="F254" i="19"/>
  <c r="J254" i="19" s="1"/>
  <c r="I254" i="19" s="1"/>
  <c r="E254" i="19"/>
  <c r="B254" i="19"/>
  <c r="M253" i="19"/>
  <c r="F253" i="19"/>
  <c r="J253" i="19" s="1"/>
  <c r="I253" i="19" s="1"/>
  <c r="E253" i="19"/>
  <c r="B253" i="19"/>
  <c r="M252" i="19"/>
  <c r="F252" i="19"/>
  <c r="J252" i="19" s="1"/>
  <c r="I252" i="19" s="1"/>
  <c r="E252" i="19"/>
  <c r="B252" i="19"/>
  <c r="M251" i="19"/>
  <c r="F251" i="19"/>
  <c r="J251" i="19" s="1"/>
  <c r="I251" i="19" s="1"/>
  <c r="E251" i="19"/>
  <c r="B251" i="19"/>
  <c r="M250" i="19"/>
  <c r="F250" i="19"/>
  <c r="J250" i="19" s="1"/>
  <c r="I250" i="19" s="1"/>
  <c r="E250" i="19"/>
  <c r="B250" i="19"/>
  <c r="M249" i="19"/>
  <c r="F249" i="19"/>
  <c r="J249" i="19" s="1"/>
  <c r="I249" i="19" s="1"/>
  <c r="E249" i="19"/>
  <c r="B249" i="19"/>
  <c r="M248" i="19"/>
  <c r="F248" i="19"/>
  <c r="J248" i="19" s="1"/>
  <c r="I248" i="19" s="1"/>
  <c r="E248" i="19"/>
  <c r="B248" i="19"/>
  <c r="M247" i="19"/>
  <c r="F247" i="19"/>
  <c r="J247" i="19" s="1"/>
  <c r="I247" i="19" s="1"/>
  <c r="E247" i="19"/>
  <c r="B247" i="19"/>
  <c r="M246" i="19"/>
  <c r="F246" i="19"/>
  <c r="J246" i="19" s="1"/>
  <c r="I246" i="19" s="1"/>
  <c r="E246" i="19"/>
  <c r="B246" i="19"/>
  <c r="M245" i="19"/>
  <c r="F245" i="19"/>
  <c r="J245" i="19" s="1"/>
  <c r="I245" i="19" s="1"/>
  <c r="E245" i="19"/>
  <c r="B245" i="19"/>
  <c r="M244" i="19"/>
  <c r="F244" i="19"/>
  <c r="J244" i="19" s="1"/>
  <c r="I244" i="19" s="1"/>
  <c r="E244" i="19"/>
  <c r="B244" i="19"/>
  <c r="M243" i="19"/>
  <c r="F243" i="19"/>
  <c r="J243" i="19" s="1"/>
  <c r="I243" i="19" s="1"/>
  <c r="E243" i="19"/>
  <c r="B243" i="19"/>
  <c r="M242" i="19"/>
  <c r="F242" i="19"/>
  <c r="J242" i="19" s="1"/>
  <c r="I242" i="19" s="1"/>
  <c r="E242" i="19"/>
  <c r="B242" i="19"/>
  <c r="M241" i="19"/>
  <c r="F241" i="19"/>
  <c r="J241" i="19" s="1"/>
  <c r="I241" i="19" s="1"/>
  <c r="E241" i="19"/>
  <c r="B241" i="19"/>
  <c r="M240" i="19"/>
  <c r="F240" i="19"/>
  <c r="J240" i="19" s="1"/>
  <c r="I240" i="19" s="1"/>
  <c r="E240" i="19"/>
  <c r="B240" i="19"/>
  <c r="M239" i="19"/>
  <c r="F239" i="19"/>
  <c r="J239" i="19" s="1"/>
  <c r="I239" i="19" s="1"/>
  <c r="E239" i="19"/>
  <c r="B239" i="19"/>
  <c r="M238" i="19"/>
  <c r="F238" i="19"/>
  <c r="J238" i="19" s="1"/>
  <c r="I238" i="19" s="1"/>
  <c r="E238" i="19"/>
  <c r="B238" i="19"/>
  <c r="M237" i="19"/>
  <c r="F237" i="19"/>
  <c r="J237" i="19" s="1"/>
  <c r="I237" i="19" s="1"/>
  <c r="E237" i="19"/>
  <c r="B237" i="19"/>
  <c r="M236" i="19"/>
  <c r="F236" i="19"/>
  <c r="J236" i="19" s="1"/>
  <c r="I236" i="19" s="1"/>
  <c r="E236" i="19"/>
  <c r="B236" i="19"/>
  <c r="M235" i="19"/>
  <c r="F235" i="19"/>
  <c r="J235" i="19" s="1"/>
  <c r="I235" i="19" s="1"/>
  <c r="E235" i="19"/>
  <c r="B235" i="19"/>
  <c r="M234" i="19"/>
  <c r="F234" i="19"/>
  <c r="J234" i="19" s="1"/>
  <c r="I234" i="19" s="1"/>
  <c r="E234" i="19"/>
  <c r="B234" i="19"/>
  <c r="M233" i="19"/>
  <c r="F233" i="19"/>
  <c r="J233" i="19" s="1"/>
  <c r="I233" i="19" s="1"/>
  <c r="E233" i="19"/>
  <c r="B233" i="19"/>
  <c r="M232" i="19"/>
  <c r="F232" i="19"/>
  <c r="J232" i="19" s="1"/>
  <c r="I232" i="19" s="1"/>
  <c r="E232" i="19"/>
  <c r="B232" i="19"/>
  <c r="M231" i="19"/>
  <c r="F231" i="19"/>
  <c r="J231" i="19" s="1"/>
  <c r="I231" i="19" s="1"/>
  <c r="E231" i="19"/>
  <c r="B231" i="19"/>
  <c r="M230" i="19"/>
  <c r="F230" i="19"/>
  <c r="J230" i="19" s="1"/>
  <c r="I230" i="19" s="1"/>
  <c r="E230" i="19"/>
  <c r="B230" i="19"/>
  <c r="M229" i="19"/>
  <c r="F229" i="19"/>
  <c r="J229" i="19" s="1"/>
  <c r="I229" i="19" s="1"/>
  <c r="E229" i="19"/>
  <c r="B229" i="19"/>
  <c r="M228" i="19"/>
  <c r="F228" i="19"/>
  <c r="J228" i="19" s="1"/>
  <c r="I228" i="19" s="1"/>
  <c r="E228" i="19"/>
  <c r="B228" i="19"/>
  <c r="M227" i="19"/>
  <c r="F227" i="19"/>
  <c r="J227" i="19" s="1"/>
  <c r="I227" i="19" s="1"/>
  <c r="E227" i="19"/>
  <c r="B227" i="19"/>
  <c r="M226" i="19"/>
  <c r="F226" i="19"/>
  <c r="J226" i="19" s="1"/>
  <c r="I226" i="19" s="1"/>
  <c r="E226" i="19"/>
  <c r="B226" i="19"/>
  <c r="M225" i="19"/>
  <c r="F225" i="19"/>
  <c r="J225" i="19" s="1"/>
  <c r="I225" i="19" s="1"/>
  <c r="E225" i="19"/>
  <c r="B225" i="19"/>
  <c r="M224" i="19"/>
  <c r="F224" i="19"/>
  <c r="J224" i="19" s="1"/>
  <c r="I224" i="19" s="1"/>
  <c r="E224" i="19"/>
  <c r="B224" i="19"/>
  <c r="M223" i="19"/>
  <c r="F223" i="19"/>
  <c r="J223" i="19" s="1"/>
  <c r="I223" i="19" s="1"/>
  <c r="E223" i="19"/>
  <c r="B223" i="19"/>
  <c r="M222" i="19"/>
  <c r="F222" i="19"/>
  <c r="J222" i="19" s="1"/>
  <c r="I222" i="19" s="1"/>
  <c r="E222" i="19"/>
  <c r="B222" i="19"/>
  <c r="M221" i="19"/>
  <c r="F221" i="19"/>
  <c r="J221" i="19" s="1"/>
  <c r="I221" i="19" s="1"/>
  <c r="E221" i="19"/>
  <c r="B221" i="19"/>
  <c r="M220" i="19"/>
  <c r="F220" i="19"/>
  <c r="J220" i="19" s="1"/>
  <c r="I220" i="19" s="1"/>
  <c r="E220" i="19"/>
  <c r="B220" i="19"/>
  <c r="M219" i="19"/>
  <c r="F219" i="19"/>
  <c r="J219" i="19" s="1"/>
  <c r="I219" i="19" s="1"/>
  <c r="E219" i="19"/>
  <c r="B219" i="19"/>
  <c r="M218" i="19"/>
  <c r="F218" i="19"/>
  <c r="J218" i="19" s="1"/>
  <c r="I218" i="19" s="1"/>
  <c r="E218" i="19"/>
  <c r="B218" i="19"/>
  <c r="M217" i="19"/>
  <c r="F217" i="19"/>
  <c r="J217" i="19" s="1"/>
  <c r="I217" i="19" s="1"/>
  <c r="E217" i="19"/>
  <c r="B217" i="19"/>
  <c r="M216" i="19"/>
  <c r="F216" i="19"/>
  <c r="J216" i="19" s="1"/>
  <c r="I216" i="19" s="1"/>
  <c r="E216" i="19"/>
  <c r="B216" i="19"/>
  <c r="M215" i="19"/>
  <c r="F215" i="19"/>
  <c r="J215" i="19" s="1"/>
  <c r="I215" i="19" s="1"/>
  <c r="E215" i="19"/>
  <c r="B215" i="19"/>
  <c r="M214" i="19"/>
  <c r="F214" i="19"/>
  <c r="J214" i="19" s="1"/>
  <c r="I214" i="19" s="1"/>
  <c r="E214" i="19"/>
  <c r="B214" i="19"/>
  <c r="M213" i="19"/>
  <c r="F213" i="19"/>
  <c r="J213" i="19" s="1"/>
  <c r="I213" i="19" s="1"/>
  <c r="E213" i="19"/>
  <c r="B213" i="19"/>
  <c r="M212" i="19"/>
  <c r="F212" i="19"/>
  <c r="J212" i="19" s="1"/>
  <c r="I212" i="19" s="1"/>
  <c r="E212" i="19"/>
  <c r="B212" i="19"/>
  <c r="M211" i="19"/>
  <c r="F211" i="19"/>
  <c r="J211" i="19" s="1"/>
  <c r="I211" i="19" s="1"/>
  <c r="E211" i="19"/>
  <c r="B211" i="19"/>
  <c r="M210" i="19"/>
  <c r="F210" i="19"/>
  <c r="J210" i="19" s="1"/>
  <c r="I210" i="19" s="1"/>
  <c r="E210" i="19"/>
  <c r="B210" i="19"/>
  <c r="M209" i="19"/>
  <c r="F209" i="19"/>
  <c r="J209" i="19" s="1"/>
  <c r="I209" i="19" s="1"/>
  <c r="E209" i="19"/>
  <c r="B209" i="19"/>
  <c r="M208" i="19"/>
  <c r="F208" i="19"/>
  <c r="J208" i="19" s="1"/>
  <c r="I208" i="19" s="1"/>
  <c r="E208" i="19"/>
  <c r="B208" i="19"/>
  <c r="M207" i="19"/>
  <c r="F207" i="19"/>
  <c r="J207" i="19" s="1"/>
  <c r="I207" i="19" s="1"/>
  <c r="E207" i="19"/>
  <c r="B207" i="19"/>
  <c r="M206" i="19"/>
  <c r="F206" i="19"/>
  <c r="J206" i="19" s="1"/>
  <c r="I206" i="19" s="1"/>
  <c r="E206" i="19"/>
  <c r="B206" i="19"/>
  <c r="M205" i="19"/>
  <c r="F205" i="19"/>
  <c r="J205" i="19" s="1"/>
  <c r="I205" i="19" s="1"/>
  <c r="E205" i="19"/>
  <c r="B205" i="19"/>
  <c r="M204" i="19"/>
  <c r="F204" i="19"/>
  <c r="J204" i="19" s="1"/>
  <c r="I204" i="19" s="1"/>
  <c r="E204" i="19"/>
  <c r="B204" i="19"/>
  <c r="M203" i="19"/>
  <c r="F203" i="19"/>
  <c r="J203" i="19" s="1"/>
  <c r="I203" i="19" s="1"/>
  <c r="E203" i="19"/>
  <c r="B203" i="19"/>
  <c r="M202" i="19"/>
  <c r="F202" i="19"/>
  <c r="J202" i="19" s="1"/>
  <c r="I202" i="19" s="1"/>
  <c r="E202" i="19"/>
  <c r="B202" i="19"/>
  <c r="M201" i="19"/>
  <c r="F201" i="19"/>
  <c r="J201" i="19" s="1"/>
  <c r="I201" i="19" s="1"/>
  <c r="E201" i="19"/>
  <c r="B201" i="19"/>
  <c r="M200" i="19"/>
  <c r="F200" i="19"/>
  <c r="J200" i="19" s="1"/>
  <c r="I200" i="19" s="1"/>
  <c r="E200" i="19"/>
  <c r="B200" i="19"/>
  <c r="M199" i="19"/>
  <c r="F199" i="19"/>
  <c r="J199" i="19" s="1"/>
  <c r="I199" i="19" s="1"/>
  <c r="E199" i="19"/>
  <c r="B199" i="19"/>
  <c r="M198" i="19"/>
  <c r="F198" i="19"/>
  <c r="J198" i="19" s="1"/>
  <c r="I198" i="19" s="1"/>
  <c r="E198" i="19"/>
  <c r="B198" i="19"/>
  <c r="M197" i="19"/>
  <c r="F197" i="19"/>
  <c r="J197" i="19" s="1"/>
  <c r="I197" i="19" s="1"/>
  <c r="E197" i="19"/>
  <c r="B197" i="19"/>
  <c r="M196" i="19"/>
  <c r="F196" i="19"/>
  <c r="J196" i="19" s="1"/>
  <c r="I196" i="19" s="1"/>
  <c r="E196" i="19"/>
  <c r="B196" i="19"/>
  <c r="M195" i="19"/>
  <c r="F195" i="19"/>
  <c r="J195" i="19" s="1"/>
  <c r="I195" i="19" s="1"/>
  <c r="E195" i="19"/>
  <c r="B195" i="19"/>
  <c r="M194" i="19"/>
  <c r="F194" i="19"/>
  <c r="J194" i="19" s="1"/>
  <c r="I194" i="19" s="1"/>
  <c r="E194" i="19"/>
  <c r="B194" i="19"/>
  <c r="M193" i="19"/>
  <c r="F193" i="19"/>
  <c r="J193" i="19" s="1"/>
  <c r="I193" i="19" s="1"/>
  <c r="E193" i="19"/>
  <c r="B193" i="19"/>
  <c r="M192" i="19"/>
  <c r="F192" i="19"/>
  <c r="J192" i="19" s="1"/>
  <c r="I192" i="19" s="1"/>
  <c r="E192" i="19"/>
  <c r="B192" i="19"/>
  <c r="M191" i="19"/>
  <c r="F191" i="19"/>
  <c r="J191" i="19" s="1"/>
  <c r="I191" i="19" s="1"/>
  <c r="E191" i="19"/>
  <c r="B191" i="19"/>
  <c r="M190" i="19"/>
  <c r="F190" i="19"/>
  <c r="J190" i="19" s="1"/>
  <c r="I190" i="19" s="1"/>
  <c r="E190" i="19"/>
  <c r="B190" i="19"/>
  <c r="M189" i="19"/>
  <c r="F189" i="19"/>
  <c r="J189" i="19" s="1"/>
  <c r="I189" i="19" s="1"/>
  <c r="E189" i="19"/>
  <c r="B189" i="19"/>
  <c r="M188" i="19"/>
  <c r="F188" i="19"/>
  <c r="J188" i="19" s="1"/>
  <c r="I188" i="19" s="1"/>
  <c r="E188" i="19"/>
  <c r="B188" i="19"/>
  <c r="M187" i="19"/>
  <c r="F187" i="19"/>
  <c r="J187" i="19" s="1"/>
  <c r="I187" i="19" s="1"/>
  <c r="E187" i="19"/>
  <c r="B187" i="19"/>
  <c r="M186" i="19"/>
  <c r="F186" i="19"/>
  <c r="J186" i="19" s="1"/>
  <c r="I186" i="19" s="1"/>
  <c r="E186" i="19"/>
  <c r="B186" i="19"/>
  <c r="M185" i="19"/>
  <c r="F185" i="19"/>
  <c r="J185" i="19" s="1"/>
  <c r="I185" i="19" s="1"/>
  <c r="E185" i="19"/>
  <c r="B185" i="19"/>
  <c r="M184" i="19"/>
  <c r="F184" i="19"/>
  <c r="J184" i="19" s="1"/>
  <c r="I184" i="19" s="1"/>
  <c r="E184" i="19"/>
  <c r="B184" i="19"/>
  <c r="M183" i="19"/>
  <c r="F183" i="19"/>
  <c r="J183" i="19" s="1"/>
  <c r="I183" i="19" s="1"/>
  <c r="E183" i="19"/>
  <c r="B183" i="19"/>
  <c r="M182" i="19"/>
  <c r="F182" i="19"/>
  <c r="J182" i="19" s="1"/>
  <c r="I182" i="19" s="1"/>
  <c r="E182" i="19"/>
  <c r="B182" i="19"/>
  <c r="M181" i="19"/>
  <c r="F181" i="19"/>
  <c r="J181" i="19" s="1"/>
  <c r="I181" i="19" s="1"/>
  <c r="E181" i="19"/>
  <c r="B181" i="19"/>
  <c r="M180" i="19"/>
  <c r="F180" i="19"/>
  <c r="J180" i="19" s="1"/>
  <c r="I180" i="19" s="1"/>
  <c r="E180" i="19"/>
  <c r="B180" i="19"/>
  <c r="M179" i="19"/>
  <c r="F179" i="19"/>
  <c r="J179" i="19" s="1"/>
  <c r="I179" i="19" s="1"/>
  <c r="E179" i="19"/>
  <c r="B179" i="19"/>
  <c r="M178" i="19"/>
  <c r="F178" i="19"/>
  <c r="J178" i="19" s="1"/>
  <c r="I178" i="19" s="1"/>
  <c r="E178" i="19"/>
  <c r="B178" i="19"/>
  <c r="M177" i="19"/>
  <c r="F177" i="19"/>
  <c r="J177" i="19" s="1"/>
  <c r="I177" i="19" s="1"/>
  <c r="E177" i="19"/>
  <c r="B177" i="19"/>
  <c r="M176" i="19"/>
  <c r="F176" i="19"/>
  <c r="J176" i="19" s="1"/>
  <c r="I176" i="19" s="1"/>
  <c r="E176" i="19"/>
  <c r="B176" i="19"/>
  <c r="M175" i="19"/>
  <c r="F175" i="19"/>
  <c r="J175" i="19" s="1"/>
  <c r="I175" i="19" s="1"/>
  <c r="E175" i="19"/>
  <c r="B175" i="19"/>
  <c r="M174" i="19"/>
  <c r="F174" i="19"/>
  <c r="J174" i="19" s="1"/>
  <c r="I174" i="19" s="1"/>
  <c r="E174" i="19"/>
  <c r="B174" i="19"/>
  <c r="M173" i="19"/>
  <c r="F173" i="19"/>
  <c r="J173" i="19" s="1"/>
  <c r="I173" i="19" s="1"/>
  <c r="E173" i="19"/>
  <c r="B173" i="19"/>
  <c r="M172" i="19"/>
  <c r="F172" i="19"/>
  <c r="J172" i="19" s="1"/>
  <c r="I172" i="19" s="1"/>
  <c r="E172" i="19"/>
  <c r="B172" i="19"/>
  <c r="M171" i="19"/>
  <c r="F171" i="19"/>
  <c r="J171" i="19" s="1"/>
  <c r="I171" i="19" s="1"/>
  <c r="E171" i="19"/>
  <c r="B171" i="19"/>
  <c r="M170" i="19"/>
  <c r="F170" i="19"/>
  <c r="J170" i="19" s="1"/>
  <c r="I170" i="19" s="1"/>
  <c r="E170" i="19"/>
  <c r="B170" i="19"/>
  <c r="M169" i="19"/>
  <c r="F169" i="19"/>
  <c r="J169" i="19" s="1"/>
  <c r="I169" i="19" s="1"/>
  <c r="E169" i="19"/>
  <c r="B169" i="19"/>
  <c r="M168" i="19"/>
  <c r="F168" i="19"/>
  <c r="J168" i="19" s="1"/>
  <c r="I168" i="19" s="1"/>
  <c r="E168" i="19"/>
  <c r="B168" i="19"/>
  <c r="M167" i="19"/>
  <c r="F167" i="19"/>
  <c r="J167" i="19" s="1"/>
  <c r="I167" i="19" s="1"/>
  <c r="E167" i="19"/>
  <c r="B167" i="19"/>
  <c r="M166" i="19"/>
  <c r="F166" i="19"/>
  <c r="J166" i="19" s="1"/>
  <c r="I166" i="19" s="1"/>
  <c r="E166" i="19"/>
  <c r="B166" i="19"/>
  <c r="M165" i="19"/>
  <c r="F165" i="19"/>
  <c r="J165" i="19" s="1"/>
  <c r="I165" i="19" s="1"/>
  <c r="E165" i="19"/>
  <c r="B165" i="19"/>
  <c r="M164" i="19"/>
  <c r="F164" i="19"/>
  <c r="J164" i="19" s="1"/>
  <c r="I164" i="19" s="1"/>
  <c r="E164" i="19"/>
  <c r="B164" i="19"/>
  <c r="M163" i="19"/>
  <c r="F163" i="19"/>
  <c r="J163" i="19" s="1"/>
  <c r="I163" i="19" s="1"/>
  <c r="E163" i="19"/>
  <c r="B163" i="19"/>
  <c r="M162" i="19"/>
  <c r="F162" i="19"/>
  <c r="J162" i="19" s="1"/>
  <c r="I162" i="19" s="1"/>
  <c r="E162" i="19"/>
  <c r="B162" i="19"/>
  <c r="M161" i="19"/>
  <c r="F161" i="19"/>
  <c r="J161" i="19" s="1"/>
  <c r="I161" i="19" s="1"/>
  <c r="E161" i="19"/>
  <c r="B161" i="19"/>
  <c r="M160" i="19"/>
  <c r="F160" i="19"/>
  <c r="J160" i="19" s="1"/>
  <c r="I160" i="19" s="1"/>
  <c r="E160" i="19"/>
  <c r="B160" i="19"/>
  <c r="M159" i="19"/>
  <c r="F159" i="19"/>
  <c r="J159" i="19" s="1"/>
  <c r="I159" i="19" s="1"/>
  <c r="E159" i="19"/>
  <c r="B159" i="19"/>
  <c r="M158" i="19"/>
  <c r="F158" i="19"/>
  <c r="J158" i="19" s="1"/>
  <c r="I158" i="19" s="1"/>
  <c r="E158" i="19"/>
  <c r="B158" i="19"/>
  <c r="M157" i="19"/>
  <c r="F157" i="19"/>
  <c r="J157" i="19" s="1"/>
  <c r="I157" i="19" s="1"/>
  <c r="E157" i="19"/>
  <c r="B157" i="19"/>
  <c r="M156" i="19"/>
  <c r="F156" i="19"/>
  <c r="J156" i="19" s="1"/>
  <c r="I156" i="19" s="1"/>
  <c r="E156" i="19"/>
  <c r="B156" i="19"/>
  <c r="M155" i="19"/>
  <c r="F155" i="19"/>
  <c r="J155" i="19" s="1"/>
  <c r="I155" i="19" s="1"/>
  <c r="E155" i="19"/>
  <c r="B155" i="19"/>
  <c r="M154" i="19"/>
  <c r="F154" i="19"/>
  <c r="J154" i="19" s="1"/>
  <c r="I154" i="19" s="1"/>
  <c r="E154" i="19"/>
  <c r="B154" i="19"/>
  <c r="M153" i="19"/>
  <c r="F153" i="19"/>
  <c r="J153" i="19" s="1"/>
  <c r="I153" i="19" s="1"/>
  <c r="E153" i="19"/>
  <c r="B153" i="19"/>
  <c r="M152" i="19"/>
  <c r="F152" i="19"/>
  <c r="J152" i="19" s="1"/>
  <c r="I152" i="19" s="1"/>
  <c r="E152" i="19"/>
  <c r="B152" i="19"/>
  <c r="M151" i="19"/>
  <c r="F151" i="19"/>
  <c r="J151" i="19" s="1"/>
  <c r="I151" i="19" s="1"/>
  <c r="E151" i="19"/>
  <c r="B151" i="19"/>
  <c r="M150" i="19"/>
  <c r="F150" i="19"/>
  <c r="J150" i="19" s="1"/>
  <c r="I150" i="19" s="1"/>
  <c r="E150" i="19"/>
  <c r="B150" i="19"/>
  <c r="M149" i="19"/>
  <c r="F149" i="19"/>
  <c r="J149" i="19" s="1"/>
  <c r="I149" i="19" s="1"/>
  <c r="E149" i="19"/>
  <c r="B149" i="19"/>
  <c r="M148" i="19"/>
  <c r="F148" i="19"/>
  <c r="J148" i="19" s="1"/>
  <c r="I148" i="19" s="1"/>
  <c r="E148" i="19"/>
  <c r="B148" i="19"/>
  <c r="M147" i="19"/>
  <c r="F147" i="19"/>
  <c r="J147" i="19" s="1"/>
  <c r="I147" i="19" s="1"/>
  <c r="E147" i="19"/>
  <c r="B147" i="19"/>
  <c r="M146" i="19"/>
  <c r="F146" i="19"/>
  <c r="J146" i="19" s="1"/>
  <c r="I146" i="19" s="1"/>
  <c r="E146" i="19"/>
  <c r="B146" i="19"/>
  <c r="M145" i="19"/>
  <c r="F145" i="19"/>
  <c r="J145" i="19" s="1"/>
  <c r="I145" i="19" s="1"/>
  <c r="E145" i="19"/>
  <c r="B145" i="19"/>
  <c r="M144" i="19"/>
  <c r="F144" i="19"/>
  <c r="J144" i="19" s="1"/>
  <c r="I144" i="19" s="1"/>
  <c r="E144" i="19"/>
  <c r="B144" i="19"/>
  <c r="M143" i="19"/>
  <c r="F143" i="19"/>
  <c r="J143" i="19" s="1"/>
  <c r="I143" i="19" s="1"/>
  <c r="E143" i="19"/>
  <c r="B143" i="19"/>
  <c r="M142" i="19"/>
  <c r="F142" i="19"/>
  <c r="J142" i="19" s="1"/>
  <c r="I142" i="19" s="1"/>
  <c r="E142" i="19"/>
  <c r="B142" i="19"/>
  <c r="M141" i="19"/>
  <c r="F141" i="19"/>
  <c r="J141" i="19" s="1"/>
  <c r="I141" i="19" s="1"/>
  <c r="E141" i="19"/>
  <c r="B141" i="19"/>
  <c r="M140" i="19"/>
  <c r="F140" i="19"/>
  <c r="J140" i="19" s="1"/>
  <c r="I140" i="19" s="1"/>
  <c r="E140" i="19"/>
  <c r="B140" i="19"/>
  <c r="M139" i="19"/>
  <c r="F139" i="19"/>
  <c r="J139" i="19" s="1"/>
  <c r="I139" i="19" s="1"/>
  <c r="E139" i="19"/>
  <c r="B139" i="19"/>
  <c r="M138" i="19"/>
  <c r="F138" i="19"/>
  <c r="J138" i="19" s="1"/>
  <c r="I138" i="19" s="1"/>
  <c r="E138" i="19"/>
  <c r="B138" i="19"/>
  <c r="M137" i="19"/>
  <c r="F137" i="19"/>
  <c r="J137" i="19" s="1"/>
  <c r="I137" i="19" s="1"/>
  <c r="E137" i="19"/>
  <c r="B137" i="19"/>
  <c r="M136" i="19"/>
  <c r="F136" i="19"/>
  <c r="J136" i="19" s="1"/>
  <c r="I136" i="19" s="1"/>
  <c r="E136" i="19"/>
  <c r="B136" i="19"/>
  <c r="M135" i="19"/>
  <c r="F135" i="19"/>
  <c r="J135" i="19" s="1"/>
  <c r="I135" i="19" s="1"/>
  <c r="E135" i="19"/>
  <c r="B135" i="19"/>
  <c r="M134" i="19"/>
  <c r="F134" i="19"/>
  <c r="J134" i="19" s="1"/>
  <c r="I134" i="19" s="1"/>
  <c r="E134" i="19"/>
  <c r="B134" i="19"/>
  <c r="M133" i="19"/>
  <c r="F133" i="19"/>
  <c r="J133" i="19" s="1"/>
  <c r="I133" i="19" s="1"/>
  <c r="E133" i="19"/>
  <c r="B133" i="19"/>
  <c r="M132" i="19"/>
  <c r="F132" i="19"/>
  <c r="J132" i="19" s="1"/>
  <c r="I132" i="19" s="1"/>
  <c r="E132" i="19"/>
  <c r="B132" i="19"/>
  <c r="M131" i="19"/>
  <c r="F131" i="19"/>
  <c r="J131" i="19" s="1"/>
  <c r="I131" i="19" s="1"/>
  <c r="E131" i="19"/>
  <c r="B131" i="19"/>
  <c r="M130" i="19"/>
  <c r="F130" i="19"/>
  <c r="J130" i="19" s="1"/>
  <c r="I130" i="19" s="1"/>
  <c r="E130" i="19"/>
  <c r="B130" i="19"/>
  <c r="M129" i="19"/>
  <c r="F129" i="19"/>
  <c r="J129" i="19" s="1"/>
  <c r="I129" i="19" s="1"/>
  <c r="E129" i="19"/>
  <c r="B129" i="19"/>
  <c r="M128" i="19"/>
  <c r="F128" i="19"/>
  <c r="J128" i="19" s="1"/>
  <c r="I128" i="19" s="1"/>
  <c r="E128" i="19"/>
  <c r="B128" i="19"/>
  <c r="M127" i="19"/>
  <c r="F127" i="19"/>
  <c r="J127" i="19" s="1"/>
  <c r="I127" i="19" s="1"/>
  <c r="E127" i="19"/>
  <c r="B127" i="19"/>
  <c r="M126" i="19"/>
  <c r="F126" i="19"/>
  <c r="J126" i="19" s="1"/>
  <c r="I126" i="19" s="1"/>
  <c r="E126" i="19"/>
  <c r="B126" i="19"/>
  <c r="M125" i="19"/>
  <c r="F125" i="19"/>
  <c r="J125" i="19" s="1"/>
  <c r="I125" i="19" s="1"/>
  <c r="E125" i="19"/>
  <c r="B125" i="19"/>
  <c r="M124" i="19"/>
  <c r="F124" i="19"/>
  <c r="J124" i="19" s="1"/>
  <c r="I124" i="19" s="1"/>
  <c r="E124" i="19"/>
  <c r="B124" i="19"/>
  <c r="M123" i="19"/>
  <c r="F123" i="19"/>
  <c r="J123" i="19" s="1"/>
  <c r="I123" i="19" s="1"/>
  <c r="E123" i="19"/>
  <c r="B123" i="19"/>
  <c r="M122" i="19"/>
  <c r="F122" i="19"/>
  <c r="J122" i="19" s="1"/>
  <c r="I122" i="19" s="1"/>
  <c r="E122" i="19"/>
  <c r="B122" i="19"/>
  <c r="M121" i="19"/>
  <c r="F121" i="19"/>
  <c r="J121" i="19" s="1"/>
  <c r="I121" i="19" s="1"/>
  <c r="E121" i="19"/>
  <c r="B121" i="19"/>
  <c r="M120" i="19"/>
  <c r="F120" i="19"/>
  <c r="J120" i="19" s="1"/>
  <c r="I120" i="19" s="1"/>
  <c r="E120" i="19"/>
  <c r="B120" i="19"/>
  <c r="M119" i="19"/>
  <c r="F119" i="19"/>
  <c r="J119" i="19" s="1"/>
  <c r="I119" i="19" s="1"/>
  <c r="E119" i="19"/>
  <c r="B119" i="19"/>
  <c r="M118" i="19"/>
  <c r="F118" i="19"/>
  <c r="J118" i="19" s="1"/>
  <c r="I118" i="19" s="1"/>
  <c r="E118" i="19"/>
  <c r="B118" i="19"/>
  <c r="M117" i="19"/>
  <c r="F117" i="19"/>
  <c r="J117" i="19" s="1"/>
  <c r="I117" i="19" s="1"/>
  <c r="E117" i="19"/>
  <c r="B117" i="19"/>
  <c r="M116" i="19"/>
  <c r="F116" i="19"/>
  <c r="J116" i="19" s="1"/>
  <c r="I116" i="19" s="1"/>
  <c r="E116" i="19"/>
  <c r="B116" i="19"/>
  <c r="M115" i="19"/>
  <c r="F115" i="19"/>
  <c r="J115" i="19" s="1"/>
  <c r="I115" i="19" s="1"/>
  <c r="E115" i="19"/>
  <c r="B115" i="19"/>
  <c r="M114" i="19"/>
  <c r="F114" i="19"/>
  <c r="J114" i="19" s="1"/>
  <c r="I114" i="19" s="1"/>
  <c r="E114" i="19"/>
  <c r="B114" i="19"/>
  <c r="M113" i="19"/>
  <c r="F113" i="19"/>
  <c r="J113" i="19" s="1"/>
  <c r="I113" i="19" s="1"/>
  <c r="E113" i="19"/>
  <c r="B113" i="19"/>
  <c r="M112" i="19"/>
  <c r="F112" i="19"/>
  <c r="J112" i="19" s="1"/>
  <c r="I112" i="19" s="1"/>
  <c r="E112" i="19"/>
  <c r="B112" i="19"/>
  <c r="M111" i="19"/>
  <c r="F111" i="19"/>
  <c r="J111" i="19" s="1"/>
  <c r="I111" i="19" s="1"/>
  <c r="E111" i="19"/>
  <c r="B111" i="19"/>
  <c r="M110" i="19"/>
  <c r="F110" i="19"/>
  <c r="J110" i="19" s="1"/>
  <c r="I110" i="19" s="1"/>
  <c r="E110" i="19"/>
  <c r="B110" i="19"/>
  <c r="M109" i="19"/>
  <c r="F109" i="19"/>
  <c r="J109" i="19" s="1"/>
  <c r="I109" i="19" s="1"/>
  <c r="E109" i="19"/>
  <c r="B109" i="19"/>
  <c r="M108" i="19"/>
  <c r="F108" i="19"/>
  <c r="J108" i="19" s="1"/>
  <c r="I108" i="19" s="1"/>
  <c r="E108" i="19"/>
  <c r="B108" i="19"/>
  <c r="M107" i="19"/>
  <c r="F107" i="19"/>
  <c r="J107" i="19" s="1"/>
  <c r="I107" i="19" s="1"/>
  <c r="E107" i="19"/>
  <c r="B107" i="19"/>
  <c r="M106" i="19"/>
  <c r="F106" i="19"/>
  <c r="J106" i="19" s="1"/>
  <c r="I106" i="19" s="1"/>
  <c r="E106" i="19"/>
  <c r="B106" i="19"/>
  <c r="M105" i="19"/>
  <c r="F105" i="19"/>
  <c r="J105" i="19" s="1"/>
  <c r="I105" i="19" s="1"/>
  <c r="E105" i="19"/>
  <c r="B105" i="19"/>
  <c r="M104" i="19"/>
  <c r="F104" i="19"/>
  <c r="J104" i="19" s="1"/>
  <c r="I104" i="19" s="1"/>
  <c r="E104" i="19"/>
  <c r="B104" i="19"/>
  <c r="M103" i="19"/>
  <c r="F103" i="19"/>
  <c r="J103" i="19" s="1"/>
  <c r="I103" i="19" s="1"/>
  <c r="E103" i="19"/>
  <c r="B103" i="19"/>
  <c r="M102" i="19"/>
  <c r="F102" i="19"/>
  <c r="J102" i="19" s="1"/>
  <c r="I102" i="19" s="1"/>
  <c r="E102" i="19"/>
  <c r="B102" i="19"/>
  <c r="M101" i="19"/>
  <c r="F101" i="19"/>
  <c r="J101" i="19" s="1"/>
  <c r="I101" i="19" s="1"/>
  <c r="E101" i="19"/>
  <c r="B101" i="19"/>
  <c r="M100" i="19"/>
  <c r="F100" i="19"/>
  <c r="J100" i="19" s="1"/>
  <c r="I100" i="19" s="1"/>
  <c r="E100" i="19"/>
  <c r="B100" i="19"/>
  <c r="M99" i="19"/>
  <c r="F99" i="19"/>
  <c r="J99" i="19" s="1"/>
  <c r="I99" i="19" s="1"/>
  <c r="E99" i="19"/>
  <c r="B99" i="19"/>
  <c r="M98" i="19"/>
  <c r="F98" i="19"/>
  <c r="J98" i="19" s="1"/>
  <c r="I98" i="19" s="1"/>
  <c r="E98" i="19"/>
  <c r="B98" i="19"/>
  <c r="M97" i="19"/>
  <c r="F97" i="19"/>
  <c r="J97" i="19" s="1"/>
  <c r="I97" i="19" s="1"/>
  <c r="E97" i="19"/>
  <c r="B97" i="19"/>
  <c r="M96" i="19"/>
  <c r="F96" i="19"/>
  <c r="J96" i="19" s="1"/>
  <c r="I96" i="19" s="1"/>
  <c r="E96" i="19"/>
  <c r="B96" i="19"/>
  <c r="M95" i="19"/>
  <c r="F95" i="19"/>
  <c r="J95" i="19" s="1"/>
  <c r="I95" i="19" s="1"/>
  <c r="E95" i="19"/>
  <c r="B95" i="19"/>
  <c r="M94" i="19"/>
  <c r="F94" i="19"/>
  <c r="J94" i="19" s="1"/>
  <c r="I94" i="19" s="1"/>
  <c r="E94" i="19"/>
  <c r="B94" i="19"/>
  <c r="M93" i="19"/>
  <c r="F93" i="19"/>
  <c r="J93" i="19" s="1"/>
  <c r="I93" i="19" s="1"/>
  <c r="E93" i="19"/>
  <c r="B93" i="19"/>
  <c r="M92" i="19"/>
  <c r="F92" i="19"/>
  <c r="J92" i="19" s="1"/>
  <c r="I92" i="19" s="1"/>
  <c r="E92" i="19"/>
  <c r="B92" i="19"/>
  <c r="M91" i="19"/>
  <c r="F91" i="19"/>
  <c r="J91" i="19" s="1"/>
  <c r="I91" i="19" s="1"/>
  <c r="E91" i="19"/>
  <c r="B91" i="19"/>
  <c r="M90" i="19"/>
  <c r="F90" i="19"/>
  <c r="J90" i="19" s="1"/>
  <c r="I90" i="19" s="1"/>
  <c r="E90" i="19"/>
  <c r="B90" i="19"/>
  <c r="M89" i="19"/>
  <c r="F89" i="19"/>
  <c r="J89" i="19" s="1"/>
  <c r="I89" i="19" s="1"/>
  <c r="E89" i="19"/>
  <c r="B89" i="19"/>
  <c r="M88" i="19"/>
  <c r="F88" i="19"/>
  <c r="J88" i="19" s="1"/>
  <c r="I88" i="19" s="1"/>
  <c r="E88" i="19"/>
  <c r="B88" i="19"/>
  <c r="M87" i="19"/>
  <c r="F87" i="19"/>
  <c r="J87" i="19" s="1"/>
  <c r="I87" i="19" s="1"/>
  <c r="E87" i="19"/>
  <c r="B87" i="19"/>
  <c r="M86" i="19"/>
  <c r="F86" i="19"/>
  <c r="J86" i="19" s="1"/>
  <c r="I86" i="19" s="1"/>
  <c r="E86" i="19"/>
  <c r="B86" i="19"/>
  <c r="M85" i="19"/>
  <c r="F85" i="19"/>
  <c r="J85" i="19" s="1"/>
  <c r="I85" i="19" s="1"/>
  <c r="E85" i="19"/>
  <c r="B85" i="19"/>
  <c r="M84" i="19"/>
  <c r="F84" i="19"/>
  <c r="J84" i="19" s="1"/>
  <c r="I84" i="19" s="1"/>
  <c r="E84" i="19"/>
  <c r="B84" i="19"/>
  <c r="M83" i="19"/>
  <c r="F83" i="19"/>
  <c r="J83" i="19" s="1"/>
  <c r="I83" i="19" s="1"/>
  <c r="E83" i="19"/>
  <c r="B83" i="19"/>
  <c r="M82" i="19"/>
  <c r="F82" i="19"/>
  <c r="J82" i="19" s="1"/>
  <c r="I82" i="19" s="1"/>
  <c r="E82" i="19"/>
  <c r="B82" i="19"/>
  <c r="M81" i="19"/>
  <c r="F81" i="19"/>
  <c r="J81" i="19" s="1"/>
  <c r="I81" i="19" s="1"/>
  <c r="E81" i="19"/>
  <c r="B81" i="19"/>
  <c r="M80" i="19"/>
  <c r="F80" i="19"/>
  <c r="J80" i="19" s="1"/>
  <c r="I80" i="19" s="1"/>
  <c r="E80" i="19"/>
  <c r="B80" i="19"/>
  <c r="M79" i="19"/>
  <c r="F79" i="19"/>
  <c r="J79" i="19" s="1"/>
  <c r="I79" i="19" s="1"/>
  <c r="E79" i="19"/>
  <c r="B79" i="19"/>
  <c r="M78" i="19"/>
  <c r="F78" i="19"/>
  <c r="J78" i="19" s="1"/>
  <c r="I78" i="19" s="1"/>
  <c r="E78" i="19"/>
  <c r="B78" i="19"/>
  <c r="M77" i="19"/>
  <c r="F77" i="19"/>
  <c r="J77" i="19" s="1"/>
  <c r="I77" i="19" s="1"/>
  <c r="E77" i="19"/>
  <c r="B77" i="19"/>
  <c r="M76" i="19"/>
  <c r="F76" i="19"/>
  <c r="J76" i="19" s="1"/>
  <c r="I76" i="19" s="1"/>
  <c r="E76" i="19"/>
  <c r="B76" i="19"/>
  <c r="M75" i="19"/>
  <c r="F75" i="19"/>
  <c r="J75" i="19" s="1"/>
  <c r="I75" i="19" s="1"/>
  <c r="E75" i="19"/>
  <c r="B75" i="19"/>
  <c r="M74" i="19"/>
  <c r="F74" i="19"/>
  <c r="J74" i="19" s="1"/>
  <c r="I74" i="19" s="1"/>
  <c r="E74" i="19"/>
  <c r="B74" i="19"/>
  <c r="M73" i="19"/>
  <c r="F73" i="19"/>
  <c r="J73" i="19" s="1"/>
  <c r="I73" i="19" s="1"/>
  <c r="E73" i="19"/>
  <c r="B73" i="19"/>
  <c r="M72" i="19"/>
  <c r="F72" i="19"/>
  <c r="J72" i="19" s="1"/>
  <c r="I72" i="19" s="1"/>
  <c r="E72" i="19"/>
  <c r="B72" i="19"/>
  <c r="M71" i="19"/>
  <c r="F71" i="19"/>
  <c r="J71" i="19" s="1"/>
  <c r="I71" i="19" s="1"/>
  <c r="E71" i="19"/>
  <c r="B71" i="19"/>
  <c r="M70" i="19"/>
  <c r="F70" i="19"/>
  <c r="J70" i="19" s="1"/>
  <c r="I70" i="19" s="1"/>
  <c r="E70" i="19"/>
  <c r="B70" i="19"/>
  <c r="M69" i="19"/>
  <c r="F69" i="19"/>
  <c r="J69" i="19" s="1"/>
  <c r="I69" i="19" s="1"/>
  <c r="E69" i="19"/>
  <c r="B69" i="19"/>
  <c r="M68" i="19"/>
  <c r="F68" i="19"/>
  <c r="J68" i="19" s="1"/>
  <c r="I68" i="19" s="1"/>
  <c r="E68" i="19"/>
  <c r="B68" i="19"/>
  <c r="M67" i="19"/>
  <c r="F67" i="19"/>
  <c r="J67" i="19" s="1"/>
  <c r="I67" i="19" s="1"/>
  <c r="E67" i="19"/>
  <c r="B67" i="19"/>
  <c r="M66" i="19"/>
  <c r="F66" i="19"/>
  <c r="J66" i="19" s="1"/>
  <c r="I66" i="19" s="1"/>
  <c r="E66" i="19"/>
  <c r="B66" i="19"/>
  <c r="M65" i="19"/>
  <c r="F65" i="19"/>
  <c r="J65" i="19" s="1"/>
  <c r="I65" i="19" s="1"/>
  <c r="E65" i="19"/>
  <c r="B65" i="19"/>
  <c r="M64" i="19"/>
  <c r="F64" i="19"/>
  <c r="J64" i="19" s="1"/>
  <c r="I64" i="19" s="1"/>
  <c r="E64" i="19"/>
  <c r="B64" i="19"/>
  <c r="M63" i="19"/>
  <c r="F63" i="19"/>
  <c r="J63" i="19" s="1"/>
  <c r="I63" i="19" s="1"/>
  <c r="E63" i="19"/>
  <c r="B63" i="19"/>
  <c r="M62" i="19"/>
  <c r="F62" i="19"/>
  <c r="J62" i="19" s="1"/>
  <c r="I62" i="19" s="1"/>
  <c r="E62" i="19"/>
  <c r="B62" i="19"/>
  <c r="M61" i="19"/>
  <c r="F61" i="19"/>
  <c r="J61" i="19" s="1"/>
  <c r="I61" i="19" s="1"/>
  <c r="E61" i="19"/>
  <c r="B61" i="19"/>
  <c r="M60" i="19"/>
  <c r="F60" i="19"/>
  <c r="J60" i="19" s="1"/>
  <c r="I60" i="19" s="1"/>
  <c r="E60" i="19"/>
  <c r="B60" i="19"/>
  <c r="M59" i="19"/>
  <c r="F59" i="19"/>
  <c r="J59" i="19" s="1"/>
  <c r="I59" i="19" s="1"/>
  <c r="E59" i="19"/>
  <c r="B59" i="19"/>
  <c r="M58" i="19"/>
  <c r="F58" i="19"/>
  <c r="J58" i="19" s="1"/>
  <c r="I58" i="19" s="1"/>
  <c r="E58" i="19"/>
  <c r="B58" i="19"/>
  <c r="M57" i="19"/>
  <c r="F57" i="19"/>
  <c r="J57" i="19" s="1"/>
  <c r="I57" i="19" s="1"/>
  <c r="E57" i="19"/>
  <c r="B57" i="19"/>
  <c r="M56" i="19"/>
  <c r="F56" i="19"/>
  <c r="J56" i="19" s="1"/>
  <c r="I56" i="19" s="1"/>
  <c r="E56" i="19"/>
  <c r="B56" i="19"/>
  <c r="M55" i="19"/>
  <c r="F55" i="19"/>
  <c r="J55" i="19" s="1"/>
  <c r="I55" i="19" s="1"/>
  <c r="E55" i="19"/>
  <c r="B55" i="19"/>
  <c r="M54" i="19"/>
  <c r="F54" i="19"/>
  <c r="J54" i="19" s="1"/>
  <c r="I54" i="19" s="1"/>
  <c r="E54" i="19"/>
  <c r="B54" i="19"/>
  <c r="M53" i="19"/>
  <c r="F53" i="19"/>
  <c r="J53" i="19" s="1"/>
  <c r="I53" i="19" s="1"/>
  <c r="E53" i="19"/>
  <c r="B53" i="19"/>
  <c r="M52" i="19"/>
  <c r="F52" i="19"/>
  <c r="J52" i="19" s="1"/>
  <c r="I52" i="19" s="1"/>
  <c r="E52" i="19"/>
  <c r="B52" i="19"/>
  <c r="M51" i="19"/>
  <c r="F51" i="19"/>
  <c r="J51" i="19" s="1"/>
  <c r="I51" i="19" s="1"/>
  <c r="E51" i="19"/>
  <c r="B51" i="19"/>
  <c r="M50" i="19"/>
  <c r="F50" i="19"/>
  <c r="J50" i="19" s="1"/>
  <c r="I50" i="19" s="1"/>
  <c r="E50" i="19"/>
  <c r="B50" i="19"/>
  <c r="M49" i="19"/>
  <c r="F49" i="19"/>
  <c r="J49" i="19" s="1"/>
  <c r="I49" i="19" s="1"/>
  <c r="E49" i="19"/>
  <c r="B49" i="19"/>
  <c r="M48" i="19"/>
  <c r="F48" i="19"/>
  <c r="J48" i="19" s="1"/>
  <c r="I48" i="19" s="1"/>
  <c r="E48" i="19"/>
  <c r="B48" i="19"/>
  <c r="M47" i="19"/>
  <c r="F47" i="19"/>
  <c r="J47" i="19" s="1"/>
  <c r="I47" i="19" s="1"/>
  <c r="E47" i="19"/>
  <c r="B47" i="19"/>
  <c r="M46" i="19"/>
  <c r="F46" i="19"/>
  <c r="J46" i="19" s="1"/>
  <c r="I46" i="19" s="1"/>
  <c r="E46" i="19"/>
  <c r="B46" i="19"/>
  <c r="M45" i="19"/>
  <c r="F45" i="19"/>
  <c r="J45" i="19" s="1"/>
  <c r="I45" i="19" s="1"/>
  <c r="E45" i="19"/>
  <c r="B45" i="19"/>
  <c r="M44" i="19"/>
  <c r="F44" i="19"/>
  <c r="J44" i="19" s="1"/>
  <c r="I44" i="19" s="1"/>
  <c r="E44" i="19"/>
  <c r="B44" i="19"/>
  <c r="M43" i="19"/>
  <c r="F43" i="19"/>
  <c r="J43" i="19" s="1"/>
  <c r="I43" i="19" s="1"/>
  <c r="E43" i="19"/>
  <c r="B43" i="19"/>
  <c r="M42" i="19"/>
  <c r="F42" i="19"/>
  <c r="J42" i="19" s="1"/>
  <c r="I42" i="19" s="1"/>
  <c r="E42" i="19"/>
  <c r="B42" i="19"/>
  <c r="M41" i="19"/>
  <c r="F41" i="19"/>
  <c r="J41" i="19" s="1"/>
  <c r="I41" i="19" s="1"/>
  <c r="E41" i="19"/>
  <c r="B41" i="19"/>
  <c r="M40" i="19"/>
  <c r="F40" i="19"/>
  <c r="J40" i="19" s="1"/>
  <c r="I40" i="19" s="1"/>
  <c r="E40" i="19"/>
  <c r="B40" i="19"/>
  <c r="M39" i="19"/>
  <c r="F39" i="19"/>
  <c r="J39" i="19" s="1"/>
  <c r="I39" i="19" s="1"/>
  <c r="E39" i="19"/>
  <c r="B39" i="19"/>
  <c r="M38" i="19"/>
  <c r="F38" i="19"/>
  <c r="J38" i="19" s="1"/>
  <c r="I38" i="19" s="1"/>
  <c r="E38" i="19"/>
  <c r="B38" i="19"/>
  <c r="M37" i="19"/>
  <c r="F37" i="19"/>
  <c r="J37" i="19" s="1"/>
  <c r="I37" i="19" s="1"/>
  <c r="E37" i="19"/>
  <c r="B37" i="19"/>
  <c r="M36" i="19"/>
  <c r="F36" i="19"/>
  <c r="J36" i="19" s="1"/>
  <c r="I36" i="19" s="1"/>
  <c r="E36" i="19"/>
  <c r="B36" i="19"/>
  <c r="M35" i="19"/>
  <c r="F35" i="19"/>
  <c r="J35" i="19" s="1"/>
  <c r="I35" i="19" s="1"/>
  <c r="E35" i="19"/>
  <c r="B35" i="19"/>
  <c r="M34" i="19"/>
  <c r="F34" i="19"/>
  <c r="J34" i="19" s="1"/>
  <c r="I34" i="19" s="1"/>
  <c r="E34" i="19"/>
  <c r="B34" i="19"/>
  <c r="M33" i="19"/>
  <c r="F33" i="19"/>
  <c r="J33" i="19" s="1"/>
  <c r="I33" i="19" s="1"/>
  <c r="E33" i="19"/>
  <c r="B33" i="19"/>
  <c r="M32" i="19"/>
  <c r="F32" i="19"/>
  <c r="J32" i="19" s="1"/>
  <c r="I32" i="19" s="1"/>
  <c r="E32" i="19"/>
  <c r="B32" i="19"/>
  <c r="M31" i="19"/>
  <c r="F31" i="19"/>
  <c r="J31" i="19" s="1"/>
  <c r="I31" i="19" s="1"/>
  <c r="E31" i="19"/>
  <c r="B31" i="19"/>
  <c r="M30" i="19"/>
  <c r="F30" i="19"/>
  <c r="J30" i="19" s="1"/>
  <c r="I30" i="19" s="1"/>
  <c r="E30" i="19"/>
  <c r="B30" i="19"/>
  <c r="M29" i="19"/>
  <c r="F29" i="19"/>
  <c r="J29" i="19" s="1"/>
  <c r="I29" i="19" s="1"/>
  <c r="E29" i="19"/>
  <c r="B29" i="19"/>
  <c r="M28" i="19"/>
  <c r="F28" i="19"/>
  <c r="J28" i="19" s="1"/>
  <c r="I28" i="19" s="1"/>
  <c r="E28" i="19"/>
  <c r="B28" i="19"/>
  <c r="M27" i="19"/>
  <c r="F27" i="19"/>
  <c r="J27" i="19" s="1"/>
  <c r="I27" i="19" s="1"/>
  <c r="E27" i="19"/>
  <c r="B27" i="19"/>
  <c r="M26" i="19"/>
  <c r="F26" i="19"/>
  <c r="J26" i="19" s="1"/>
  <c r="I26" i="19" s="1"/>
  <c r="E26" i="19"/>
  <c r="B26" i="19"/>
  <c r="M25" i="19"/>
  <c r="F25" i="19"/>
  <c r="J25" i="19" s="1"/>
  <c r="I25" i="19" s="1"/>
  <c r="E25" i="19"/>
  <c r="B25" i="19"/>
  <c r="M24" i="19"/>
  <c r="F24" i="19"/>
  <c r="J24" i="19" s="1"/>
  <c r="I24" i="19" s="1"/>
  <c r="E24" i="19"/>
  <c r="B24" i="19"/>
  <c r="M23" i="19"/>
  <c r="F23" i="19"/>
  <c r="J23" i="19" s="1"/>
  <c r="I23" i="19" s="1"/>
  <c r="E23" i="19"/>
  <c r="B23" i="19"/>
  <c r="M22" i="19"/>
  <c r="F22" i="19"/>
  <c r="J22" i="19" s="1"/>
  <c r="I22" i="19" s="1"/>
  <c r="E22" i="19"/>
  <c r="B22" i="19"/>
  <c r="M21" i="19"/>
  <c r="F21" i="19"/>
  <c r="J21" i="19" s="1"/>
  <c r="I21" i="19" s="1"/>
  <c r="E21" i="19"/>
  <c r="B21" i="19"/>
  <c r="M20" i="19"/>
  <c r="F20" i="19"/>
  <c r="J20" i="19" s="1"/>
  <c r="I20" i="19" s="1"/>
  <c r="E20" i="19"/>
  <c r="B20" i="19"/>
  <c r="M19" i="19"/>
  <c r="F19" i="19"/>
  <c r="J19" i="19" s="1"/>
  <c r="I19" i="19" s="1"/>
  <c r="E19" i="19"/>
  <c r="B19" i="19"/>
  <c r="M18" i="19"/>
  <c r="F18" i="19"/>
  <c r="J18" i="19" s="1"/>
  <c r="I18" i="19" s="1"/>
  <c r="E18" i="19"/>
  <c r="B18" i="19"/>
  <c r="M17" i="19"/>
  <c r="F17" i="19"/>
  <c r="J17" i="19" s="1"/>
  <c r="I17" i="19" s="1"/>
  <c r="E17" i="19"/>
  <c r="B17" i="19"/>
  <c r="M16" i="19"/>
  <c r="F16" i="19"/>
  <c r="J16" i="19" s="1"/>
  <c r="I16" i="19" s="1"/>
  <c r="E16" i="19"/>
  <c r="B16" i="19"/>
  <c r="M15" i="19"/>
  <c r="F15" i="19"/>
  <c r="J15" i="19" s="1"/>
  <c r="I15" i="19" s="1"/>
  <c r="E15" i="19"/>
  <c r="B15" i="19"/>
  <c r="M14" i="19"/>
  <c r="F14" i="19"/>
  <c r="J14" i="19" s="1"/>
  <c r="I14" i="19" s="1"/>
  <c r="E14" i="19"/>
  <c r="B14" i="19"/>
  <c r="M13" i="19"/>
  <c r="F13" i="19"/>
  <c r="J13" i="19" s="1"/>
  <c r="I13" i="19" s="1"/>
  <c r="E13" i="19"/>
  <c r="B13" i="19"/>
  <c r="M12" i="19"/>
  <c r="F12" i="19"/>
  <c r="J12" i="19" s="1"/>
  <c r="I12" i="19" s="1"/>
  <c r="E12" i="19"/>
  <c r="B12" i="19"/>
  <c r="M11" i="19"/>
  <c r="F11" i="19"/>
  <c r="J11" i="19" s="1"/>
  <c r="I11" i="19" s="1"/>
  <c r="E11" i="19"/>
  <c r="B11" i="19"/>
  <c r="M10" i="19"/>
  <c r="F10" i="19"/>
  <c r="J10" i="19" s="1"/>
  <c r="I10" i="19" s="1"/>
  <c r="E10" i="19"/>
  <c r="B10" i="19"/>
  <c r="M9" i="19"/>
  <c r="F9" i="19"/>
  <c r="J9" i="19" s="1"/>
  <c r="I9" i="19" s="1"/>
  <c r="E9" i="19"/>
  <c r="B9" i="19"/>
  <c r="S8" i="19"/>
  <c r="M8" i="19"/>
  <c r="F8" i="19"/>
  <c r="J8" i="19" s="1"/>
  <c r="I8" i="19" s="1"/>
  <c r="E8" i="19"/>
  <c r="B8" i="19"/>
  <c r="M7" i="19"/>
  <c r="F7" i="19"/>
  <c r="J7" i="19" s="1"/>
  <c r="I7" i="19" s="1"/>
  <c r="E7" i="19"/>
  <c r="B7" i="19"/>
  <c r="M6" i="19"/>
  <c r="F6" i="19"/>
  <c r="J6" i="19" s="1"/>
  <c r="I6" i="19" s="1"/>
  <c r="E6" i="19"/>
  <c r="B6" i="19"/>
  <c r="M5" i="19"/>
  <c r="F5" i="19"/>
  <c r="J5" i="19" s="1"/>
  <c r="I5" i="19" s="1"/>
  <c r="E5" i="19"/>
  <c r="B5" i="19"/>
  <c r="M4" i="19"/>
  <c r="F4" i="19"/>
  <c r="J4" i="19" s="1"/>
  <c r="I4" i="19" s="1"/>
  <c r="E4" i="19"/>
  <c r="B4" i="19"/>
  <c r="M3" i="19"/>
  <c r="F3" i="19"/>
  <c r="J3" i="19" s="1"/>
  <c r="I3" i="19" s="1"/>
  <c r="E3" i="19"/>
  <c r="B3" i="19"/>
  <c r="M2" i="19"/>
  <c r="F2" i="19"/>
  <c r="E2" i="19"/>
  <c r="B2" i="19"/>
  <c r="G2" i="20" l="1"/>
  <c r="G3" i="20" s="1"/>
  <c r="G4" i="20" s="1"/>
  <c r="S1" i="20"/>
  <c r="K2" i="20"/>
  <c r="K3" i="20" s="1"/>
  <c r="K4" i="20" s="1"/>
  <c r="Q1" i="20"/>
  <c r="G2" i="19"/>
  <c r="J2" i="19"/>
  <c r="I2" i="19" s="1"/>
  <c r="Q1" i="19"/>
  <c r="F3" i="18"/>
  <c r="F4" i="18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39" i="18"/>
  <c r="F40" i="18"/>
  <c r="F41" i="18"/>
  <c r="F42" i="18"/>
  <c r="F43" i="18"/>
  <c r="F44" i="18"/>
  <c r="F45" i="18"/>
  <c r="F46" i="18"/>
  <c r="F47" i="18"/>
  <c r="F48" i="18"/>
  <c r="F49" i="18"/>
  <c r="F50" i="18"/>
  <c r="F51" i="18"/>
  <c r="F52" i="18"/>
  <c r="F53" i="18"/>
  <c r="F54" i="18"/>
  <c r="F55" i="18"/>
  <c r="F56" i="18"/>
  <c r="F57" i="18"/>
  <c r="F58" i="18"/>
  <c r="F59" i="18"/>
  <c r="F60" i="18"/>
  <c r="F61" i="18"/>
  <c r="F62" i="18"/>
  <c r="F63" i="18"/>
  <c r="F64" i="18"/>
  <c r="F65" i="18"/>
  <c r="F66" i="18"/>
  <c r="F67" i="18"/>
  <c r="F68" i="18"/>
  <c r="F69" i="18"/>
  <c r="F70" i="18"/>
  <c r="F71" i="18"/>
  <c r="F72" i="18"/>
  <c r="F73" i="18"/>
  <c r="F74" i="18"/>
  <c r="F75" i="18"/>
  <c r="F76" i="18"/>
  <c r="F77" i="18"/>
  <c r="F78" i="18"/>
  <c r="F79" i="18"/>
  <c r="F80" i="18"/>
  <c r="F81" i="18"/>
  <c r="F82" i="18"/>
  <c r="F83" i="18"/>
  <c r="F84" i="18"/>
  <c r="F85" i="18"/>
  <c r="F86" i="18"/>
  <c r="F87" i="18"/>
  <c r="F88" i="18"/>
  <c r="F89" i="18"/>
  <c r="F90" i="18"/>
  <c r="F91" i="18"/>
  <c r="F92" i="18"/>
  <c r="F93" i="18"/>
  <c r="F94" i="18"/>
  <c r="F95" i="18"/>
  <c r="F96" i="18"/>
  <c r="F97" i="18"/>
  <c r="F98" i="18"/>
  <c r="F99" i="18"/>
  <c r="F100" i="18"/>
  <c r="F101" i="18"/>
  <c r="F102" i="18"/>
  <c r="F103" i="18"/>
  <c r="F104" i="18"/>
  <c r="F105" i="18"/>
  <c r="F106" i="18"/>
  <c r="F107" i="18"/>
  <c r="F108" i="18"/>
  <c r="F109" i="18"/>
  <c r="F110" i="18"/>
  <c r="F111" i="18"/>
  <c r="F112" i="18"/>
  <c r="F113" i="18"/>
  <c r="F114" i="18"/>
  <c r="F115" i="18"/>
  <c r="F116" i="18"/>
  <c r="F117" i="18"/>
  <c r="F118" i="18"/>
  <c r="F119" i="18"/>
  <c r="F120" i="18"/>
  <c r="F121" i="18"/>
  <c r="F122" i="18"/>
  <c r="F123" i="18"/>
  <c r="F124" i="18"/>
  <c r="F125" i="18"/>
  <c r="F126" i="18"/>
  <c r="F127" i="18"/>
  <c r="F128" i="18"/>
  <c r="F129" i="18"/>
  <c r="F130" i="18"/>
  <c r="F131" i="18"/>
  <c r="F132" i="18"/>
  <c r="F133" i="18"/>
  <c r="F134" i="18"/>
  <c r="F135" i="18"/>
  <c r="F136" i="18"/>
  <c r="F137" i="18"/>
  <c r="F138" i="18"/>
  <c r="F139" i="18"/>
  <c r="F140" i="18"/>
  <c r="F141" i="18"/>
  <c r="F142" i="18"/>
  <c r="F143" i="18"/>
  <c r="F144" i="18"/>
  <c r="F145" i="18"/>
  <c r="F146" i="18"/>
  <c r="F147" i="18"/>
  <c r="F148" i="18"/>
  <c r="F149" i="18"/>
  <c r="F150" i="18"/>
  <c r="F151" i="18"/>
  <c r="F152" i="18"/>
  <c r="F153" i="18"/>
  <c r="F154" i="18"/>
  <c r="F155" i="18"/>
  <c r="F156" i="18"/>
  <c r="F157" i="18"/>
  <c r="F158" i="18"/>
  <c r="F159" i="18"/>
  <c r="F160" i="18"/>
  <c r="F161" i="18"/>
  <c r="F162" i="18"/>
  <c r="F163" i="18"/>
  <c r="F164" i="18"/>
  <c r="F165" i="18"/>
  <c r="F166" i="18"/>
  <c r="F167" i="18"/>
  <c r="F168" i="18"/>
  <c r="F169" i="18"/>
  <c r="F170" i="18"/>
  <c r="F171" i="18"/>
  <c r="F172" i="18"/>
  <c r="F173" i="18"/>
  <c r="F174" i="18"/>
  <c r="F175" i="18"/>
  <c r="F176" i="18"/>
  <c r="F177" i="18"/>
  <c r="F178" i="18"/>
  <c r="F179" i="18"/>
  <c r="F180" i="18"/>
  <c r="F181" i="18"/>
  <c r="F182" i="18"/>
  <c r="F183" i="18"/>
  <c r="F184" i="18"/>
  <c r="F185" i="18"/>
  <c r="F186" i="18"/>
  <c r="F187" i="18"/>
  <c r="F188" i="18"/>
  <c r="F189" i="18"/>
  <c r="F190" i="18"/>
  <c r="F191" i="18"/>
  <c r="F192" i="18"/>
  <c r="F193" i="18"/>
  <c r="F194" i="18"/>
  <c r="F195" i="18"/>
  <c r="F196" i="18"/>
  <c r="F197" i="18"/>
  <c r="F198" i="18"/>
  <c r="F199" i="18"/>
  <c r="F200" i="18"/>
  <c r="F201" i="18"/>
  <c r="F202" i="18"/>
  <c r="F203" i="18"/>
  <c r="F204" i="18"/>
  <c r="F205" i="18"/>
  <c r="F206" i="18"/>
  <c r="F207" i="18"/>
  <c r="F208" i="18"/>
  <c r="F209" i="18"/>
  <c r="F210" i="18"/>
  <c r="F211" i="18"/>
  <c r="F212" i="18"/>
  <c r="F213" i="18"/>
  <c r="F214" i="18"/>
  <c r="F215" i="18"/>
  <c r="F216" i="18"/>
  <c r="F217" i="18"/>
  <c r="F218" i="18"/>
  <c r="F219" i="18"/>
  <c r="F220" i="18"/>
  <c r="F221" i="18"/>
  <c r="F222" i="18"/>
  <c r="F223" i="18"/>
  <c r="F224" i="18"/>
  <c r="F225" i="18"/>
  <c r="F226" i="18"/>
  <c r="F227" i="18"/>
  <c r="F228" i="18"/>
  <c r="F229" i="18"/>
  <c r="F230" i="18"/>
  <c r="F231" i="18"/>
  <c r="F232" i="18"/>
  <c r="F233" i="18"/>
  <c r="F234" i="18"/>
  <c r="F235" i="18"/>
  <c r="F236" i="18"/>
  <c r="F237" i="18"/>
  <c r="F238" i="18"/>
  <c r="F239" i="18"/>
  <c r="F240" i="18"/>
  <c r="F241" i="18"/>
  <c r="F242" i="18"/>
  <c r="F243" i="18"/>
  <c r="F244" i="18"/>
  <c r="F245" i="18"/>
  <c r="F246" i="18"/>
  <c r="F247" i="18"/>
  <c r="F248" i="18"/>
  <c r="F249" i="18"/>
  <c r="F250" i="18"/>
  <c r="F251" i="18"/>
  <c r="F252" i="18"/>
  <c r="F253" i="18"/>
  <c r="F254" i="18"/>
  <c r="F255" i="18"/>
  <c r="F256" i="18"/>
  <c r="F257" i="18"/>
  <c r="F258" i="18"/>
  <c r="F259" i="18"/>
  <c r="F260" i="18"/>
  <c r="F261" i="18"/>
  <c r="F262" i="18"/>
  <c r="F263" i="18"/>
  <c r="F264" i="18"/>
  <c r="F265" i="18"/>
  <c r="F266" i="18"/>
  <c r="F267" i="18"/>
  <c r="F268" i="18"/>
  <c r="F269" i="18"/>
  <c r="F270" i="18"/>
  <c r="F271" i="18"/>
  <c r="F272" i="18"/>
  <c r="F273" i="18"/>
  <c r="F274" i="18"/>
  <c r="F275" i="18"/>
  <c r="F276" i="18"/>
  <c r="F277" i="18"/>
  <c r="F278" i="18"/>
  <c r="F279" i="18"/>
  <c r="F280" i="18"/>
  <c r="F281" i="18"/>
  <c r="F282" i="18"/>
  <c r="F283" i="18"/>
  <c r="F284" i="18"/>
  <c r="F285" i="18"/>
  <c r="F286" i="18"/>
  <c r="F287" i="18"/>
  <c r="F288" i="18"/>
  <c r="F289" i="18"/>
  <c r="F290" i="18"/>
  <c r="F291" i="18"/>
  <c r="F292" i="18"/>
  <c r="F293" i="18"/>
  <c r="F294" i="18"/>
  <c r="F295" i="18"/>
  <c r="F296" i="18"/>
  <c r="F297" i="18"/>
  <c r="F298" i="18"/>
  <c r="F299" i="18"/>
  <c r="F300" i="18"/>
  <c r="F301" i="18"/>
  <c r="F302" i="18"/>
  <c r="F303" i="18"/>
  <c r="F304" i="18"/>
  <c r="F305" i="18"/>
  <c r="F306" i="18"/>
  <c r="F307" i="18"/>
  <c r="F308" i="18"/>
  <c r="F309" i="18"/>
  <c r="F310" i="18"/>
  <c r="F311" i="18"/>
  <c r="F312" i="18"/>
  <c r="F313" i="18"/>
  <c r="F314" i="18"/>
  <c r="F315" i="18"/>
  <c r="F316" i="18"/>
  <c r="F317" i="18"/>
  <c r="F318" i="18"/>
  <c r="F319" i="18"/>
  <c r="F320" i="18"/>
  <c r="F321" i="18"/>
  <c r="F322" i="18"/>
  <c r="F323" i="18"/>
  <c r="F324" i="18"/>
  <c r="F325" i="18"/>
  <c r="F326" i="18"/>
  <c r="F327" i="18"/>
  <c r="F328" i="18"/>
  <c r="F329" i="18"/>
  <c r="F330" i="18"/>
  <c r="F331" i="18"/>
  <c r="F332" i="18"/>
  <c r="F333" i="18"/>
  <c r="F334" i="18"/>
  <c r="F335" i="18"/>
  <c r="F336" i="18"/>
  <c r="F337" i="18"/>
  <c r="F338" i="18"/>
  <c r="F339" i="18"/>
  <c r="F340" i="18"/>
  <c r="F341" i="18"/>
  <c r="F342" i="18"/>
  <c r="F343" i="18"/>
  <c r="F344" i="18"/>
  <c r="F345" i="18"/>
  <c r="F346" i="18"/>
  <c r="F347" i="18"/>
  <c r="F348" i="18"/>
  <c r="F349" i="18"/>
  <c r="F350" i="18"/>
  <c r="F351" i="18"/>
  <c r="F352" i="18"/>
  <c r="F353" i="18"/>
  <c r="F354" i="18"/>
  <c r="F355" i="18"/>
  <c r="F356" i="18"/>
  <c r="F357" i="18"/>
  <c r="F358" i="18"/>
  <c r="F359" i="18"/>
  <c r="F360" i="18"/>
  <c r="F361" i="18"/>
  <c r="F362" i="18"/>
  <c r="F363" i="18"/>
  <c r="F364" i="18"/>
  <c r="F365" i="18"/>
  <c r="F366" i="18"/>
  <c r="F367" i="18"/>
  <c r="F368" i="18"/>
  <c r="F369" i="18"/>
  <c r="F370" i="18"/>
  <c r="F371" i="18"/>
  <c r="F372" i="18"/>
  <c r="F373" i="18"/>
  <c r="F374" i="18"/>
  <c r="F375" i="18"/>
  <c r="F376" i="18"/>
  <c r="F377" i="18"/>
  <c r="F378" i="18"/>
  <c r="F379" i="18"/>
  <c r="F380" i="18"/>
  <c r="F381" i="18"/>
  <c r="F382" i="18"/>
  <c r="F383" i="18"/>
  <c r="F384" i="18"/>
  <c r="F385" i="18"/>
  <c r="F386" i="18"/>
  <c r="F387" i="18"/>
  <c r="F388" i="18"/>
  <c r="F389" i="18"/>
  <c r="F390" i="18"/>
  <c r="F391" i="18"/>
  <c r="F392" i="18"/>
  <c r="F393" i="18"/>
  <c r="F394" i="18"/>
  <c r="F395" i="18"/>
  <c r="F396" i="18"/>
  <c r="F397" i="18"/>
  <c r="F398" i="18"/>
  <c r="F399" i="18"/>
  <c r="F400" i="18"/>
  <c r="F401" i="18"/>
  <c r="F402" i="18"/>
  <c r="F403" i="18"/>
  <c r="F404" i="18"/>
  <c r="F405" i="18"/>
  <c r="F406" i="18"/>
  <c r="F407" i="18"/>
  <c r="F408" i="18"/>
  <c r="F409" i="18"/>
  <c r="F410" i="18"/>
  <c r="F411" i="18"/>
  <c r="F412" i="18"/>
  <c r="F413" i="18"/>
  <c r="F414" i="18"/>
  <c r="F415" i="18"/>
  <c r="F416" i="18"/>
  <c r="F417" i="18"/>
  <c r="F418" i="18"/>
  <c r="F419" i="18"/>
  <c r="F420" i="18"/>
  <c r="F421" i="18"/>
  <c r="F422" i="18"/>
  <c r="F423" i="18"/>
  <c r="F424" i="18"/>
  <c r="F425" i="18"/>
  <c r="F426" i="18"/>
  <c r="F427" i="18"/>
  <c r="F428" i="18"/>
  <c r="F429" i="18"/>
  <c r="F430" i="18"/>
  <c r="F431" i="18"/>
  <c r="F432" i="18"/>
  <c r="F433" i="18"/>
  <c r="F434" i="18"/>
  <c r="F435" i="18"/>
  <c r="F436" i="18"/>
  <c r="F437" i="18"/>
  <c r="F438" i="18"/>
  <c r="F439" i="18"/>
  <c r="F440" i="18"/>
  <c r="F441" i="18"/>
  <c r="F442" i="18"/>
  <c r="F443" i="18"/>
  <c r="F444" i="18"/>
  <c r="F445" i="18"/>
  <c r="F446" i="18"/>
  <c r="F447" i="18"/>
  <c r="F448" i="18"/>
  <c r="F449" i="18"/>
  <c r="F450" i="18"/>
  <c r="F451" i="18"/>
  <c r="F452" i="18"/>
  <c r="F453" i="18"/>
  <c r="F454" i="18"/>
  <c r="F455" i="18"/>
  <c r="F456" i="18"/>
  <c r="F457" i="18"/>
  <c r="F458" i="18"/>
  <c r="F459" i="18"/>
  <c r="F460" i="18"/>
  <c r="F461" i="18"/>
  <c r="F462" i="18"/>
  <c r="F463" i="18"/>
  <c r="F464" i="18"/>
  <c r="F465" i="18"/>
  <c r="F466" i="18"/>
  <c r="F467" i="18"/>
  <c r="F468" i="18"/>
  <c r="F469" i="18"/>
  <c r="F470" i="18"/>
  <c r="F471" i="18"/>
  <c r="F472" i="18"/>
  <c r="F473" i="18"/>
  <c r="F474" i="18"/>
  <c r="F475" i="18"/>
  <c r="F476" i="18"/>
  <c r="F477" i="18"/>
  <c r="F478" i="18"/>
  <c r="F479" i="18"/>
  <c r="F480" i="18"/>
  <c r="F481" i="18"/>
  <c r="F482" i="18"/>
  <c r="F483" i="18"/>
  <c r="F484" i="18"/>
  <c r="F485" i="18"/>
  <c r="F486" i="18"/>
  <c r="F487" i="18"/>
  <c r="F488" i="18"/>
  <c r="F489" i="18"/>
  <c r="F490" i="18"/>
  <c r="F491" i="18"/>
  <c r="F492" i="18"/>
  <c r="F493" i="18"/>
  <c r="F494" i="18"/>
  <c r="F495" i="18"/>
  <c r="F496" i="18"/>
  <c r="F497" i="18"/>
  <c r="F498" i="18"/>
  <c r="F499" i="18"/>
  <c r="F500" i="18"/>
  <c r="F501" i="18"/>
  <c r="F502" i="18"/>
  <c r="F503" i="18"/>
  <c r="F504" i="18"/>
  <c r="F505" i="18"/>
  <c r="F506" i="18"/>
  <c r="F507" i="18"/>
  <c r="F508" i="18"/>
  <c r="F509" i="18"/>
  <c r="F510" i="18"/>
  <c r="F511" i="18"/>
  <c r="F512" i="18"/>
  <c r="F513" i="18"/>
  <c r="F514" i="18"/>
  <c r="F515" i="18"/>
  <c r="F516" i="18"/>
  <c r="F517" i="18"/>
  <c r="F518" i="18"/>
  <c r="F519" i="18"/>
  <c r="F520" i="18"/>
  <c r="F521" i="18"/>
  <c r="F522" i="18"/>
  <c r="F523" i="18"/>
  <c r="F524" i="18"/>
  <c r="F525" i="18"/>
  <c r="F526" i="18"/>
  <c r="F527" i="18"/>
  <c r="F528" i="18"/>
  <c r="F529" i="18"/>
  <c r="F530" i="18"/>
  <c r="F531" i="18"/>
  <c r="F532" i="18"/>
  <c r="F533" i="18"/>
  <c r="F534" i="18"/>
  <c r="F535" i="18"/>
  <c r="F536" i="18"/>
  <c r="F537" i="18"/>
  <c r="F538" i="18"/>
  <c r="F539" i="18"/>
  <c r="F540" i="18"/>
  <c r="F541" i="18"/>
  <c r="F542" i="18"/>
  <c r="F543" i="18"/>
  <c r="F544" i="18"/>
  <c r="F545" i="18"/>
  <c r="F546" i="18"/>
  <c r="F547" i="18"/>
  <c r="F548" i="18"/>
  <c r="F549" i="18"/>
  <c r="F550" i="18"/>
  <c r="F551" i="18"/>
  <c r="F552" i="18"/>
  <c r="F553" i="18"/>
  <c r="F554" i="18"/>
  <c r="F555" i="18"/>
  <c r="F556" i="18"/>
  <c r="F557" i="18"/>
  <c r="F558" i="18"/>
  <c r="F559" i="18"/>
  <c r="F560" i="18"/>
  <c r="F561" i="18"/>
  <c r="F562" i="18"/>
  <c r="F563" i="18"/>
  <c r="F564" i="18"/>
  <c r="F565" i="18"/>
  <c r="F566" i="18"/>
  <c r="F567" i="18"/>
  <c r="F568" i="18"/>
  <c r="F569" i="18"/>
  <c r="F570" i="18"/>
  <c r="F571" i="18"/>
  <c r="F572" i="18"/>
  <c r="F573" i="18"/>
  <c r="F574" i="18"/>
  <c r="F575" i="18"/>
  <c r="F576" i="18"/>
  <c r="F577" i="18"/>
  <c r="F578" i="18"/>
  <c r="F579" i="18"/>
  <c r="F580" i="18"/>
  <c r="F581" i="18"/>
  <c r="F582" i="18"/>
  <c r="F583" i="18"/>
  <c r="F584" i="18"/>
  <c r="F585" i="18"/>
  <c r="F586" i="18"/>
  <c r="F587" i="18"/>
  <c r="F588" i="18"/>
  <c r="F589" i="18"/>
  <c r="F590" i="18"/>
  <c r="F591" i="18"/>
  <c r="F592" i="18"/>
  <c r="F593" i="18"/>
  <c r="F594" i="18"/>
  <c r="F595" i="18"/>
  <c r="F596" i="18"/>
  <c r="F597" i="18"/>
  <c r="F598" i="18"/>
  <c r="F599" i="18"/>
  <c r="F2" i="18"/>
  <c r="R108" i="17"/>
  <c r="R107" i="17"/>
  <c r="R106" i="17"/>
  <c r="R105" i="17"/>
  <c r="R104" i="17"/>
  <c r="R103" i="17"/>
  <c r="R102" i="17"/>
  <c r="R101" i="17"/>
  <c r="R100" i="17"/>
  <c r="R99" i="17"/>
  <c r="R98" i="17"/>
  <c r="R97" i="17"/>
  <c r="R96" i="17"/>
  <c r="R95" i="17"/>
  <c r="R94" i="17"/>
  <c r="R93" i="17"/>
  <c r="R92" i="17"/>
  <c r="R91" i="17"/>
  <c r="R90" i="17"/>
  <c r="R89" i="17"/>
  <c r="R88" i="17"/>
  <c r="R87" i="17"/>
  <c r="R86" i="17"/>
  <c r="R85" i="17"/>
  <c r="R84" i="17"/>
  <c r="R83" i="17"/>
  <c r="R82" i="17"/>
  <c r="R81" i="17"/>
  <c r="R80" i="17"/>
  <c r="R79" i="17"/>
  <c r="R78" i="17"/>
  <c r="R77" i="17"/>
  <c r="R76" i="17"/>
  <c r="R75" i="17"/>
  <c r="R74" i="17"/>
  <c r="R73" i="17"/>
  <c r="R72" i="17"/>
  <c r="R71" i="17"/>
  <c r="R70" i="17"/>
  <c r="R69" i="17"/>
  <c r="R68" i="17"/>
  <c r="R67" i="17"/>
  <c r="R66" i="17"/>
  <c r="R65" i="17"/>
  <c r="R64" i="17"/>
  <c r="R63" i="17"/>
  <c r="R62" i="17"/>
  <c r="R61" i="17"/>
  <c r="R60" i="17"/>
  <c r="R59" i="17"/>
  <c r="R58" i="17"/>
  <c r="R57" i="17"/>
  <c r="R56" i="17"/>
  <c r="R55" i="17"/>
  <c r="R54" i="17"/>
  <c r="R53" i="17"/>
  <c r="R52" i="17"/>
  <c r="R51" i="17"/>
  <c r="R50" i="17"/>
  <c r="R49" i="17"/>
  <c r="R48" i="17"/>
  <c r="R47" i="17"/>
  <c r="R46" i="17"/>
  <c r="R45" i="17"/>
  <c r="R44" i="17"/>
  <c r="R43" i="17"/>
  <c r="R42" i="17"/>
  <c r="R41" i="17"/>
  <c r="R40" i="17"/>
  <c r="R39" i="17"/>
  <c r="R38" i="17"/>
  <c r="R37" i="17"/>
  <c r="R36" i="17"/>
  <c r="R35" i="17"/>
  <c r="R34" i="17"/>
  <c r="R33" i="17"/>
  <c r="L599" i="17"/>
  <c r="F599" i="17"/>
  <c r="I599" i="17" s="1"/>
  <c r="E599" i="17"/>
  <c r="B599" i="17"/>
  <c r="L598" i="17"/>
  <c r="F598" i="17"/>
  <c r="I598" i="17" s="1"/>
  <c r="E598" i="17"/>
  <c r="B598" i="17"/>
  <c r="L597" i="17"/>
  <c r="F597" i="17"/>
  <c r="I597" i="17" s="1"/>
  <c r="E597" i="17"/>
  <c r="B597" i="17"/>
  <c r="L596" i="17"/>
  <c r="F596" i="17"/>
  <c r="I596" i="17" s="1"/>
  <c r="E596" i="17"/>
  <c r="B596" i="17"/>
  <c r="L595" i="17"/>
  <c r="F595" i="17"/>
  <c r="I595" i="17" s="1"/>
  <c r="E595" i="17"/>
  <c r="B595" i="17"/>
  <c r="L594" i="17"/>
  <c r="F594" i="17"/>
  <c r="I594" i="17" s="1"/>
  <c r="E594" i="17"/>
  <c r="B594" i="17"/>
  <c r="L593" i="17"/>
  <c r="F593" i="17"/>
  <c r="I593" i="17" s="1"/>
  <c r="E593" i="17"/>
  <c r="B593" i="17"/>
  <c r="L592" i="17"/>
  <c r="F592" i="17"/>
  <c r="I592" i="17" s="1"/>
  <c r="E592" i="17"/>
  <c r="B592" i="17"/>
  <c r="L591" i="17"/>
  <c r="F591" i="17"/>
  <c r="I591" i="17" s="1"/>
  <c r="E591" i="17"/>
  <c r="B591" i="17"/>
  <c r="L590" i="17"/>
  <c r="F590" i="17"/>
  <c r="I590" i="17" s="1"/>
  <c r="E590" i="17"/>
  <c r="B590" i="17"/>
  <c r="L589" i="17"/>
  <c r="F589" i="17"/>
  <c r="I589" i="17" s="1"/>
  <c r="E589" i="17"/>
  <c r="B589" i="17"/>
  <c r="L588" i="17"/>
  <c r="F588" i="17"/>
  <c r="I588" i="17" s="1"/>
  <c r="E588" i="17"/>
  <c r="B588" i="17"/>
  <c r="L587" i="17"/>
  <c r="F587" i="17"/>
  <c r="I587" i="17" s="1"/>
  <c r="E587" i="17"/>
  <c r="B587" i="17"/>
  <c r="L586" i="17"/>
  <c r="F586" i="17"/>
  <c r="I586" i="17" s="1"/>
  <c r="E586" i="17"/>
  <c r="B586" i="17"/>
  <c r="L585" i="17"/>
  <c r="F585" i="17"/>
  <c r="I585" i="17" s="1"/>
  <c r="E585" i="17"/>
  <c r="B585" i="17"/>
  <c r="L584" i="17"/>
  <c r="F584" i="17"/>
  <c r="I584" i="17" s="1"/>
  <c r="E584" i="17"/>
  <c r="B584" i="17"/>
  <c r="L583" i="17"/>
  <c r="F583" i="17"/>
  <c r="I583" i="17" s="1"/>
  <c r="E583" i="17"/>
  <c r="B583" i="17"/>
  <c r="L582" i="17"/>
  <c r="F582" i="17"/>
  <c r="I582" i="17" s="1"/>
  <c r="E582" i="17"/>
  <c r="B582" i="17"/>
  <c r="L581" i="17"/>
  <c r="F581" i="17"/>
  <c r="I581" i="17" s="1"/>
  <c r="E581" i="17"/>
  <c r="B581" i="17"/>
  <c r="L580" i="17"/>
  <c r="F580" i="17"/>
  <c r="I580" i="17" s="1"/>
  <c r="E580" i="17"/>
  <c r="B580" i="17"/>
  <c r="L579" i="17"/>
  <c r="F579" i="17"/>
  <c r="I579" i="17" s="1"/>
  <c r="E579" i="17"/>
  <c r="B579" i="17"/>
  <c r="L578" i="17"/>
  <c r="F578" i="17"/>
  <c r="I578" i="17" s="1"/>
  <c r="E578" i="17"/>
  <c r="B578" i="17"/>
  <c r="L577" i="17"/>
  <c r="F577" i="17"/>
  <c r="I577" i="17" s="1"/>
  <c r="E577" i="17"/>
  <c r="B577" i="17"/>
  <c r="L576" i="17"/>
  <c r="F576" i="17"/>
  <c r="I576" i="17" s="1"/>
  <c r="E576" i="17"/>
  <c r="B576" i="17"/>
  <c r="L575" i="17"/>
  <c r="F575" i="17"/>
  <c r="I575" i="17" s="1"/>
  <c r="E575" i="17"/>
  <c r="B575" i="17"/>
  <c r="L574" i="17"/>
  <c r="F574" i="17"/>
  <c r="I574" i="17" s="1"/>
  <c r="E574" i="17"/>
  <c r="B574" i="17"/>
  <c r="L573" i="17"/>
  <c r="F573" i="17"/>
  <c r="I573" i="17" s="1"/>
  <c r="E573" i="17"/>
  <c r="B573" i="17"/>
  <c r="L572" i="17"/>
  <c r="F572" i="17"/>
  <c r="I572" i="17" s="1"/>
  <c r="E572" i="17"/>
  <c r="B572" i="17"/>
  <c r="L571" i="17"/>
  <c r="F571" i="17"/>
  <c r="I571" i="17" s="1"/>
  <c r="E571" i="17"/>
  <c r="B571" i="17"/>
  <c r="L570" i="17"/>
  <c r="F570" i="17"/>
  <c r="I570" i="17" s="1"/>
  <c r="E570" i="17"/>
  <c r="B570" i="17"/>
  <c r="L569" i="17"/>
  <c r="F569" i="17"/>
  <c r="I569" i="17" s="1"/>
  <c r="E569" i="17"/>
  <c r="B569" i="17"/>
  <c r="L568" i="17"/>
  <c r="F568" i="17"/>
  <c r="I568" i="17" s="1"/>
  <c r="E568" i="17"/>
  <c r="B568" i="17"/>
  <c r="L567" i="17"/>
  <c r="F567" i="17"/>
  <c r="I567" i="17" s="1"/>
  <c r="E567" i="17"/>
  <c r="B567" i="17"/>
  <c r="L566" i="17"/>
  <c r="F566" i="17"/>
  <c r="I566" i="17" s="1"/>
  <c r="E566" i="17"/>
  <c r="B566" i="17"/>
  <c r="L565" i="17"/>
  <c r="F565" i="17"/>
  <c r="I565" i="17" s="1"/>
  <c r="E565" i="17"/>
  <c r="B565" i="17"/>
  <c r="L564" i="17"/>
  <c r="F564" i="17"/>
  <c r="I564" i="17" s="1"/>
  <c r="E564" i="17"/>
  <c r="B564" i="17"/>
  <c r="L563" i="17"/>
  <c r="F563" i="17"/>
  <c r="I563" i="17" s="1"/>
  <c r="E563" i="17"/>
  <c r="B563" i="17"/>
  <c r="L562" i="17"/>
  <c r="F562" i="17"/>
  <c r="I562" i="17" s="1"/>
  <c r="E562" i="17"/>
  <c r="B562" i="17"/>
  <c r="L561" i="17"/>
  <c r="F561" i="17"/>
  <c r="I561" i="17" s="1"/>
  <c r="E561" i="17"/>
  <c r="B561" i="17"/>
  <c r="L560" i="17"/>
  <c r="F560" i="17"/>
  <c r="I560" i="17" s="1"/>
  <c r="E560" i="17"/>
  <c r="B560" i="17"/>
  <c r="L559" i="17"/>
  <c r="F559" i="17"/>
  <c r="I559" i="17" s="1"/>
  <c r="E559" i="17"/>
  <c r="B559" i="17"/>
  <c r="L558" i="17"/>
  <c r="F558" i="17"/>
  <c r="I558" i="17" s="1"/>
  <c r="E558" i="17"/>
  <c r="B558" i="17"/>
  <c r="L557" i="17"/>
  <c r="F557" i="17"/>
  <c r="I557" i="17" s="1"/>
  <c r="E557" i="17"/>
  <c r="B557" i="17"/>
  <c r="L556" i="17"/>
  <c r="F556" i="17"/>
  <c r="I556" i="17" s="1"/>
  <c r="E556" i="17"/>
  <c r="B556" i="17"/>
  <c r="L555" i="17"/>
  <c r="F555" i="17"/>
  <c r="I555" i="17" s="1"/>
  <c r="E555" i="17"/>
  <c r="B555" i="17"/>
  <c r="L554" i="17"/>
  <c r="F554" i="17"/>
  <c r="I554" i="17" s="1"/>
  <c r="E554" i="17"/>
  <c r="B554" i="17"/>
  <c r="L553" i="17"/>
  <c r="F553" i="17"/>
  <c r="I553" i="17" s="1"/>
  <c r="E553" i="17"/>
  <c r="B553" i="17"/>
  <c r="L552" i="17"/>
  <c r="F552" i="17"/>
  <c r="I552" i="17" s="1"/>
  <c r="E552" i="17"/>
  <c r="B552" i="17"/>
  <c r="L551" i="17"/>
  <c r="F551" i="17"/>
  <c r="I551" i="17" s="1"/>
  <c r="E551" i="17"/>
  <c r="B551" i="17"/>
  <c r="L550" i="17"/>
  <c r="F550" i="17"/>
  <c r="I550" i="17" s="1"/>
  <c r="E550" i="17"/>
  <c r="B550" i="17"/>
  <c r="L549" i="17"/>
  <c r="F549" i="17"/>
  <c r="I549" i="17" s="1"/>
  <c r="E549" i="17"/>
  <c r="B549" i="17"/>
  <c r="L548" i="17"/>
  <c r="F548" i="17"/>
  <c r="I548" i="17" s="1"/>
  <c r="E548" i="17"/>
  <c r="B548" i="17"/>
  <c r="L547" i="17"/>
  <c r="F547" i="17"/>
  <c r="I547" i="17" s="1"/>
  <c r="E547" i="17"/>
  <c r="B547" i="17"/>
  <c r="L546" i="17"/>
  <c r="F546" i="17"/>
  <c r="I546" i="17" s="1"/>
  <c r="E546" i="17"/>
  <c r="B546" i="17"/>
  <c r="L545" i="17"/>
  <c r="F545" i="17"/>
  <c r="I545" i="17" s="1"/>
  <c r="E545" i="17"/>
  <c r="B545" i="17"/>
  <c r="L544" i="17"/>
  <c r="F544" i="17"/>
  <c r="I544" i="17" s="1"/>
  <c r="E544" i="17"/>
  <c r="B544" i="17"/>
  <c r="L543" i="17"/>
  <c r="F543" i="17"/>
  <c r="I543" i="17" s="1"/>
  <c r="E543" i="17"/>
  <c r="B543" i="17"/>
  <c r="L542" i="17"/>
  <c r="F542" i="17"/>
  <c r="I542" i="17" s="1"/>
  <c r="E542" i="17"/>
  <c r="B542" i="17"/>
  <c r="L541" i="17"/>
  <c r="F541" i="17"/>
  <c r="I541" i="17" s="1"/>
  <c r="E541" i="17"/>
  <c r="B541" i="17"/>
  <c r="L540" i="17"/>
  <c r="F540" i="17"/>
  <c r="I540" i="17" s="1"/>
  <c r="E540" i="17"/>
  <c r="B540" i="17"/>
  <c r="L539" i="17"/>
  <c r="F539" i="17"/>
  <c r="I539" i="17" s="1"/>
  <c r="E539" i="17"/>
  <c r="B539" i="17"/>
  <c r="L538" i="17"/>
  <c r="F538" i="17"/>
  <c r="I538" i="17" s="1"/>
  <c r="E538" i="17"/>
  <c r="B538" i="17"/>
  <c r="L537" i="17"/>
  <c r="F537" i="17"/>
  <c r="I537" i="17" s="1"/>
  <c r="E537" i="17"/>
  <c r="B537" i="17"/>
  <c r="L536" i="17"/>
  <c r="F536" i="17"/>
  <c r="I536" i="17" s="1"/>
  <c r="E536" i="17"/>
  <c r="B536" i="17"/>
  <c r="L535" i="17"/>
  <c r="F535" i="17"/>
  <c r="I535" i="17" s="1"/>
  <c r="E535" i="17"/>
  <c r="B535" i="17"/>
  <c r="L534" i="17"/>
  <c r="F534" i="17"/>
  <c r="I534" i="17" s="1"/>
  <c r="E534" i="17"/>
  <c r="B534" i="17"/>
  <c r="L533" i="17"/>
  <c r="F533" i="17"/>
  <c r="I533" i="17" s="1"/>
  <c r="E533" i="17"/>
  <c r="B533" i="17"/>
  <c r="L532" i="17"/>
  <c r="F532" i="17"/>
  <c r="I532" i="17" s="1"/>
  <c r="E532" i="17"/>
  <c r="B532" i="17"/>
  <c r="L531" i="17"/>
  <c r="F531" i="17"/>
  <c r="I531" i="17" s="1"/>
  <c r="E531" i="17"/>
  <c r="B531" i="17"/>
  <c r="L530" i="17"/>
  <c r="F530" i="17"/>
  <c r="I530" i="17" s="1"/>
  <c r="E530" i="17"/>
  <c r="B530" i="17"/>
  <c r="L529" i="17"/>
  <c r="F529" i="17"/>
  <c r="I529" i="17" s="1"/>
  <c r="E529" i="17"/>
  <c r="B529" i="17"/>
  <c r="L528" i="17"/>
  <c r="F528" i="17"/>
  <c r="I528" i="17" s="1"/>
  <c r="E528" i="17"/>
  <c r="B528" i="17"/>
  <c r="L527" i="17"/>
  <c r="F527" i="17"/>
  <c r="I527" i="17" s="1"/>
  <c r="E527" i="17"/>
  <c r="B527" i="17"/>
  <c r="L526" i="17"/>
  <c r="F526" i="17"/>
  <c r="I526" i="17" s="1"/>
  <c r="E526" i="17"/>
  <c r="B526" i="17"/>
  <c r="L525" i="17"/>
  <c r="F525" i="17"/>
  <c r="I525" i="17" s="1"/>
  <c r="E525" i="17"/>
  <c r="B525" i="17"/>
  <c r="L524" i="17"/>
  <c r="F524" i="17"/>
  <c r="I524" i="17" s="1"/>
  <c r="E524" i="17"/>
  <c r="B524" i="17"/>
  <c r="L523" i="17"/>
  <c r="F523" i="17"/>
  <c r="I523" i="17" s="1"/>
  <c r="E523" i="17"/>
  <c r="B523" i="17"/>
  <c r="L522" i="17"/>
  <c r="F522" i="17"/>
  <c r="I522" i="17" s="1"/>
  <c r="E522" i="17"/>
  <c r="B522" i="17"/>
  <c r="L521" i="17"/>
  <c r="F521" i="17"/>
  <c r="I521" i="17" s="1"/>
  <c r="E521" i="17"/>
  <c r="B521" i="17"/>
  <c r="L520" i="17"/>
  <c r="F520" i="17"/>
  <c r="I520" i="17" s="1"/>
  <c r="E520" i="17"/>
  <c r="B520" i="17"/>
  <c r="L519" i="17"/>
  <c r="F519" i="17"/>
  <c r="I519" i="17" s="1"/>
  <c r="E519" i="17"/>
  <c r="B519" i="17"/>
  <c r="L518" i="17"/>
  <c r="F518" i="17"/>
  <c r="I518" i="17" s="1"/>
  <c r="E518" i="17"/>
  <c r="B518" i="17"/>
  <c r="L517" i="17"/>
  <c r="F517" i="17"/>
  <c r="I517" i="17" s="1"/>
  <c r="E517" i="17"/>
  <c r="B517" i="17"/>
  <c r="L516" i="17"/>
  <c r="F516" i="17"/>
  <c r="I516" i="17" s="1"/>
  <c r="E516" i="17"/>
  <c r="B516" i="17"/>
  <c r="L515" i="17"/>
  <c r="F515" i="17"/>
  <c r="I515" i="17" s="1"/>
  <c r="E515" i="17"/>
  <c r="B515" i="17"/>
  <c r="L514" i="17"/>
  <c r="F514" i="17"/>
  <c r="I514" i="17" s="1"/>
  <c r="E514" i="17"/>
  <c r="B514" i="17"/>
  <c r="L513" i="17"/>
  <c r="F513" i="17"/>
  <c r="I513" i="17" s="1"/>
  <c r="E513" i="17"/>
  <c r="B513" i="17"/>
  <c r="L512" i="17"/>
  <c r="F512" i="17"/>
  <c r="I512" i="17" s="1"/>
  <c r="E512" i="17"/>
  <c r="B512" i="17"/>
  <c r="L511" i="17"/>
  <c r="F511" i="17"/>
  <c r="I511" i="17" s="1"/>
  <c r="E511" i="17"/>
  <c r="B511" i="17"/>
  <c r="L510" i="17"/>
  <c r="F510" i="17"/>
  <c r="I510" i="17" s="1"/>
  <c r="E510" i="17"/>
  <c r="B510" i="17"/>
  <c r="L509" i="17"/>
  <c r="F509" i="17"/>
  <c r="I509" i="17" s="1"/>
  <c r="E509" i="17"/>
  <c r="B509" i="17"/>
  <c r="L508" i="17"/>
  <c r="F508" i="17"/>
  <c r="I508" i="17" s="1"/>
  <c r="E508" i="17"/>
  <c r="B508" i="17"/>
  <c r="L507" i="17"/>
  <c r="F507" i="17"/>
  <c r="I507" i="17" s="1"/>
  <c r="E507" i="17"/>
  <c r="B507" i="17"/>
  <c r="L506" i="17"/>
  <c r="F506" i="17"/>
  <c r="I506" i="17" s="1"/>
  <c r="E506" i="17"/>
  <c r="B506" i="17"/>
  <c r="L505" i="17"/>
  <c r="F505" i="17"/>
  <c r="I505" i="17" s="1"/>
  <c r="E505" i="17"/>
  <c r="B505" i="17"/>
  <c r="L504" i="17"/>
  <c r="F504" i="17"/>
  <c r="I504" i="17" s="1"/>
  <c r="E504" i="17"/>
  <c r="B504" i="17"/>
  <c r="L503" i="17"/>
  <c r="F503" i="17"/>
  <c r="I503" i="17" s="1"/>
  <c r="E503" i="17"/>
  <c r="B503" i="17"/>
  <c r="L502" i="17"/>
  <c r="F502" i="17"/>
  <c r="I502" i="17" s="1"/>
  <c r="E502" i="17"/>
  <c r="B502" i="17"/>
  <c r="L501" i="17"/>
  <c r="F501" i="17"/>
  <c r="I501" i="17" s="1"/>
  <c r="E501" i="17"/>
  <c r="B501" i="17"/>
  <c r="L500" i="17"/>
  <c r="F500" i="17"/>
  <c r="I500" i="17" s="1"/>
  <c r="E500" i="17"/>
  <c r="B500" i="17"/>
  <c r="L499" i="17"/>
  <c r="F499" i="17"/>
  <c r="I499" i="17" s="1"/>
  <c r="E499" i="17"/>
  <c r="B499" i="17"/>
  <c r="L498" i="17"/>
  <c r="F498" i="17"/>
  <c r="I498" i="17" s="1"/>
  <c r="E498" i="17"/>
  <c r="B498" i="17"/>
  <c r="L497" i="17"/>
  <c r="F497" i="17"/>
  <c r="I497" i="17" s="1"/>
  <c r="E497" i="17"/>
  <c r="B497" i="17"/>
  <c r="L496" i="17"/>
  <c r="F496" i="17"/>
  <c r="I496" i="17" s="1"/>
  <c r="E496" i="17"/>
  <c r="B496" i="17"/>
  <c r="L495" i="17"/>
  <c r="F495" i="17"/>
  <c r="I495" i="17" s="1"/>
  <c r="E495" i="17"/>
  <c r="B495" i="17"/>
  <c r="L494" i="17"/>
  <c r="F494" i="17"/>
  <c r="I494" i="17" s="1"/>
  <c r="E494" i="17"/>
  <c r="B494" i="17"/>
  <c r="L493" i="17"/>
  <c r="F493" i="17"/>
  <c r="I493" i="17" s="1"/>
  <c r="E493" i="17"/>
  <c r="B493" i="17"/>
  <c r="L492" i="17"/>
  <c r="F492" i="17"/>
  <c r="I492" i="17" s="1"/>
  <c r="E492" i="17"/>
  <c r="B492" i="17"/>
  <c r="L491" i="17"/>
  <c r="F491" i="17"/>
  <c r="I491" i="17" s="1"/>
  <c r="E491" i="17"/>
  <c r="B491" i="17"/>
  <c r="L490" i="17"/>
  <c r="F490" i="17"/>
  <c r="I490" i="17" s="1"/>
  <c r="E490" i="17"/>
  <c r="B490" i="17"/>
  <c r="L489" i="17"/>
  <c r="F489" i="17"/>
  <c r="I489" i="17" s="1"/>
  <c r="E489" i="17"/>
  <c r="B489" i="17"/>
  <c r="L488" i="17"/>
  <c r="F488" i="17"/>
  <c r="I488" i="17" s="1"/>
  <c r="E488" i="17"/>
  <c r="B488" i="17"/>
  <c r="L487" i="17"/>
  <c r="F487" i="17"/>
  <c r="I487" i="17" s="1"/>
  <c r="E487" i="17"/>
  <c r="B487" i="17"/>
  <c r="L486" i="17"/>
  <c r="F486" i="17"/>
  <c r="I486" i="17" s="1"/>
  <c r="E486" i="17"/>
  <c r="B486" i="17"/>
  <c r="L485" i="17"/>
  <c r="F485" i="17"/>
  <c r="I485" i="17" s="1"/>
  <c r="E485" i="17"/>
  <c r="B485" i="17"/>
  <c r="L484" i="17"/>
  <c r="F484" i="17"/>
  <c r="I484" i="17" s="1"/>
  <c r="E484" i="17"/>
  <c r="B484" i="17"/>
  <c r="L483" i="17"/>
  <c r="F483" i="17"/>
  <c r="I483" i="17" s="1"/>
  <c r="E483" i="17"/>
  <c r="B483" i="17"/>
  <c r="L482" i="17"/>
  <c r="F482" i="17"/>
  <c r="I482" i="17" s="1"/>
  <c r="E482" i="17"/>
  <c r="B482" i="17"/>
  <c r="L481" i="17"/>
  <c r="F481" i="17"/>
  <c r="I481" i="17" s="1"/>
  <c r="E481" i="17"/>
  <c r="B481" i="17"/>
  <c r="L480" i="17"/>
  <c r="F480" i="17"/>
  <c r="I480" i="17" s="1"/>
  <c r="E480" i="17"/>
  <c r="B480" i="17"/>
  <c r="L479" i="17"/>
  <c r="F479" i="17"/>
  <c r="I479" i="17" s="1"/>
  <c r="E479" i="17"/>
  <c r="B479" i="17"/>
  <c r="L478" i="17"/>
  <c r="F478" i="17"/>
  <c r="I478" i="17" s="1"/>
  <c r="E478" i="17"/>
  <c r="B478" i="17"/>
  <c r="L477" i="17"/>
  <c r="F477" i="17"/>
  <c r="I477" i="17" s="1"/>
  <c r="E477" i="17"/>
  <c r="B477" i="17"/>
  <c r="L476" i="17"/>
  <c r="F476" i="17"/>
  <c r="I476" i="17" s="1"/>
  <c r="E476" i="17"/>
  <c r="B476" i="17"/>
  <c r="L475" i="17"/>
  <c r="F475" i="17"/>
  <c r="I475" i="17" s="1"/>
  <c r="E475" i="17"/>
  <c r="B475" i="17"/>
  <c r="L474" i="17"/>
  <c r="F474" i="17"/>
  <c r="I474" i="17" s="1"/>
  <c r="E474" i="17"/>
  <c r="B474" i="17"/>
  <c r="L473" i="17"/>
  <c r="F473" i="17"/>
  <c r="I473" i="17" s="1"/>
  <c r="E473" i="17"/>
  <c r="B473" i="17"/>
  <c r="L472" i="17"/>
  <c r="F472" i="17"/>
  <c r="I472" i="17" s="1"/>
  <c r="E472" i="17"/>
  <c r="B472" i="17"/>
  <c r="L471" i="17"/>
  <c r="F471" i="17"/>
  <c r="I471" i="17" s="1"/>
  <c r="E471" i="17"/>
  <c r="B471" i="17"/>
  <c r="L470" i="17"/>
  <c r="F470" i="17"/>
  <c r="I470" i="17" s="1"/>
  <c r="E470" i="17"/>
  <c r="B470" i="17"/>
  <c r="L469" i="17"/>
  <c r="F469" i="17"/>
  <c r="I469" i="17" s="1"/>
  <c r="E469" i="17"/>
  <c r="B469" i="17"/>
  <c r="L468" i="17"/>
  <c r="F468" i="17"/>
  <c r="I468" i="17" s="1"/>
  <c r="E468" i="17"/>
  <c r="B468" i="17"/>
  <c r="L467" i="17"/>
  <c r="F467" i="17"/>
  <c r="I467" i="17" s="1"/>
  <c r="E467" i="17"/>
  <c r="B467" i="17"/>
  <c r="L466" i="17"/>
  <c r="F466" i="17"/>
  <c r="I466" i="17" s="1"/>
  <c r="E466" i="17"/>
  <c r="B466" i="17"/>
  <c r="L465" i="17"/>
  <c r="F465" i="17"/>
  <c r="I465" i="17" s="1"/>
  <c r="E465" i="17"/>
  <c r="B465" i="17"/>
  <c r="L464" i="17"/>
  <c r="F464" i="17"/>
  <c r="I464" i="17" s="1"/>
  <c r="E464" i="17"/>
  <c r="B464" i="17"/>
  <c r="L463" i="17"/>
  <c r="F463" i="17"/>
  <c r="I463" i="17" s="1"/>
  <c r="E463" i="17"/>
  <c r="B463" i="17"/>
  <c r="L462" i="17"/>
  <c r="F462" i="17"/>
  <c r="I462" i="17" s="1"/>
  <c r="E462" i="17"/>
  <c r="B462" i="17"/>
  <c r="L461" i="17"/>
  <c r="F461" i="17"/>
  <c r="I461" i="17" s="1"/>
  <c r="E461" i="17"/>
  <c r="B461" i="17"/>
  <c r="L460" i="17"/>
  <c r="F460" i="17"/>
  <c r="I460" i="17" s="1"/>
  <c r="E460" i="17"/>
  <c r="B460" i="17"/>
  <c r="L459" i="17"/>
  <c r="F459" i="17"/>
  <c r="I459" i="17" s="1"/>
  <c r="E459" i="17"/>
  <c r="B459" i="17"/>
  <c r="L458" i="17"/>
  <c r="F458" i="17"/>
  <c r="I458" i="17" s="1"/>
  <c r="E458" i="17"/>
  <c r="B458" i="17"/>
  <c r="L457" i="17"/>
  <c r="F457" i="17"/>
  <c r="I457" i="17" s="1"/>
  <c r="E457" i="17"/>
  <c r="B457" i="17"/>
  <c r="L456" i="17"/>
  <c r="F456" i="17"/>
  <c r="I456" i="17" s="1"/>
  <c r="E456" i="17"/>
  <c r="B456" i="17"/>
  <c r="L455" i="17"/>
  <c r="F455" i="17"/>
  <c r="I455" i="17" s="1"/>
  <c r="E455" i="17"/>
  <c r="B455" i="17"/>
  <c r="L454" i="17"/>
  <c r="F454" i="17"/>
  <c r="I454" i="17" s="1"/>
  <c r="E454" i="17"/>
  <c r="B454" i="17"/>
  <c r="L453" i="17"/>
  <c r="F453" i="17"/>
  <c r="I453" i="17" s="1"/>
  <c r="E453" i="17"/>
  <c r="B453" i="17"/>
  <c r="L452" i="17"/>
  <c r="F452" i="17"/>
  <c r="I452" i="17" s="1"/>
  <c r="E452" i="17"/>
  <c r="B452" i="17"/>
  <c r="L451" i="17"/>
  <c r="F451" i="17"/>
  <c r="I451" i="17" s="1"/>
  <c r="E451" i="17"/>
  <c r="B451" i="17"/>
  <c r="L450" i="17"/>
  <c r="F450" i="17"/>
  <c r="I450" i="17" s="1"/>
  <c r="E450" i="17"/>
  <c r="B450" i="17"/>
  <c r="L449" i="17"/>
  <c r="F449" i="17"/>
  <c r="I449" i="17" s="1"/>
  <c r="E449" i="17"/>
  <c r="B449" i="17"/>
  <c r="L448" i="17"/>
  <c r="F448" i="17"/>
  <c r="I448" i="17" s="1"/>
  <c r="E448" i="17"/>
  <c r="B448" i="17"/>
  <c r="L447" i="17"/>
  <c r="F447" i="17"/>
  <c r="I447" i="17" s="1"/>
  <c r="E447" i="17"/>
  <c r="B447" i="17"/>
  <c r="L446" i="17"/>
  <c r="F446" i="17"/>
  <c r="I446" i="17" s="1"/>
  <c r="E446" i="17"/>
  <c r="B446" i="17"/>
  <c r="L445" i="17"/>
  <c r="F445" i="17"/>
  <c r="I445" i="17" s="1"/>
  <c r="E445" i="17"/>
  <c r="B445" i="17"/>
  <c r="L444" i="17"/>
  <c r="F444" i="17"/>
  <c r="I444" i="17" s="1"/>
  <c r="E444" i="17"/>
  <c r="B444" i="17"/>
  <c r="L443" i="17"/>
  <c r="F443" i="17"/>
  <c r="I443" i="17" s="1"/>
  <c r="E443" i="17"/>
  <c r="B443" i="17"/>
  <c r="L442" i="17"/>
  <c r="F442" i="17"/>
  <c r="I442" i="17" s="1"/>
  <c r="E442" i="17"/>
  <c r="B442" i="17"/>
  <c r="L441" i="17"/>
  <c r="F441" i="17"/>
  <c r="I441" i="17" s="1"/>
  <c r="E441" i="17"/>
  <c r="B441" i="17"/>
  <c r="L440" i="17"/>
  <c r="F440" i="17"/>
  <c r="I440" i="17" s="1"/>
  <c r="E440" i="17"/>
  <c r="B440" i="17"/>
  <c r="L439" i="17"/>
  <c r="F439" i="17"/>
  <c r="I439" i="17" s="1"/>
  <c r="E439" i="17"/>
  <c r="B439" i="17"/>
  <c r="L438" i="17"/>
  <c r="F438" i="17"/>
  <c r="I438" i="17" s="1"/>
  <c r="E438" i="17"/>
  <c r="B438" i="17"/>
  <c r="L437" i="17"/>
  <c r="F437" i="17"/>
  <c r="I437" i="17" s="1"/>
  <c r="E437" i="17"/>
  <c r="B437" i="17"/>
  <c r="L436" i="17"/>
  <c r="F436" i="17"/>
  <c r="I436" i="17" s="1"/>
  <c r="E436" i="17"/>
  <c r="B436" i="17"/>
  <c r="L435" i="17"/>
  <c r="F435" i="17"/>
  <c r="I435" i="17" s="1"/>
  <c r="E435" i="17"/>
  <c r="B435" i="17"/>
  <c r="L434" i="17"/>
  <c r="F434" i="17"/>
  <c r="I434" i="17" s="1"/>
  <c r="E434" i="17"/>
  <c r="B434" i="17"/>
  <c r="L433" i="17"/>
  <c r="F433" i="17"/>
  <c r="I433" i="17" s="1"/>
  <c r="E433" i="17"/>
  <c r="B433" i="17"/>
  <c r="L432" i="17"/>
  <c r="F432" i="17"/>
  <c r="I432" i="17" s="1"/>
  <c r="E432" i="17"/>
  <c r="B432" i="17"/>
  <c r="L431" i="17"/>
  <c r="F431" i="17"/>
  <c r="I431" i="17" s="1"/>
  <c r="E431" i="17"/>
  <c r="B431" i="17"/>
  <c r="L430" i="17"/>
  <c r="F430" i="17"/>
  <c r="I430" i="17" s="1"/>
  <c r="E430" i="17"/>
  <c r="B430" i="17"/>
  <c r="L429" i="17"/>
  <c r="F429" i="17"/>
  <c r="I429" i="17" s="1"/>
  <c r="E429" i="17"/>
  <c r="B429" i="17"/>
  <c r="L428" i="17"/>
  <c r="F428" i="17"/>
  <c r="I428" i="17" s="1"/>
  <c r="E428" i="17"/>
  <c r="B428" i="17"/>
  <c r="L427" i="17"/>
  <c r="F427" i="17"/>
  <c r="I427" i="17" s="1"/>
  <c r="E427" i="17"/>
  <c r="B427" i="17"/>
  <c r="L426" i="17"/>
  <c r="F426" i="17"/>
  <c r="I426" i="17" s="1"/>
  <c r="E426" i="17"/>
  <c r="B426" i="17"/>
  <c r="L425" i="17"/>
  <c r="F425" i="17"/>
  <c r="I425" i="17" s="1"/>
  <c r="E425" i="17"/>
  <c r="B425" i="17"/>
  <c r="L424" i="17"/>
  <c r="F424" i="17"/>
  <c r="I424" i="17" s="1"/>
  <c r="E424" i="17"/>
  <c r="B424" i="17"/>
  <c r="L423" i="17"/>
  <c r="F423" i="17"/>
  <c r="I423" i="17" s="1"/>
  <c r="E423" i="17"/>
  <c r="B423" i="17"/>
  <c r="L422" i="17"/>
  <c r="F422" i="17"/>
  <c r="I422" i="17" s="1"/>
  <c r="E422" i="17"/>
  <c r="B422" i="17"/>
  <c r="L421" i="17"/>
  <c r="F421" i="17"/>
  <c r="I421" i="17" s="1"/>
  <c r="E421" i="17"/>
  <c r="B421" i="17"/>
  <c r="L420" i="17"/>
  <c r="F420" i="17"/>
  <c r="I420" i="17" s="1"/>
  <c r="E420" i="17"/>
  <c r="B420" i="17"/>
  <c r="L419" i="17"/>
  <c r="F419" i="17"/>
  <c r="I419" i="17" s="1"/>
  <c r="E419" i="17"/>
  <c r="B419" i="17"/>
  <c r="L418" i="17"/>
  <c r="F418" i="17"/>
  <c r="I418" i="17" s="1"/>
  <c r="E418" i="17"/>
  <c r="B418" i="17"/>
  <c r="L417" i="17"/>
  <c r="F417" i="17"/>
  <c r="I417" i="17" s="1"/>
  <c r="E417" i="17"/>
  <c r="B417" i="17"/>
  <c r="L416" i="17"/>
  <c r="F416" i="17"/>
  <c r="I416" i="17" s="1"/>
  <c r="E416" i="17"/>
  <c r="B416" i="17"/>
  <c r="L415" i="17"/>
  <c r="F415" i="17"/>
  <c r="I415" i="17" s="1"/>
  <c r="E415" i="17"/>
  <c r="B415" i="17"/>
  <c r="L414" i="17"/>
  <c r="F414" i="17"/>
  <c r="I414" i="17" s="1"/>
  <c r="E414" i="17"/>
  <c r="B414" i="17"/>
  <c r="L413" i="17"/>
  <c r="F413" i="17"/>
  <c r="I413" i="17" s="1"/>
  <c r="E413" i="17"/>
  <c r="B413" i="17"/>
  <c r="L412" i="17"/>
  <c r="F412" i="17"/>
  <c r="I412" i="17" s="1"/>
  <c r="E412" i="17"/>
  <c r="B412" i="17"/>
  <c r="L411" i="17"/>
  <c r="F411" i="17"/>
  <c r="I411" i="17" s="1"/>
  <c r="E411" i="17"/>
  <c r="B411" i="17"/>
  <c r="L410" i="17"/>
  <c r="F410" i="17"/>
  <c r="I410" i="17" s="1"/>
  <c r="E410" i="17"/>
  <c r="B410" i="17"/>
  <c r="L409" i="17"/>
  <c r="F409" i="17"/>
  <c r="I409" i="17" s="1"/>
  <c r="E409" i="17"/>
  <c r="B409" i="17"/>
  <c r="L408" i="17"/>
  <c r="F408" i="17"/>
  <c r="I408" i="17" s="1"/>
  <c r="E408" i="17"/>
  <c r="B408" i="17"/>
  <c r="L407" i="17"/>
  <c r="F407" i="17"/>
  <c r="I407" i="17" s="1"/>
  <c r="E407" i="17"/>
  <c r="B407" i="17"/>
  <c r="L406" i="17"/>
  <c r="F406" i="17"/>
  <c r="I406" i="17" s="1"/>
  <c r="E406" i="17"/>
  <c r="B406" i="17"/>
  <c r="L405" i="17"/>
  <c r="F405" i="17"/>
  <c r="I405" i="17" s="1"/>
  <c r="E405" i="17"/>
  <c r="B405" i="17"/>
  <c r="L404" i="17"/>
  <c r="F404" i="17"/>
  <c r="I404" i="17" s="1"/>
  <c r="E404" i="17"/>
  <c r="B404" i="17"/>
  <c r="L403" i="17"/>
  <c r="F403" i="17"/>
  <c r="I403" i="17" s="1"/>
  <c r="E403" i="17"/>
  <c r="B403" i="17"/>
  <c r="L402" i="17"/>
  <c r="F402" i="17"/>
  <c r="I402" i="17" s="1"/>
  <c r="E402" i="17"/>
  <c r="B402" i="17"/>
  <c r="L401" i="17"/>
  <c r="F401" i="17"/>
  <c r="I401" i="17" s="1"/>
  <c r="E401" i="17"/>
  <c r="B401" i="17"/>
  <c r="L400" i="17"/>
  <c r="F400" i="17"/>
  <c r="I400" i="17" s="1"/>
  <c r="E400" i="17"/>
  <c r="B400" i="17"/>
  <c r="L399" i="17"/>
  <c r="F399" i="17"/>
  <c r="I399" i="17" s="1"/>
  <c r="E399" i="17"/>
  <c r="B399" i="17"/>
  <c r="L398" i="17"/>
  <c r="F398" i="17"/>
  <c r="I398" i="17" s="1"/>
  <c r="E398" i="17"/>
  <c r="B398" i="17"/>
  <c r="L397" i="17"/>
  <c r="F397" i="17"/>
  <c r="I397" i="17" s="1"/>
  <c r="E397" i="17"/>
  <c r="B397" i="17"/>
  <c r="L396" i="17"/>
  <c r="F396" i="17"/>
  <c r="I396" i="17" s="1"/>
  <c r="E396" i="17"/>
  <c r="B396" i="17"/>
  <c r="L395" i="17"/>
  <c r="F395" i="17"/>
  <c r="I395" i="17" s="1"/>
  <c r="E395" i="17"/>
  <c r="B395" i="17"/>
  <c r="L394" i="17"/>
  <c r="F394" i="17"/>
  <c r="I394" i="17" s="1"/>
  <c r="E394" i="17"/>
  <c r="B394" i="17"/>
  <c r="L393" i="17"/>
  <c r="F393" i="17"/>
  <c r="I393" i="17" s="1"/>
  <c r="E393" i="17"/>
  <c r="B393" i="17"/>
  <c r="L392" i="17"/>
  <c r="F392" i="17"/>
  <c r="I392" i="17" s="1"/>
  <c r="E392" i="17"/>
  <c r="B392" i="17"/>
  <c r="L391" i="17"/>
  <c r="F391" i="17"/>
  <c r="I391" i="17" s="1"/>
  <c r="E391" i="17"/>
  <c r="B391" i="17"/>
  <c r="L390" i="17"/>
  <c r="F390" i="17"/>
  <c r="I390" i="17" s="1"/>
  <c r="E390" i="17"/>
  <c r="B390" i="17"/>
  <c r="L389" i="17"/>
  <c r="F389" i="17"/>
  <c r="I389" i="17" s="1"/>
  <c r="E389" i="17"/>
  <c r="B389" i="17"/>
  <c r="L388" i="17"/>
  <c r="F388" i="17"/>
  <c r="I388" i="17" s="1"/>
  <c r="E388" i="17"/>
  <c r="B388" i="17"/>
  <c r="L387" i="17"/>
  <c r="F387" i="17"/>
  <c r="I387" i="17" s="1"/>
  <c r="E387" i="17"/>
  <c r="B387" i="17"/>
  <c r="L386" i="17"/>
  <c r="F386" i="17"/>
  <c r="I386" i="17" s="1"/>
  <c r="E386" i="17"/>
  <c r="B386" i="17"/>
  <c r="L385" i="17"/>
  <c r="F385" i="17"/>
  <c r="I385" i="17" s="1"/>
  <c r="E385" i="17"/>
  <c r="B385" i="17"/>
  <c r="L384" i="17"/>
  <c r="F384" i="17"/>
  <c r="I384" i="17" s="1"/>
  <c r="E384" i="17"/>
  <c r="B384" i="17"/>
  <c r="L383" i="17"/>
  <c r="F383" i="17"/>
  <c r="I383" i="17" s="1"/>
  <c r="E383" i="17"/>
  <c r="B383" i="17"/>
  <c r="L382" i="17"/>
  <c r="F382" i="17"/>
  <c r="I382" i="17" s="1"/>
  <c r="E382" i="17"/>
  <c r="B382" i="17"/>
  <c r="L381" i="17"/>
  <c r="F381" i="17"/>
  <c r="I381" i="17" s="1"/>
  <c r="E381" i="17"/>
  <c r="B381" i="17"/>
  <c r="L380" i="17"/>
  <c r="F380" i="17"/>
  <c r="I380" i="17" s="1"/>
  <c r="E380" i="17"/>
  <c r="B380" i="17"/>
  <c r="L379" i="17"/>
  <c r="F379" i="17"/>
  <c r="I379" i="17" s="1"/>
  <c r="E379" i="17"/>
  <c r="B379" i="17"/>
  <c r="L378" i="17"/>
  <c r="F378" i="17"/>
  <c r="I378" i="17" s="1"/>
  <c r="E378" i="17"/>
  <c r="B378" i="17"/>
  <c r="L377" i="17"/>
  <c r="F377" i="17"/>
  <c r="I377" i="17" s="1"/>
  <c r="E377" i="17"/>
  <c r="B377" i="17"/>
  <c r="L376" i="17"/>
  <c r="F376" i="17"/>
  <c r="I376" i="17" s="1"/>
  <c r="E376" i="17"/>
  <c r="B376" i="17"/>
  <c r="L375" i="17"/>
  <c r="F375" i="17"/>
  <c r="I375" i="17" s="1"/>
  <c r="E375" i="17"/>
  <c r="B375" i="17"/>
  <c r="L374" i="17"/>
  <c r="F374" i="17"/>
  <c r="I374" i="17" s="1"/>
  <c r="E374" i="17"/>
  <c r="B374" i="17"/>
  <c r="L373" i="17"/>
  <c r="F373" i="17"/>
  <c r="I373" i="17" s="1"/>
  <c r="E373" i="17"/>
  <c r="B373" i="17"/>
  <c r="L372" i="17"/>
  <c r="F372" i="17"/>
  <c r="I372" i="17" s="1"/>
  <c r="E372" i="17"/>
  <c r="B372" i="17"/>
  <c r="L371" i="17"/>
  <c r="F371" i="17"/>
  <c r="I371" i="17" s="1"/>
  <c r="E371" i="17"/>
  <c r="B371" i="17"/>
  <c r="L370" i="17"/>
  <c r="F370" i="17"/>
  <c r="I370" i="17" s="1"/>
  <c r="E370" i="17"/>
  <c r="B370" i="17"/>
  <c r="L369" i="17"/>
  <c r="F369" i="17"/>
  <c r="I369" i="17" s="1"/>
  <c r="E369" i="17"/>
  <c r="B369" i="17"/>
  <c r="L368" i="17"/>
  <c r="F368" i="17"/>
  <c r="I368" i="17" s="1"/>
  <c r="E368" i="17"/>
  <c r="B368" i="17"/>
  <c r="L367" i="17"/>
  <c r="F367" i="17"/>
  <c r="I367" i="17" s="1"/>
  <c r="E367" i="17"/>
  <c r="B367" i="17"/>
  <c r="L366" i="17"/>
  <c r="F366" i="17"/>
  <c r="I366" i="17" s="1"/>
  <c r="E366" i="17"/>
  <c r="B366" i="17"/>
  <c r="L365" i="17"/>
  <c r="F365" i="17"/>
  <c r="I365" i="17" s="1"/>
  <c r="E365" i="17"/>
  <c r="B365" i="17"/>
  <c r="L364" i="17"/>
  <c r="F364" i="17"/>
  <c r="I364" i="17" s="1"/>
  <c r="E364" i="17"/>
  <c r="B364" i="17"/>
  <c r="L363" i="17"/>
  <c r="F363" i="17"/>
  <c r="I363" i="17" s="1"/>
  <c r="E363" i="17"/>
  <c r="B363" i="17"/>
  <c r="L362" i="17"/>
  <c r="F362" i="17"/>
  <c r="I362" i="17" s="1"/>
  <c r="E362" i="17"/>
  <c r="B362" i="17"/>
  <c r="L361" i="17"/>
  <c r="F361" i="17"/>
  <c r="I361" i="17" s="1"/>
  <c r="E361" i="17"/>
  <c r="B361" i="17"/>
  <c r="L360" i="17"/>
  <c r="F360" i="17"/>
  <c r="I360" i="17" s="1"/>
  <c r="E360" i="17"/>
  <c r="B360" i="17"/>
  <c r="L359" i="17"/>
  <c r="F359" i="17"/>
  <c r="I359" i="17" s="1"/>
  <c r="E359" i="17"/>
  <c r="B359" i="17"/>
  <c r="L358" i="17"/>
  <c r="F358" i="17"/>
  <c r="I358" i="17" s="1"/>
  <c r="E358" i="17"/>
  <c r="B358" i="17"/>
  <c r="L357" i="17"/>
  <c r="F357" i="17"/>
  <c r="I357" i="17" s="1"/>
  <c r="E357" i="17"/>
  <c r="B357" i="17"/>
  <c r="L356" i="17"/>
  <c r="F356" i="17"/>
  <c r="I356" i="17" s="1"/>
  <c r="E356" i="17"/>
  <c r="B356" i="17"/>
  <c r="L355" i="17"/>
  <c r="F355" i="17"/>
  <c r="I355" i="17" s="1"/>
  <c r="E355" i="17"/>
  <c r="B355" i="17"/>
  <c r="L354" i="17"/>
  <c r="F354" i="17"/>
  <c r="I354" i="17" s="1"/>
  <c r="E354" i="17"/>
  <c r="B354" i="17"/>
  <c r="L353" i="17"/>
  <c r="F353" i="17"/>
  <c r="I353" i="17" s="1"/>
  <c r="E353" i="17"/>
  <c r="B353" i="17"/>
  <c r="L352" i="17"/>
  <c r="F352" i="17"/>
  <c r="I352" i="17" s="1"/>
  <c r="E352" i="17"/>
  <c r="B352" i="17"/>
  <c r="L351" i="17"/>
  <c r="F351" i="17"/>
  <c r="I351" i="17" s="1"/>
  <c r="E351" i="17"/>
  <c r="B351" i="17"/>
  <c r="L350" i="17"/>
  <c r="F350" i="17"/>
  <c r="I350" i="17" s="1"/>
  <c r="E350" i="17"/>
  <c r="B350" i="17"/>
  <c r="L349" i="17"/>
  <c r="F349" i="17"/>
  <c r="I349" i="17" s="1"/>
  <c r="E349" i="17"/>
  <c r="B349" i="17"/>
  <c r="L348" i="17"/>
  <c r="F348" i="17"/>
  <c r="I348" i="17" s="1"/>
  <c r="E348" i="17"/>
  <c r="B348" i="17"/>
  <c r="L347" i="17"/>
  <c r="F347" i="17"/>
  <c r="I347" i="17" s="1"/>
  <c r="E347" i="17"/>
  <c r="B347" i="17"/>
  <c r="L346" i="17"/>
  <c r="F346" i="17"/>
  <c r="I346" i="17" s="1"/>
  <c r="E346" i="17"/>
  <c r="B346" i="17"/>
  <c r="L345" i="17"/>
  <c r="F345" i="17"/>
  <c r="I345" i="17" s="1"/>
  <c r="E345" i="17"/>
  <c r="B345" i="17"/>
  <c r="L344" i="17"/>
  <c r="F344" i="17"/>
  <c r="I344" i="17" s="1"/>
  <c r="E344" i="17"/>
  <c r="B344" i="17"/>
  <c r="L343" i="17"/>
  <c r="F343" i="17"/>
  <c r="I343" i="17" s="1"/>
  <c r="E343" i="17"/>
  <c r="B343" i="17"/>
  <c r="L342" i="17"/>
  <c r="F342" i="17"/>
  <c r="I342" i="17" s="1"/>
  <c r="E342" i="17"/>
  <c r="B342" i="17"/>
  <c r="L341" i="17"/>
  <c r="F341" i="17"/>
  <c r="I341" i="17" s="1"/>
  <c r="E341" i="17"/>
  <c r="B341" i="17"/>
  <c r="L340" i="17"/>
  <c r="F340" i="17"/>
  <c r="I340" i="17" s="1"/>
  <c r="E340" i="17"/>
  <c r="B340" i="17"/>
  <c r="L339" i="17"/>
  <c r="F339" i="17"/>
  <c r="I339" i="17" s="1"/>
  <c r="E339" i="17"/>
  <c r="B339" i="17"/>
  <c r="L338" i="17"/>
  <c r="F338" i="17"/>
  <c r="I338" i="17" s="1"/>
  <c r="E338" i="17"/>
  <c r="B338" i="17"/>
  <c r="L337" i="17"/>
  <c r="F337" i="17"/>
  <c r="I337" i="17" s="1"/>
  <c r="E337" i="17"/>
  <c r="B337" i="17"/>
  <c r="L336" i="17"/>
  <c r="F336" i="17"/>
  <c r="I336" i="17" s="1"/>
  <c r="E336" i="17"/>
  <c r="B336" i="17"/>
  <c r="L335" i="17"/>
  <c r="F335" i="17"/>
  <c r="I335" i="17" s="1"/>
  <c r="E335" i="17"/>
  <c r="B335" i="17"/>
  <c r="L334" i="17"/>
  <c r="F334" i="17"/>
  <c r="I334" i="17" s="1"/>
  <c r="E334" i="17"/>
  <c r="B334" i="17"/>
  <c r="L333" i="17"/>
  <c r="F333" i="17"/>
  <c r="I333" i="17" s="1"/>
  <c r="E333" i="17"/>
  <c r="B333" i="17"/>
  <c r="L332" i="17"/>
  <c r="F332" i="17"/>
  <c r="I332" i="17" s="1"/>
  <c r="E332" i="17"/>
  <c r="B332" i="17"/>
  <c r="L331" i="17"/>
  <c r="F331" i="17"/>
  <c r="I331" i="17" s="1"/>
  <c r="E331" i="17"/>
  <c r="B331" i="17"/>
  <c r="L330" i="17"/>
  <c r="F330" i="17"/>
  <c r="I330" i="17" s="1"/>
  <c r="E330" i="17"/>
  <c r="B330" i="17"/>
  <c r="L329" i="17"/>
  <c r="F329" i="17"/>
  <c r="I329" i="17" s="1"/>
  <c r="E329" i="17"/>
  <c r="B329" i="17"/>
  <c r="L328" i="17"/>
  <c r="F328" i="17"/>
  <c r="I328" i="17" s="1"/>
  <c r="E328" i="17"/>
  <c r="B328" i="17"/>
  <c r="L327" i="17"/>
  <c r="F327" i="17"/>
  <c r="I327" i="17" s="1"/>
  <c r="E327" i="17"/>
  <c r="B327" i="17"/>
  <c r="L326" i="17"/>
  <c r="F326" i="17"/>
  <c r="I326" i="17" s="1"/>
  <c r="E326" i="17"/>
  <c r="B326" i="17"/>
  <c r="L325" i="17"/>
  <c r="F325" i="17"/>
  <c r="I325" i="17" s="1"/>
  <c r="E325" i="17"/>
  <c r="B325" i="17"/>
  <c r="L324" i="17"/>
  <c r="F324" i="17"/>
  <c r="I324" i="17" s="1"/>
  <c r="E324" i="17"/>
  <c r="B324" i="17"/>
  <c r="L323" i="17"/>
  <c r="F323" i="17"/>
  <c r="I323" i="17" s="1"/>
  <c r="E323" i="17"/>
  <c r="B323" i="17"/>
  <c r="L322" i="17"/>
  <c r="F322" i="17"/>
  <c r="I322" i="17" s="1"/>
  <c r="E322" i="17"/>
  <c r="B322" i="17"/>
  <c r="L321" i="17"/>
  <c r="F321" i="17"/>
  <c r="I321" i="17" s="1"/>
  <c r="E321" i="17"/>
  <c r="B321" i="17"/>
  <c r="L320" i="17"/>
  <c r="F320" i="17"/>
  <c r="I320" i="17" s="1"/>
  <c r="E320" i="17"/>
  <c r="B320" i="17"/>
  <c r="L319" i="17"/>
  <c r="F319" i="17"/>
  <c r="I319" i="17" s="1"/>
  <c r="E319" i="17"/>
  <c r="B319" i="17"/>
  <c r="L318" i="17"/>
  <c r="F318" i="17"/>
  <c r="I318" i="17" s="1"/>
  <c r="E318" i="17"/>
  <c r="B318" i="17"/>
  <c r="L317" i="17"/>
  <c r="F317" i="17"/>
  <c r="I317" i="17" s="1"/>
  <c r="E317" i="17"/>
  <c r="B317" i="17"/>
  <c r="L316" i="17"/>
  <c r="F316" i="17"/>
  <c r="I316" i="17" s="1"/>
  <c r="E316" i="17"/>
  <c r="B316" i="17"/>
  <c r="L315" i="17"/>
  <c r="F315" i="17"/>
  <c r="I315" i="17" s="1"/>
  <c r="E315" i="17"/>
  <c r="B315" i="17"/>
  <c r="L314" i="17"/>
  <c r="F314" i="17"/>
  <c r="I314" i="17" s="1"/>
  <c r="E314" i="17"/>
  <c r="B314" i="17"/>
  <c r="L313" i="17"/>
  <c r="F313" i="17"/>
  <c r="I313" i="17" s="1"/>
  <c r="E313" i="17"/>
  <c r="B313" i="17"/>
  <c r="L312" i="17"/>
  <c r="F312" i="17"/>
  <c r="I312" i="17" s="1"/>
  <c r="E312" i="17"/>
  <c r="B312" i="17"/>
  <c r="L311" i="17"/>
  <c r="F311" i="17"/>
  <c r="I311" i="17" s="1"/>
  <c r="E311" i="17"/>
  <c r="B311" i="17"/>
  <c r="L310" i="17"/>
  <c r="F310" i="17"/>
  <c r="I310" i="17" s="1"/>
  <c r="E310" i="17"/>
  <c r="B310" i="17"/>
  <c r="L309" i="17"/>
  <c r="F309" i="17"/>
  <c r="I309" i="17" s="1"/>
  <c r="E309" i="17"/>
  <c r="B309" i="17"/>
  <c r="L308" i="17"/>
  <c r="F308" i="17"/>
  <c r="I308" i="17" s="1"/>
  <c r="E308" i="17"/>
  <c r="B308" i="17"/>
  <c r="L307" i="17"/>
  <c r="F307" i="17"/>
  <c r="I307" i="17" s="1"/>
  <c r="E307" i="17"/>
  <c r="B307" i="17"/>
  <c r="L306" i="17"/>
  <c r="F306" i="17"/>
  <c r="I306" i="17" s="1"/>
  <c r="E306" i="17"/>
  <c r="B306" i="17"/>
  <c r="L305" i="17"/>
  <c r="F305" i="17"/>
  <c r="I305" i="17" s="1"/>
  <c r="E305" i="17"/>
  <c r="B305" i="17"/>
  <c r="L304" i="17"/>
  <c r="F304" i="17"/>
  <c r="I304" i="17" s="1"/>
  <c r="E304" i="17"/>
  <c r="B304" i="17"/>
  <c r="L303" i="17"/>
  <c r="F303" i="17"/>
  <c r="I303" i="17" s="1"/>
  <c r="E303" i="17"/>
  <c r="B303" i="17"/>
  <c r="L302" i="17"/>
  <c r="F302" i="17"/>
  <c r="I302" i="17" s="1"/>
  <c r="E302" i="17"/>
  <c r="B302" i="17"/>
  <c r="L301" i="17"/>
  <c r="F301" i="17"/>
  <c r="I301" i="17" s="1"/>
  <c r="E301" i="17"/>
  <c r="B301" i="17"/>
  <c r="L300" i="17"/>
  <c r="F300" i="17"/>
  <c r="I300" i="17" s="1"/>
  <c r="E300" i="17"/>
  <c r="B300" i="17"/>
  <c r="L299" i="17"/>
  <c r="F299" i="17"/>
  <c r="I299" i="17" s="1"/>
  <c r="E299" i="17"/>
  <c r="B299" i="17"/>
  <c r="L298" i="17"/>
  <c r="F298" i="17"/>
  <c r="I298" i="17" s="1"/>
  <c r="E298" i="17"/>
  <c r="B298" i="17"/>
  <c r="L297" i="17"/>
  <c r="F297" i="17"/>
  <c r="I297" i="17" s="1"/>
  <c r="E297" i="17"/>
  <c r="B297" i="17"/>
  <c r="L296" i="17"/>
  <c r="F296" i="17"/>
  <c r="I296" i="17" s="1"/>
  <c r="E296" i="17"/>
  <c r="B296" i="17"/>
  <c r="L295" i="17"/>
  <c r="F295" i="17"/>
  <c r="I295" i="17" s="1"/>
  <c r="E295" i="17"/>
  <c r="B295" i="17"/>
  <c r="L294" i="17"/>
  <c r="F294" i="17"/>
  <c r="I294" i="17" s="1"/>
  <c r="E294" i="17"/>
  <c r="B294" i="17"/>
  <c r="L293" i="17"/>
  <c r="F293" i="17"/>
  <c r="I293" i="17" s="1"/>
  <c r="E293" i="17"/>
  <c r="B293" i="17"/>
  <c r="L292" i="17"/>
  <c r="F292" i="17"/>
  <c r="I292" i="17" s="1"/>
  <c r="E292" i="17"/>
  <c r="B292" i="17"/>
  <c r="L291" i="17"/>
  <c r="F291" i="17"/>
  <c r="I291" i="17" s="1"/>
  <c r="E291" i="17"/>
  <c r="B291" i="17"/>
  <c r="L290" i="17"/>
  <c r="F290" i="17"/>
  <c r="I290" i="17" s="1"/>
  <c r="E290" i="17"/>
  <c r="B290" i="17"/>
  <c r="L289" i="17"/>
  <c r="F289" i="17"/>
  <c r="I289" i="17" s="1"/>
  <c r="E289" i="17"/>
  <c r="B289" i="17"/>
  <c r="L288" i="17"/>
  <c r="F288" i="17"/>
  <c r="I288" i="17" s="1"/>
  <c r="E288" i="17"/>
  <c r="B288" i="17"/>
  <c r="L287" i="17"/>
  <c r="F287" i="17"/>
  <c r="I287" i="17" s="1"/>
  <c r="E287" i="17"/>
  <c r="B287" i="17"/>
  <c r="L286" i="17"/>
  <c r="F286" i="17"/>
  <c r="I286" i="17" s="1"/>
  <c r="E286" i="17"/>
  <c r="B286" i="17"/>
  <c r="L285" i="17"/>
  <c r="F285" i="17"/>
  <c r="I285" i="17" s="1"/>
  <c r="E285" i="17"/>
  <c r="B285" i="17"/>
  <c r="L284" i="17"/>
  <c r="F284" i="17"/>
  <c r="I284" i="17" s="1"/>
  <c r="E284" i="17"/>
  <c r="B284" i="17"/>
  <c r="L283" i="17"/>
  <c r="F283" i="17"/>
  <c r="I283" i="17" s="1"/>
  <c r="E283" i="17"/>
  <c r="B283" i="17"/>
  <c r="L282" i="17"/>
  <c r="F282" i="17"/>
  <c r="I282" i="17" s="1"/>
  <c r="E282" i="17"/>
  <c r="B282" i="17"/>
  <c r="L281" i="17"/>
  <c r="F281" i="17"/>
  <c r="I281" i="17" s="1"/>
  <c r="E281" i="17"/>
  <c r="B281" i="17"/>
  <c r="L280" i="17"/>
  <c r="F280" i="17"/>
  <c r="I280" i="17" s="1"/>
  <c r="E280" i="17"/>
  <c r="B280" i="17"/>
  <c r="L279" i="17"/>
  <c r="F279" i="17"/>
  <c r="I279" i="17" s="1"/>
  <c r="E279" i="17"/>
  <c r="B279" i="17"/>
  <c r="L278" i="17"/>
  <c r="F278" i="17"/>
  <c r="I278" i="17" s="1"/>
  <c r="E278" i="17"/>
  <c r="B278" i="17"/>
  <c r="L277" i="17"/>
  <c r="F277" i="17"/>
  <c r="I277" i="17" s="1"/>
  <c r="E277" i="17"/>
  <c r="B277" i="17"/>
  <c r="L276" i="17"/>
  <c r="F276" i="17"/>
  <c r="I276" i="17" s="1"/>
  <c r="E276" i="17"/>
  <c r="B276" i="17"/>
  <c r="L275" i="17"/>
  <c r="F275" i="17"/>
  <c r="I275" i="17" s="1"/>
  <c r="E275" i="17"/>
  <c r="B275" i="17"/>
  <c r="L274" i="17"/>
  <c r="F274" i="17"/>
  <c r="I274" i="17" s="1"/>
  <c r="E274" i="17"/>
  <c r="B274" i="17"/>
  <c r="L273" i="17"/>
  <c r="F273" i="17"/>
  <c r="I273" i="17" s="1"/>
  <c r="E273" i="17"/>
  <c r="B273" i="17"/>
  <c r="L272" i="17"/>
  <c r="F272" i="17"/>
  <c r="I272" i="17" s="1"/>
  <c r="E272" i="17"/>
  <c r="B272" i="17"/>
  <c r="L271" i="17"/>
  <c r="F271" i="17"/>
  <c r="I271" i="17" s="1"/>
  <c r="E271" i="17"/>
  <c r="B271" i="17"/>
  <c r="L270" i="17"/>
  <c r="F270" i="17"/>
  <c r="I270" i="17" s="1"/>
  <c r="E270" i="17"/>
  <c r="B270" i="17"/>
  <c r="L269" i="17"/>
  <c r="F269" i="17"/>
  <c r="I269" i="17" s="1"/>
  <c r="E269" i="17"/>
  <c r="B269" i="17"/>
  <c r="L268" i="17"/>
  <c r="F268" i="17"/>
  <c r="I268" i="17" s="1"/>
  <c r="E268" i="17"/>
  <c r="B268" i="17"/>
  <c r="L267" i="17"/>
  <c r="F267" i="17"/>
  <c r="I267" i="17" s="1"/>
  <c r="E267" i="17"/>
  <c r="B267" i="17"/>
  <c r="L266" i="17"/>
  <c r="F266" i="17"/>
  <c r="I266" i="17" s="1"/>
  <c r="E266" i="17"/>
  <c r="B266" i="17"/>
  <c r="L265" i="17"/>
  <c r="F265" i="17"/>
  <c r="I265" i="17" s="1"/>
  <c r="E265" i="17"/>
  <c r="B265" i="17"/>
  <c r="L264" i="17"/>
  <c r="F264" i="17"/>
  <c r="I264" i="17" s="1"/>
  <c r="E264" i="17"/>
  <c r="B264" i="17"/>
  <c r="L263" i="17"/>
  <c r="F263" i="17"/>
  <c r="I263" i="17" s="1"/>
  <c r="E263" i="17"/>
  <c r="B263" i="17"/>
  <c r="L262" i="17"/>
  <c r="F262" i="17"/>
  <c r="I262" i="17" s="1"/>
  <c r="E262" i="17"/>
  <c r="B262" i="17"/>
  <c r="L261" i="17"/>
  <c r="F261" i="17"/>
  <c r="I261" i="17" s="1"/>
  <c r="E261" i="17"/>
  <c r="B261" i="17"/>
  <c r="L260" i="17"/>
  <c r="F260" i="17"/>
  <c r="I260" i="17" s="1"/>
  <c r="E260" i="17"/>
  <c r="B260" i="17"/>
  <c r="L259" i="17"/>
  <c r="F259" i="17"/>
  <c r="I259" i="17" s="1"/>
  <c r="E259" i="17"/>
  <c r="B259" i="17"/>
  <c r="L258" i="17"/>
  <c r="F258" i="17"/>
  <c r="I258" i="17" s="1"/>
  <c r="E258" i="17"/>
  <c r="B258" i="17"/>
  <c r="L257" i="17"/>
  <c r="F257" i="17"/>
  <c r="I257" i="17" s="1"/>
  <c r="E257" i="17"/>
  <c r="B257" i="17"/>
  <c r="L256" i="17"/>
  <c r="F256" i="17"/>
  <c r="I256" i="17" s="1"/>
  <c r="E256" i="17"/>
  <c r="B256" i="17"/>
  <c r="L255" i="17"/>
  <c r="F255" i="17"/>
  <c r="I255" i="17" s="1"/>
  <c r="E255" i="17"/>
  <c r="B255" i="17"/>
  <c r="L254" i="17"/>
  <c r="F254" i="17"/>
  <c r="I254" i="17" s="1"/>
  <c r="E254" i="17"/>
  <c r="B254" i="17"/>
  <c r="L253" i="17"/>
  <c r="F253" i="17"/>
  <c r="I253" i="17" s="1"/>
  <c r="E253" i="17"/>
  <c r="B253" i="17"/>
  <c r="L252" i="17"/>
  <c r="F252" i="17"/>
  <c r="I252" i="17" s="1"/>
  <c r="E252" i="17"/>
  <c r="B252" i="17"/>
  <c r="L251" i="17"/>
  <c r="F251" i="17"/>
  <c r="I251" i="17" s="1"/>
  <c r="E251" i="17"/>
  <c r="B251" i="17"/>
  <c r="L250" i="17"/>
  <c r="F250" i="17"/>
  <c r="I250" i="17" s="1"/>
  <c r="E250" i="17"/>
  <c r="B250" i="17"/>
  <c r="L249" i="17"/>
  <c r="F249" i="17"/>
  <c r="I249" i="17" s="1"/>
  <c r="E249" i="17"/>
  <c r="B249" i="17"/>
  <c r="L248" i="17"/>
  <c r="F248" i="17"/>
  <c r="I248" i="17" s="1"/>
  <c r="E248" i="17"/>
  <c r="B248" i="17"/>
  <c r="L247" i="17"/>
  <c r="F247" i="17"/>
  <c r="I247" i="17" s="1"/>
  <c r="E247" i="17"/>
  <c r="B247" i="17"/>
  <c r="L246" i="17"/>
  <c r="F246" i="17"/>
  <c r="I246" i="17" s="1"/>
  <c r="E246" i="17"/>
  <c r="B246" i="17"/>
  <c r="L245" i="17"/>
  <c r="F245" i="17"/>
  <c r="I245" i="17" s="1"/>
  <c r="E245" i="17"/>
  <c r="B245" i="17"/>
  <c r="L244" i="17"/>
  <c r="F244" i="17"/>
  <c r="I244" i="17" s="1"/>
  <c r="E244" i="17"/>
  <c r="B244" i="17"/>
  <c r="L243" i="17"/>
  <c r="F243" i="17"/>
  <c r="I243" i="17" s="1"/>
  <c r="E243" i="17"/>
  <c r="B243" i="17"/>
  <c r="L242" i="17"/>
  <c r="F242" i="17"/>
  <c r="I242" i="17" s="1"/>
  <c r="E242" i="17"/>
  <c r="B242" i="17"/>
  <c r="L241" i="17"/>
  <c r="F241" i="17"/>
  <c r="I241" i="17" s="1"/>
  <c r="E241" i="17"/>
  <c r="B241" i="17"/>
  <c r="L240" i="17"/>
  <c r="F240" i="17"/>
  <c r="I240" i="17" s="1"/>
  <c r="E240" i="17"/>
  <c r="B240" i="17"/>
  <c r="L239" i="17"/>
  <c r="F239" i="17"/>
  <c r="I239" i="17" s="1"/>
  <c r="E239" i="17"/>
  <c r="B239" i="17"/>
  <c r="L238" i="17"/>
  <c r="F238" i="17"/>
  <c r="I238" i="17" s="1"/>
  <c r="E238" i="17"/>
  <c r="B238" i="17"/>
  <c r="L237" i="17"/>
  <c r="F237" i="17"/>
  <c r="I237" i="17" s="1"/>
  <c r="E237" i="17"/>
  <c r="B237" i="17"/>
  <c r="L236" i="17"/>
  <c r="F236" i="17"/>
  <c r="I236" i="17" s="1"/>
  <c r="E236" i="17"/>
  <c r="B236" i="17"/>
  <c r="L235" i="17"/>
  <c r="F235" i="17"/>
  <c r="I235" i="17" s="1"/>
  <c r="E235" i="17"/>
  <c r="B235" i="17"/>
  <c r="L234" i="17"/>
  <c r="F234" i="17"/>
  <c r="I234" i="17" s="1"/>
  <c r="E234" i="17"/>
  <c r="B234" i="17"/>
  <c r="L233" i="17"/>
  <c r="F233" i="17"/>
  <c r="I233" i="17" s="1"/>
  <c r="E233" i="17"/>
  <c r="B233" i="17"/>
  <c r="L232" i="17"/>
  <c r="F232" i="17"/>
  <c r="I232" i="17" s="1"/>
  <c r="E232" i="17"/>
  <c r="B232" i="17"/>
  <c r="L231" i="17"/>
  <c r="F231" i="17"/>
  <c r="I231" i="17" s="1"/>
  <c r="E231" i="17"/>
  <c r="B231" i="17"/>
  <c r="L230" i="17"/>
  <c r="F230" i="17"/>
  <c r="I230" i="17" s="1"/>
  <c r="E230" i="17"/>
  <c r="B230" i="17"/>
  <c r="L229" i="17"/>
  <c r="F229" i="17"/>
  <c r="I229" i="17" s="1"/>
  <c r="E229" i="17"/>
  <c r="B229" i="17"/>
  <c r="L228" i="17"/>
  <c r="F228" i="17"/>
  <c r="I228" i="17" s="1"/>
  <c r="E228" i="17"/>
  <c r="B228" i="17"/>
  <c r="L227" i="17"/>
  <c r="F227" i="17"/>
  <c r="I227" i="17" s="1"/>
  <c r="E227" i="17"/>
  <c r="B227" i="17"/>
  <c r="L226" i="17"/>
  <c r="F226" i="17"/>
  <c r="I226" i="17" s="1"/>
  <c r="E226" i="17"/>
  <c r="B226" i="17"/>
  <c r="L225" i="17"/>
  <c r="F225" i="17"/>
  <c r="I225" i="17" s="1"/>
  <c r="E225" i="17"/>
  <c r="B225" i="17"/>
  <c r="L224" i="17"/>
  <c r="F224" i="17"/>
  <c r="I224" i="17" s="1"/>
  <c r="E224" i="17"/>
  <c r="B224" i="17"/>
  <c r="L223" i="17"/>
  <c r="F223" i="17"/>
  <c r="I223" i="17" s="1"/>
  <c r="E223" i="17"/>
  <c r="B223" i="17"/>
  <c r="L222" i="17"/>
  <c r="F222" i="17"/>
  <c r="I222" i="17" s="1"/>
  <c r="E222" i="17"/>
  <c r="B222" i="17"/>
  <c r="L221" i="17"/>
  <c r="F221" i="17"/>
  <c r="I221" i="17" s="1"/>
  <c r="E221" i="17"/>
  <c r="B221" i="17"/>
  <c r="L220" i="17"/>
  <c r="F220" i="17"/>
  <c r="I220" i="17" s="1"/>
  <c r="E220" i="17"/>
  <c r="B220" i="17"/>
  <c r="L219" i="17"/>
  <c r="F219" i="17"/>
  <c r="I219" i="17" s="1"/>
  <c r="E219" i="17"/>
  <c r="B219" i="17"/>
  <c r="L218" i="17"/>
  <c r="F218" i="17"/>
  <c r="I218" i="17" s="1"/>
  <c r="E218" i="17"/>
  <c r="B218" i="17"/>
  <c r="L217" i="17"/>
  <c r="F217" i="17"/>
  <c r="I217" i="17" s="1"/>
  <c r="E217" i="17"/>
  <c r="B217" i="17"/>
  <c r="L216" i="17"/>
  <c r="F216" i="17"/>
  <c r="I216" i="17" s="1"/>
  <c r="E216" i="17"/>
  <c r="B216" i="17"/>
  <c r="L215" i="17"/>
  <c r="F215" i="17"/>
  <c r="I215" i="17" s="1"/>
  <c r="E215" i="17"/>
  <c r="B215" i="17"/>
  <c r="L214" i="17"/>
  <c r="F214" i="17"/>
  <c r="I214" i="17" s="1"/>
  <c r="E214" i="17"/>
  <c r="B214" i="17"/>
  <c r="L213" i="17"/>
  <c r="F213" i="17"/>
  <c r="I213" i="17" s="1"/>
  <c r="E213" i="17"/>
  <c r="B213" i="17"/>
  <c r="L212" i="17"/>
  <c r="F212" i="17"/>
  <c r="I212" i="17" s="1"/>
  <c r="E212" i="17"/>
  <c r="B212" i="17"/>
  <c r="L211" i="17"/>
  <c r="F211" i="17"/>
  <c r="I211" i="17" s="1"/>
  <c r="E211" i="17"/>
  <c r="B211" i="17"/>
  <c r="L210" i="17"/>
  <c r="F210" i="17"/>
  <c r="I210" i="17" s="1"/>
  <c r="E210" i="17"/>
  <c r="B210" i="17"/>
  <c r="L209" i="17"/>
  <c r="F209" i="17"/>
  <c r="I209" i="17" s="1"/>
  <c r="E209" i="17"/>
  <c r="B209" i="17"/>
  <c r="L208" i="17"/>
  <c r="F208" i="17"/>
  <c r="I208" i="17" s="1"/>
  <c r="E208" i="17"/>
  <c r="B208" i="17"/>
  <c r="L207" i="17"/>
  <c r="F207" i="17"/>
  <c r="I207" i="17" s="1"/>
  <c r="E207" i="17"/>
  <c r="B207" i="17"/>
  <c r="L206" i="17"/>
  <c r="F206" i="17"/>
  <c r="I206" i="17" s="1"/>
  <c r="E206" i="17"/>
  <c r="B206" i="17"/>
  <c r="L205" i="17"/>
  <c r="F205" i="17"/>
  <c r="I205" i="17" s="1"/>
  <c r="E205" i="17"/>
  <c r="B205" i="17"/>
  <c r="L204" i="17"/>
  <c r="F204" i="17"/>
  <c r="I204" i="17" s="1"/>
  <c r="E204" i="17"/>
  <c r="B204" i="17"/>
  <c r="L203" i="17"/>
  <c r="F203" i="17"/>
  <c r="I203" i="17" s="1"/>
  <c r="E203" i="17"/>
  <c r="B203" i="17"/>
  <c r="L202" i="17"/>
  <c r="F202" i="17"/>
  <c r="I202" i="17" s="1"/>
  <c r="E202" i="17"/>
  <c r="B202" i="17"/>
  <c r="L201" i="17"/>
  <c r="F201" i="17"/>
  <c r="I201" i="17" s="1"/>
  <c r="E201" i="17"/>
  <c r="B201" i="17"/>
  <c r="L200" i="17"/>
  <c r="F200" i="17"/>
  <c r="I200" i="17" s="1"/>
  <c r="E200" i="17"/>
  <c r="B200" i="17"/>
  <c r="L199" i="17"/>
  <c r="F199" i="17"/>
  <c r="I199" i="17" s="1"/>
  <c r="E199" i="17"/>
  <c r="B199" i="17"/>
  <c r="L198" i="17"/>
  <c r="F198" i="17"/>
  <c r="I198" i="17" s="1"/>
  <c r="E198" i="17"/>
  <c r="B198" i="17"/>
  <c r="L197" i="17"/>
  <c r="F197" i="17"/>
  <c r="I197" i="17" s="1"/>
  <c r="E197" i="17"/>
  <c r="B197" i="17"/>
  <c r="L196" i="17"/>
  <c r="F196" i="17"/>
  <c r="I196" i="17" s="1"/>
  <c r="E196" i="17"/>
  <c r="B196" i="17"/>
  <c r="L195" i="17"/>
  <c r="F195" i="17"/>
  <c r="I195" i="17" s="1"/>
  <c r="E195" i="17"/>
  <c r="B195" i="17"/>
  <c r="L194" i="17"/>
  <c r="F194" i="17"/>
  <c r="I194" i="17" s="1"/>
  <c r="E194" i="17"/>
  <c r="B194" i="17"/>
  <c r="L193" i="17"/>
  <c r="F193" i="17"/>
  <c r="I193" i="17" s="1"/>
  <c r="E193" i="17"/>
  <c r="B193" i="17"/>
  <c r="L192" i="17"/>
  <c r="F192" i="17"/>
  <c r="I192" i="17" s="1"/>
  <c r="E192" i="17"/>
  <c r="B192" i="17"/>
  <c r="L191" i="17"/>
  <c r="F191" i="17"/>
  <c r="I191" i="17" s="1"/>
  <c r="E191" i="17"/>
  <c r="B191" i="17"/>
  <c r="L190" i="17"/>
  <c r="F190" i="17"/>
  <c r="I190" i="17" s="1"/>
  <c r="E190" i="17"/>
  <c r="B190" i="17"/>
  <c r="L189" i="17"/>
  <c r="F189" i="17"/>
  <c r="I189" i="17" s="1"/>
  <c r="E189" i="17"/>
  <c r="B189" i="17"/>
  <c r="L188" i="17"/>
  <c r="F188" i="17"/>
  <c r="I188" i="17" s="1"/>
  <c r="E188" i="17"/>
  <c r="B188" i="17"/>
  <c r="L187" i="17"/>
  <c r="F187" i="17"/>
  <c r="I187" i="17" s="1"/>
  <c r="E187" i="17"/>
  <c r="B187" i="17"/>
  <c r="L186" i="17"/>
  <c r="F186" i="17"/>
  <c r="I186" i="17" s="1"/>
  <c r="E186" i="17"/>
  <c r="B186" i="17"/>
  <c r="L185" i="17"/>
  <c r="F185" i="17"/>
  <c r="I185" i="17" s="1"/>
  <c r="E185" i="17"/>
  <c r="B185" i="17"/>
  <c r="L184" i="17"/>
  <c r="F184" i="17"/>
  <c r="I184" i="17" s="1"/>
  <c r="E184" i="17"/>
  <c r="B184" i="17"/>
  <c r="L183" i="17"/>
  <c r="F183" i="17"/>
  <c r="I183" i="17" s="1"/>
  <c r="E183" i="17"/>
  <c r="B183" i="17"/>
  <c r="L182" i="17"/>
  <c r="F182" i="17"/>
  <c r="I182" i="17" s="1"/>
  <c r="E182" i="17"/>
  <c r="B182" i="17"/>
  <c r="L181" i="17"/>
  <c r="F181" i="17"/>
  <c r="I181" i="17" s="1"/>
  <c r="E181" i="17"/>
  <c r="B181" i="17"/>
  <c r="L180" i="17"/>
  <c r="F180" i="17"/>
  <c r="I180" i="17" s="1"/>
  <c r="E180" i="17"/>
  <c r="B180" i="17"/>
  <c r="L179" i="17"/>
  <c r="F179" i="17"/>
  <c r="I179" i="17" s="1"/>
  <c r="E179" i="17"/>
  <c r="B179" i="17"/>
  <c r="L178" i="17"/>
  <c r="F178" i="17"/>
  <c r="I178" i="17" s="1"/>
  <c r="E178" i="17"/>
  <c r="B178" i="17"/>
  <c r="L177" i="17"/>
  <c r="F177" i="17"/>
  <c r="I177" i="17" s="1"/>
  <c r="E177" i="17"/>
  <c r="B177" i="17"/>
  <c r="L176" i="17"/>
  <c r="F176" i="17"/>
  <c r="I176" i="17" s="1"/>
  <c r="E176" i="17"/>
  <c r="B176" i="17"/>
  <c r="L175" i="17"/>
  <c r="F175" i="17"/>
  <c r="I175" i="17" s="1"/>
  <c r="E175" i="17"/>
  <c r="B175" i="17"/>
  <c r="L174" i="17"/>
  <c r="F174" i="17"/>
  <c r="I174" i="17" s="1"/>
  <c r="E174" i="17"/>
  <c r="B174" i="17"/>
  <c r="L173" i="17"/>
  <c r="F173" i="17"/>
  <c r="I173" i="17" s="1"/>
  <c r="E173" i="17"/>
  <c r="B173" i="17"/>
  <c r="L172" i="17"/>
  <c r="F172" i="17"/>
  <c r="I172" i="17" s="1"/>
  <c r="E172" i="17"/>
  <c r="B172" i="17"/>
  <c r="L171" i="17"/>
  <c r="F171" i="17"/>
  <c r="I171" i="17" s="1"/>
  <c r="E171" i="17"/>
  <c r="B171" i="17"/>
  <c r="L170" i="17"/>
  <c r="F170" i="17"/>
  <c r="I170" i="17" s="1"/>
  <c r="E170" i="17"/>
  <c r="B170" i="17"/>
  <c r="L169" i="17"/>
  <c r="F169" i="17"/>
  <c r="I169" i="17" s="1"/>
  <c r="E169" i="17"/>
  <c r="B169" i="17"/>
  <c r="L168" i="17"/>
  <c r="F168" i="17"/>
  <c r="I168" i="17" s="1"/>
  <c r="E168" i="17"/>
  <c r="B168" i="17"/>
  <c r="L167" i="17"/>
  <c r="F167" i="17"/>
  <c r="I167" i="17" s="1"/>
  <c r="E167" i="17"/>
  <c r="B167" i="17"/>
  <c r="L166" i="17"/>
  <c r="F166" i="17"/>
  <c r="I166" i="17" s="1"/>
  <c r="E166" i="17"/>
  <c r="B166" i="17"/>
  <c r="L165" i="17"/>
  <c r="F165" i="17"/>
  <c r="I165" i="17" s="1"/>
  <c r="E165" i="17"/>
  <c r="B165" i="17"/>
  <c r="L164" i="17"/>
  <c r="F164" i="17"/>
  <c r="I164" i="17" s="1"/>
  <c r="E164" i="17"/>
  <c r="B164" i="17"/>
  <c r="L163" i="17"/>
  <c r="F163" i="17"/>
  <c r="I163" i="17" s="1"/>
  <c r="E163" i="17"/>
  <c r="B163" i="17"/>
  <c r="L162" i="17"/>
  <c r="F162" i="17"/>
  <c r="I162" i="17" s="1"/>
  <c r="E162" i="17"/>
  <c r="B162" i="17"/>
  <c r="L161" i="17"/>
  <c r="F161" i="17"/>
  <c r="I161" i="17" s="1"/>
  <c r="E161" i="17"/>
  <c r="B161" i="17"/>
  <c r="L160" i="17"/>
  <c r="F160" i="17"/>
  <c r="I160" i="17" s="1"/>
  <c r="E160" i="17"/>
  <c r="B160" i="17"/>
  <c r="L159" i="17"/>
  <c r="F159" i="17"/>
  <c r="I159" i="17" s="1"/>
  <c r="E159" i="17"/>
  <c r="B159" i="17"/>
  <c r="L158" i="17"/>
  <c r="F158" i="17"/>
  <c r="I158" i="17" s="1"/>
  <c r="E158" i="17"/>
  <c r="B158" i="17"/>
  <c r="L157" i="17"/>
  <c r="F157" i="17"/>
  <c r="I157" i="17" s="1"/>
  <c r="E157" i="17"/>
  <c r="B157" i="17"/>
  <c r="L156" i="17"/>
  <c r="F156" i="17"/>
  <c r="I156" i="17" s="1"/>
  <c r="E156" i="17"/>
  <c r="B156" i="17"/>
  <c r="L155" i="17"/>
  <c r="F155" i="17"/>
  <c r="I155" i="17" s="1"/>
  <c r="E155" i="17"/>
  <c r="B155" i="17"/>
  <c r="L154" i="17"/>
  <c r="F154" i="17"/>
  <c r="I154" i="17" s="1"/>
  <c r="E154" i="17"/>
  <c r="B154" i="17"/>
  <c r="L153" i="17"/>
  <c r="F153" i="17"/>
  <c r="I153" i="17" s="1"/>
  <c r="E153" i="17"/>
  <c r="B153" i="17"/>
  <c r="L152" i="17"/>
  <c r="F152" i="17"/>
  <c r="I152" i="17" s="1"/>
  <c r="E152" i="17"/>
  <c r="B152" i="17"/>
  <c r="L151" i="17"/>
  <c r="F151" i="17"/>
  <c r="I151" i="17" s="1"/>
  <c r="E151" i="17"/>
  <c r="B151" i="17"/>
  <c r="L150" i="17"/>
  <c r="F150" i="17"/>
  <c r="I150" i="17" s="1"/>
  <c r="E150" i="17"/>
  <c r="B150" i="17"/>
  <c r="L149" i="17"/>
  <c r="F149" i="17"/>
  <c r="I149" i="17" s="1"/>
  <c r="E149" i="17"/>
  <c r="B149" i="17"/>
  <c r="L148" i="17"/>
  <c r="F148" i="17"/>
  <c r="I148" i="17" s="1"/>
  <c r="E148" i="17"/>
  <c r="B148" i="17"/>
  <c r="L147" i="17"/>
  <c r="F147" i="17"/>
  <c r="I147" i="17" s="1"/>
  <c r="E147" i="17"/>
  <c r="B147" i="17"/>
  <c r="L146" i="17"/>
  <c r="F146" i="17"/>
  <c r="I146" i="17" s="1"/>
  <c r="E146" i="17"/>
  <c r="B146" i="17"/>
  <c r="L145" i="17"/>
  <c r="F145" i="17"/>
  <c r="I145" i="17" s="1"/>
  <c r="E145" i="17"/>
  <c r="B145" i="17"/>
  <c r="L144" i="17"/>
  <c r="F144" i="17"/>
  <c r="I144" i="17" s="1"/>
  <c r="E144" i="17"/>
  <c r="B144" i="17"/>
  <c r="L143" i="17"/>
  <c r="F143" i="17"/>
  <c r="I143" i="17" s="1"/>
  <c r="E143" i="17"/>
  <c r="B143" i="17"/>
  <c r="L142" i="17"/>
  <c r="F142" i="17"/>
  <c r="I142" i="17" s="1"/>
  <c r="E142" i="17"/>
  <c r="B142" i="17"/>
  <c r="L141" i="17"/>
  <c r="F141" i="17"/>
  <c r="I141" i="17" s="1"/>
  <c r="E141" i="17"/>
  <c r="B141" i="17"/>
  <c r="L140" i="17"/>
  <c r="F140" i="17"/>
  <c r="I140" i="17" s="1"/>
  <c r="E140" i="17"/>
  <c r="B140" i="17"/>
  <c r="L139" i="17"/>
  <c r="F139" i="17"/>
  <c r="I139" i="17" s="1"/>
  <c r="E139" i="17"/>
  <c r="B139" i="17"/>
  <c r="L138" i="17"/>
  <c r="F138" i="17"/>
  <c r="I138" i="17" s="1"/>
  <c r="E138" i="17"/>
  <c r="B138" i="17"/>
  <c r="L137" i="17"/>
  <c r="F137" i="17"/>
  <c r="I137" i="17" s="1"/>
  <c r="E137" i="17"/>
  <c r="B137" i="17"/>
  <c r="L136" i="17"/>
  <c r="F136" i="17"/>
  <c r="I136" i="17" s="1"/>
  <c r="E136" i="17"/>
  <c r="B136" i="17"/>
  <c r="L135" i="17"/>
  <c r="F135" i="17"/>
  <c r="I135" i="17" s="1"/>
  <c r="E135" i="17"/>
  <c r="B135" i="17"/>
  <c r="L134" i="17"/>
  <c r="F134" i="17"/>
  <c r="I134" i="17" s="1"/>
  <c r="E134" i="17"/>
  <c r="B134" i="17"/>
  <c r="L133" i="17"/>
  <c r="F133" i="17"/>
  <c r="I133" i="17" s="1"/>
  <c r="E133" i="17"/>
  <c r="B133" i="17"/>
  <c r="L132" i="17"/>
  <c r="F132" i="17"/>
  <c r="I132" i="17" s="1"/>
  <c r="E132" i="17"/>
  <c r="B132" i="17"/>
  <c r="L131" i="17"/>
  <c r="F131" i="17"/>
  <c r="I131" i="17" s="1"/>
  <c r="E131" i="17"/>
  <c r="B131" i="17"/>
  <c r="L130" i="17"/>
  <c r="F130" i="17"/>
  <c r="I130" i="17" s="1"/>
  <c r="E130" i="17"/>
  <c r="B130" i="17"/>
  <c r="L129" i="17"/>
  <c r="F129" i="17"/>
  <c r="I129" i="17" s="1"/>
  <c r="E129" i="17"/>
  <c r="B129" i="17"/>
  <c r="L128" i="17"/>
  <c r="F128" i="17"/>
  <c r="I128" i="17" s="1"/>
  <c r="E128" i="17"/>
  <c r="B128" i="17"/>
  <c r="L127" i="17"/>
  <c r="F127" i="17"/>
  <c r="I127" i="17" s="1"/>
  <c r="E127" i="17"/>
  <c r="B127" i="17"/>
  <c r="L126" i="17"/>
  <c r="F126" i="17"/>
  <c r="I126" i="17" s="1"/>
  <c r="E126" i="17"/>
  <c r="B126" i="17"/>
  <c r="L125" i="17"/>
  <c r="F125" i="17"/>
  <c r="I125" i="17" s="1"/>
  <c r="E125" i="17"/>
  <c r="B125" i="17"/>
  <c r="L124" i="17"/>
  <c r="F124" i="17"/>
  <c r="I124" i="17" s="1"/>
  <c r="E124" i="17"/>
  <c r="B124" i="17"/>
  <c r="L123" i="17"/>
  <c r="F123" i="17"/>
  <c r="I123" i="17" s="1"/>
  <c r="E123" i="17"/>
  <c r="B123" i="17"/>
  <c r="L122" i="17"/>
  <c r="F122" i="17"/>
  <c r="I122" i="17" s="1"/>
  <c r="E122" i="17"/>
  <c r="B122" i="17"/>
  <c r="L121" i="17"/>
  <c r="F121" i="17"/>
  <c r="I121" i="17" s="1"/>
  <c r="E121" i="17"/>
  <c r="B121" i="17"/>
  <c r="L120" i="17"/>
  <c r="F120" i="17"/>
  <c r="I120" i="17" s="1"/>
  <c r="E120" i="17"/>
  <c r="B120" i="17"/>
  <c r="L119" i="17"/>
  <c r="F119" i="17"/>
  <c r="I119" i="17" s="1"/>
  <c r="E119" i="17"/>
  <c r="B119" i="17"/>
  <c r="L118" i="17"/>
  <c r="F118" i="17"/>
  <c r="I118" i="17" s="1"/>
  <c r="E118" i="17"/>
  <c r="B118" i="17"/>
  <c r="L117" i="17"/>
  <c r="F117" i="17"/>
  <c r="I117" i="17" s="1"/>
  <c r="E117" i="17"/>
  <c r="B117" i="17"/>
  <c r="L116" i="17"/>
  <c r="F116" i="17"/>
  <c r="I116" i="17" s="1"/>
  <c r="E116" i="17"/>
  <c r="B116" i="17"/>
  <c r="L115" i="17"/>
  <c r="F115" i="17"/>
  <c r="I115" i="17" s="1"/>
  <c r="E115" i="17"/>
  <c r="B115" i="17"/>
  <c r="L114" i="17"/>
  <c r="F114" i="17"/>
  <c r="I114" i="17" s="1"/>
  <c r="E114" i="17"/>
  <c r="B114" i="17"/>
  <c r="L113" i="17"/>
  <c r="F113" i="17"/>
  <c r="I113" i="17" s="1"/>
  <c r="E113" i="17"/>
  <c r="B113" i="17"/>
  <c r="L112" i="17"/>
  <c r="F112" i="17"/>
  <c r="I112" i="17" s="1"/>
  <c r="E112" i="17"/>
  <c r="B112" i="17"/>
  <c r="L111" i="17"/>
  <c r="F111" i="17"/>
  <c r="I111" i="17" s="1"/>
  <c r="E111" i="17"/>
  <c r="B111" i="17"/>
  <c r="L110" i="17"/>
  <c r="F110" i="17"/>
  <c r="I110" i="17" s="1"/>
  <c r="E110" i="17"/>
  <c r="B110" i="17"/>
  <c r="L109" i="17"/>
  <c r="F109" i="17"/>
  <c r="I109" i="17" s="1"/>
  <c r="E109" i="17"/>
  <c r="B109" i="17"/>
  <c r="L108" i="17"/>
  <c r="F108" i="17"/>
  <c r="I108" i="17" s="1"/>
  <c r="E108" i="17"/>
  <c r="B108" i="17"/>
  <c r="L107" i="17"/>
  <c r="F107" i="17"/>
  <c r="I107" i="17" s="1"/>
  <c r="E107" i="17"/>
  <c r="B107" i="17"/>
  <c r="L106" i="17"/>
  <c r="F106" i="17"/>
  <c r="I106" i="17" s="1"/>
  <c r="E106" i="17"/>
  <c r="B106" i="17"/>
  <c r="L105" i="17"/>
  <c r="F105" i="17"/>
  <c r="I105" i="17" s="1"/>
  <c r="E105" i="17"/>
  <c r="B105" i="17"/>
  <c r="L104" i="17"/>
  <c r="F104" i="17"/>
  <c r="I104" i="17" s="1"/>
  <c r="E104" i="17"/>
  <c r="B104" i="17"/>
  <c r="L103" i="17"/>
  <c r="F103" i="17"/>
  <c r="I103" i="17" s="1"/>
  <c r="E103" i="17"/>
  <c r="B103" i="17"/>
  <c r="L102" i="17"/>
  <c r="F102" i="17"/>
  <c r="I102" i="17" s="1"/>
  <c r="E102" i="17"/>
  <c r="B102" i="17"/>
  <c r="L101" i="17"/>
  <c r="F101" i="17"/>
  <c r="I101" i="17" s="1"/>
  <c r="E101" i="17"/>
  <c r="B101" i="17"/>
  <c r="L100" i="17"/>
  <c r="F100" i="17"/>
  <c r="I100" i="17" s="1"/>
  <c r="E100" i="17"/>
  <c r="B100" i="17"/>
  <c r="L99" i="17"/>
  <c r="F99" i="17"/>
  <c r="I99" i="17" s="1"/>
  <c r="E99" i="17"/>
  <c r="B99" i="17"/>
  <c r="L98" i="17"/>
  <c r="F98" i="17"/>
  <c r="I98" i="17" s="1"/>
  <c r="E98" i="17"/>
  <c r="B98" i="17"/>
  <c r="L97" i="17"/>
  <c r="F97" i="17"/>
  <c r="I97" i="17" s="1"/>
  <c r="E97" i="17"/>
  <c r="B97" i="17"/>
  <c r="L96" i="17"/>
  <c r="F96" i="17"/>
  <c r="I96" i="17" s="1"/>
  <c r="E96" i="17"/>
  <c r="B96" i="17"/>
  <c r="L95" i="17"/>
  <c r="F95" i="17"/>
  <c r="I95" i="17" s="1"/>
  <c r="E95" i="17"/>
  <c r="B95" i="17"/>
  <c r="L94" i="17"/>
  <c r="F94" i="17"/>
  <c r="I94" i="17" s="1"/>
  <c r="E94" i="17"/>
  <c r="B94" i="17"/>
  <c r="L93" i="17"/>
  <c r="F93" i="17"/>
  <c r="I93" i="17" s="1"/>
  <c r="E93" i="17"/>
  <c r="B93" i="17"/>
  <c r="L92" i="17"/>
  <c r="F92" i="17"/>
  <c r="I92" i="17" s="1"/>
  <c r="E92" i="17"/>
  <c r="B92" i="17"/>
  <c r="L91" i="17"/>
  <c r="F91" i="17"/>
  <c r="I91" i="17" s="1"/>
  <c r="E91" i="17"/>
  <c r="B91" i="17"/>
  <c r="L90" i="17"/>
  <c r="F90" i="17"/>
  <c r="I90" i="17" s="1"/>
  <c r="E90" i="17"/>
  <c r="B90" i="17"/>
  <c r="L89" i="17"/>
  <c r="F89" i="17"/>
  <c r="I89" i="17" s="1"/>
  <c r="E89" i="17"/>
  <c r="B89" i="17"/>
  <c r="L88" i="17"/>
  <c r="F88" i="17"/>
  <c r="I88" i="17" s="1"/>
  <c r="E88" i="17"/>
  <c r="B88" i="17"/>
  <c r="L87" i="17"/>
  <c r="F87" i="17"/>
  <c r="I87" i="17" s="1"/>
  <c r="E87" i="17"/>
  <c r="B87" i="17"/>
  <c r="L86" i="17"/>
  <c r="F86" i="17"/>
  <c r="I86" i="17" s="1"/>
  <c r="E86" i="17"/>
  <c r="B86" i="17"/>
  <c r="L85" i="17"/>
  <c r="F85" i="17"/>
  <c r="I85" i="17" s="1"/>
  <c r="E85" i="17"/>
  <c r="B85" i="17"/>
  <c r="L84" i="17"/>
  <c r="F84" i="17"/>
  <c r="I84" i="17" s="1"/>
  <c r="E84" i="17"/>
  <c r="B84" i="17"/>
  <c r="L83" i="17"/>
  <c r="F83" i="17"/>
  <c r="I83" i="17" s="1"/>
  <c r="E83" i="17"/>
  <c r="B83" i="17"/>
  <c r="L82" i="17"/>
  <c r="F82" i="17"/>
  <c r="I82" i="17" s="1"/>
  <c r="E82" i="17"/>
  <c r="B82" i="17"/>
  <c r="L81" i="17"/>
  <c r="F81" i="17"/>
  <c r="I81" i="17" s="1"/>
  <c r="E81" i="17"/>
  <c r="B81" i="17"/>
  <c r="L80" i="17"/>
  <c r="F80" i="17"/>
  <c r="I80" i="17" s="1"/>
  <c r="E80" i="17"/>
  <c r="B80" i="17"/>
  <c r="L79" i="17"/>
  <c r="F79" i="17"/>
  <c r="I79" i="17" s="1"/>
  <c r="E79" i="17"/>
  <c r="B79" i="17"/>
  <c r="L78" i="17"/>
  <c r="F78" i="17"/>
  <c r="I78" i="17" s="1"/>
  <c r="E78" i="17"/>
  <c r="B78" i="17"/>
  <c r="L77" i="17"/>
  <c r="F77" i="17"/>
  <c r="I77" i="17" s="1"/>
  <c r="E77" i="17"/>
  <c r="B77" i="17"/>
  <c r="L76" i="17"/>
  <c r="F76" i="17"/>
  <c r="I76" i="17" s="1"/>
  <c r="E76" i="17"/>
  <c r="B76" i="17"/>
  <c r="L75" i="17"/>
  <c r="F75" i="17"/>
  <c r="I75" i="17" s="1"/>
  <c r="E75" i="17"/>
  <c r="B75" i="17"/>
  <c r="L74" i="17"/>
  <c r="F74" i="17"/>
  <c r="I74" i="17" s="1"/>
  <c r="E74" i="17"/>
  <c r="B74" i="17"/>
  <c r="L73" i="17"/>
  <c r="F73" i="17"/>
  <c r="I73" i="17" s="1"/>
  <c r="E73" i="17"/>
  <c r="B73" i="17"/>
  <c r="L72" i="17"/>
  <c r="F72" i="17"/>
  <c r="I72" i="17" s="1"/>
  <c r="E72" i="17"/>
  <c r="B72" i="17"/>
  <c r="L71" i="17"/>
  <c r="F71" i="17"/>
  <c r="I71" i="17" s="1"/>
  <c r="E71" i="17"/>
  <c r="B71" i="17"/>
  <c r="L70" i="17"/>
  <c r="F70" i="17"/>
  <c r="I70" i="17" s="1"/>
  <c r="E70" i="17"/>
  <c r="B70" i="17"/>
  <c r="L69" i="17"/>
  <c r="F69" i="17"/>
  <c r="I69" i="17" s="1"/>
  <c r="E69" i="17"/>
  <c r="B69" i="17"/>
  <c r="L68" i="17"/>
  <c r="F68" i="17"/>
  <c r="I68" i="17" s="1"/>
  <c r="E68" i="17"/>
  <c r="B68" i="17"/>
  <c r="L67" i="17"/>
  <c r="F67" i="17"/>
  <c r="I67" i="17" s="1"/>
  <c r="E67" i="17"/>
  <c r="B67" i="17"/>
  <c r="L66" i="17"/>
  <c r="F66" i="17"/>
  <c r="I66" i="17" s="1"/>
  <c r="E66" i="17"/>
  <c r="B66" i="17"/>
  <c r="L65" i="17"/>
  <c r="F65" i="17"/>
  <c r="I65" i="17" s="1"/>
  <c r="E65" i="17"/>
  <c r="B65" i="17"/>
  <c r="L64" i="17"/>
  <c r="F64" i="17"/>
  <c r="I64" i="17" s="1"/>
  <c r="E64" i="17"/>
  <c r="B64" i="17"/>
  <c r="L63" i="17"/>
  <c r="F63" i="17"/>
  <c r="I63" i="17" s="1"/>
  <c r="E63" i="17"/>
  <c r="B63" i="17"/>
  <c r="L62" i="17"/>
  <c r="F62" i="17"/>
  <c r="I62" i="17" s="1"/>
  <c r="E62" i="17"/>
  <c r="B62" i="17"/>
  <c r="L61" i="17"/>
  <c r="F61" i="17"/>
  <c r="I61" i="17" s="1"/>
  <c r="E61" i="17"/>
  <c r="B61" i="17"/>
  <c r="L60" i="17"/>
  <c r="F60" i="17"/>
  <c r="I60" i="17" s="1"/>
  <c r="E60" i="17"/>
  <c r="B60" i="17"/>
  <c r="L59" i="17"/>
  <c r="F59" i="17"/>
  <c r="I59" i="17" s="1"/>
  <c r="E59" i="17"/>
  <c r="B59" i="17"/>
  <c r="L58" i="17"/>
  <c r="F58" i="17"/>
  <c r="I58" i="17" s="1"/>
  <c r="E58" i="17"/>
  <c r="B58" i="17"/>
  <c r="L57" i="17"/>
  <c r="F57" i="17"/>
  <c r="I57" i="17" s="1"/>
  <c r="E57" i="17"/>
  <c r="B57" i="17"/>
  <c r="L56" i="17"/>
  <c r="F56" i="17"/>
  <c r="I56" i="17" s="1"/>
  <c r="E56" i="17"/>
  <c r="B56" i="17"/>
  <c r="L55" i="17"/>
  <c r="F55" i="17"/>
  <c r="I55" i="17" s="1"/>
  <c r="E55" i="17"/>
  <c r="B55" i="17"/>
  <c r="L54" i="17"/>
  <c r="F54" i="17"/>
  <c r="I54" i="17" s="1"/>
  <c r="E54" i="17"/>
  <c r="B54" i="17"/>
  <c r="L53" i="17"/>
  <c r="F53" i="17"/>
  <c r="I53" i="17" s="1"/>
  <c r="E53" i="17"/>
  <c r="B53" i="17"/>
  <c r="L52" i="17"/>
  <c r="F52" i="17"/>
  <c r="I52" i="17" s="1"/>
  <c r="E52" i="17"/>
  <c r="B52" i="17"/>
  <c r="L51" i="17"/>
  <c r="F51" i="17"/>
  <c r="I51" i="17" s="1"/>
  <c r="E51" i="17"/>
  <c r="B51" i="17"/>
  <c r="L50" i="17"/>
  <c r="F50" i="17"/>
  <c r="I50" i="17" s="1"/>
  <c r="E50" i="17"/>
  <c r="B50" i="17"/>
  <c r="L49" i="17"/>
  <c r="F49" i="17"/>
  <c r="I49" i="17" s="1"/>
  <c r="E49" i="17"/>
  <c r="B49" i="17"/>
  <c r="L48" i="17"/>
  <c r="F48" i="17"/>
  <c r="I48" i="17" s="1"/>
  <c r="E48" i="17"/>
  <c r="B48" i="17"/>
  <c r="L47" i="17"/>
  <c r="F47" i="17"/>
  <c r="I47" i="17" s="1"/>
  <c r="E47" i="17"/>
  <c r="B47" i="17"/>
  <c r="L46" i="17"/>
  <c r="F46" i="17"/>
  <c r="I46" i="17" s="1"/>
  <c r="E46" i="17"/>
  <c r="B46" i="17"/>
  <c r="L45" i="17"/>
  <c r="F45" i="17"/>
  <c r="I45" i="17" s="1"/>
  <c r="E45" i="17"/>
  <c r="B45" i="17"/>
  <c r="L44" i="17"/>
  <c r="F44" i="17"/>
  <c r="I44" i="17" s="1"/>
  <c r="E44" i="17"/>
  <c r="B44" i="17"/>
  <c r="L43" i="17"/>
  <c r="F43" i="17"/>
  <c r="I43" i="17" s="1"/>
  <c r="E43" i="17"/>
  <c r="B43" i="17"/>
  <c r="L42" i="17"/>
  <c r="F42" i="17"/>
  <c r="I42" i="17" s="1"/>
  <c r="E42" i="17"/>
  <c r="B42" i="17"/>
  <c r="L41" i="17"/>
  <c r="F41" i="17"/>
  <c r="I41" i="17" s="1"/>
  <c r="E41" i="17"/>
  <c r="B41" i="17"/>
  <c r="L40" i="17"/>
  <c r="F40" i="17"/>
  <c r="I40" i="17" s="1"/>
  <c r="E40" i="17"/>
  <c r="B40" i="17"/>
  <c r="L39" i="17"/>
  <c r="F39" i="17"/>
  <c r="I39" i="17" s="1"/>
  <c r="E39" i="17"/>
  <c r="B39" i="17"/>
  <c r="L38" i="17"/>
  <c r="F38" i="17"/>
  <c r="I38" i="17" s="1"/>
  <c r="E38" i="17"/>
  <c r="B38" i="17"/>
  <c r="L37" i="17"/>
  <c r="F37" i="17"/>
  <c r="I37" i="17" s="1"/>
  <c r="E37" i="17"/>
  <c r="B37" i="17"/>
  <c r="L36" i="17"/>
  <c r="F36" i="17"/>
  <c r="I36" i="17" s="1"/>
  <c r="E36" i="17"/>
  <c r="B36" i="17"/>
  <c r="L35" i="17"/>
  <c r="F35" i="17"/>
  <c r="I35" i="17" s="1"/>
  <c r="E35" i="17"/>
  <c r="B35" i="17"/>
  <c r="L34" i="17"/>
  <c r="F34" i="17"/>
  <c r="I34" i="17" s="1"/>
  <c r="E34" i="17"/>
  <c r="B34" i="17"/>
  <c r="L33" i="17"/>
  <c r="F33" i="17"/>
  <c r="I33" i="17" s="1"/>
  <c r="E33" i="17"/>
  <c r="B33" i="17"/>
  <c r="L32" i="17"/>
  <c r="F32" i="17"/>
  <c r="I32" i="17" s="1"/>
  <c r="E32" i="17"/>
  <c r="B32" i="17"/>
  <c r="L31" i="17"/>
  <c r="F31" i="17"/>
  <c r="I31" i="17" s="1"/>
  <c r="E31" i="17"/>
  <c r="B31" i="17"/>
  <c r="L30" i="17"/>
  <c r="F30" i="17"/>
  <c r="I30" i="17" s="1"/>
  <c r="E30" i="17"/>
  <c r="B30" i="17"/>
  <c r="L29" i="17"/>
  <c r="F29" i="17"/>
  <c r="I29" i="17" s="1"/>
  <c r="E29" i="17"/>
  <c r="B29" i="17"/>
  <c r="L28" i="17"/>
  <c r="F28" i="17"/>
  <c r="I28" i="17" s="1"/>
  <c r="E28" i="17"/>
  <c r="B28" i="17"/>
  <c r="L27" i="17"/>
  <c r="F27" i="17"/>
  <c r="I27" i="17" s="1"/>
  <c r="E27" i="17"/>
  <c r="B27" i="17"/>
  <c r="L26" i="17"/>
  <c r="F26" i="17"/>
  <c r="I26" i="17" s="1"/>
  <c r="E26" i="17"/>
  <c r="B26" i="17"/>
  <c r="L25" i="17"/>
  <c r="F25" i="17"/>
  <c r="I25" i="17" s="1"/>
  <c r="E25" i="17"/>
  <c r="B25" i="17"/>
  <c r="L24" i="17"/>
  <c r="F24" i="17"/>
  <c r="I24" i="17" s="1"/>
  <c r="E24" i="17"/>
  <c r="B24" i="17"/>
  <c r="L23" i="17"/>
  <c r="F23" i="17"/>
  <c r="I23" i="17" s="1"/>
  <c r="E23" i="17"/>
  <c r="B23" i="17"/>
  <c r="L22" i="17"/>
  <c r="F22" i="17"/>
  <c r="I22" i="17" s="1"/>
  <c r="E22" i="17"/>
  <c r="B22" i="17"/>
  <c r="L21" i="17"/>
  <c r="F21" i="17"/>
  <c r="I21" i="17" s="1"/>
  <c r="E21" i="17"/>
  <c r="B21" i="17"/>
  <c r="L20" i="17"/>
  <c r="F20" i="17"/>
  <c r="I20" i="17" s="1"/>
  <c r="E20" i="17"/>
  <c r="B20" i="17"/>
  <c r="L19" i="17"/>
  <c r="F19" i="17"/>
  <c r="I19" i="17" s="1"/>
  <c r="E19" i="17"/>
  <c r="B19" i="17"/>
  <c r="L18" i="17"/>
  <c r="F18" i="17"/>
  <c r="I18" i="17" s="1"/>
  <c r="E18" i="17"/>
  <c r="B18" i="17"/>
  <c r="L17" i="17"/>
  <c r="F17" i="17"/>
  <c r="I17" i="17" s="1"/>
  <c r="E17" i="17"/>
  <c r="B17" i="17"/>
  <c r="L16" i="17"/>
  <c r="F16" i="17"/>
  <c r="I16" i="17" s="1"/>
  <c r="E16" i="17"/>
  <c r="B16" i="17"/>
  <c r="L15" i="17"/>
  <c r="F15" i="17"/>
  <c r="I15" i="17" s="1"/>
  <c r="E15" i="17"/>
  <c r="B15" i="17"/>
  <c r="L14" i="17"/>
  <c r="F14" i="17"/>
  <c r="I14" i="17" s="1"/>
  <c r="E14" i="17"/>
  <c r="B14" i="17"/>
  <c r="L13" i="17"/>
  <c r="F13" i="17"/>
  <c r="I13" i="17" s="1"/>
  <c r="E13" i="17"/>
  <c r="B13" i="17"/>
  <c r="L12" i="17"/>
  <c r="F12" i="17"/>
  <c r="I12" i="17" s="1"/>
  <c r="E12" i="17"/>
  <c r="B12" i="17"/>
  <c r="L11" i="17"/>
  <c r="F11" i="17"/>
  <c r="I11" i="17" s="1"/>
  <c r="E11" i="17"/>
  <c r="B11" i="17"/>
  <c r="L10" i="17"/>
  <c r="F10" i="17"/>
  <c r="I10" i="17" s="1"/>
  <c r="E10" i="17"/>
  <c r="B10" i="17"/>
  <c r="L9" i="17"/>
  <c r="F9" i="17"/>
  <c r="I9" i="17" s="1"/>
  <c r="E9" i="17"/>
  <c r="B9" i="17"/>
  <c r="R8" i="17"/>
  <c r="L8" i="17"/>
  <c r="F8" i="17"/>
  <c r="I8" i="17" s="1"/>
  <c r="E8" i="17"/>
  <c r="B8" i="17"/>
  <c r="L7" i="17"/>
  <c r="F7" i="17"/>
  <c r="I7" i="17" s="1"/>
  <c r="E7" i="17"/>
  <c r="B7" i="17"/>
  <c r="L6" i="17"/>
  <c r="F6" i="17"/>
  <c r="I6" i="17" s="1"/>
  <c r="E6" i="17"/>
  <c r="B6" i="17"/>
  <c r="L5" i="17"/>
  <c r="F5" i="17"/>
  <c r="I5" i="17" s="1"/>
  <c r="E5" i="17"/>
  <c r="B5" i="17"/>
  <c r="L4" i="17"/>
  <c r="F4" i="17"/>
  <c r="I4" i="17" s="1"/>
  <c r="E4" i="17"/>
  <c r="B4" i="17"/>
  <c r="L3" i="17"/>
  <c r="F3" i="17"/>
  <c r="I3" i="17" s="1"/>
  <c r="E3" i="17"/>
  <c r="B3" i="17"/>
  <c r="L2" i="17"/>
  <c r="F2" i="17"/>
  <c r="I2" i="17" s="1"/>
  <c r="J2" i="17" s="1"/>
  <c r="E2" i="17"/>
  <c r="B2" i="17"/>
  <c r="L302" i="13"/>
  <c r="L253" i="13"/>
  <c r="L287" i="13"/>
  <c r="L376" i="13"/>
  <c r="L318" i="13"/>
  <c r="L248" i="13"/>
  <c r="L356" i="13"/>
  <c r="L223" i="13"/>
  <c r="L247" i="13"/>
  <c r="L244" i="13"/>
  <c r="L305" i="13"/>
  <c r="L265" i="13"/>
  <c r="L346" i="13"/>
  <c r="L303" i="13"/>
  <c r="L372" i="13"/>
  <c r="L296" i="13"/>
  <c r="L243" i="13"/>
  <c r="L295" i="13"/>
  <c r="L157" i="13"/>
  <c r="L338" i="13"/>
  <c r="L316" i="13"/>
  <c r="L319" i="13"/>
  <c r="L446" i="13"/>
  <c r="L337" i="13"/>
  <c r="L379" i="13"/>
  <c r="L381" i="13"/>
  <c r="L294" i="13"/>
  <c r="L350" i="13"/>
  <c r="L306" i="13"/>
  <c r="L291" i="13"/>
  <c r="L326" i="13"/>
  <c r="L199" i="13"/>
  <c r="L308" i="13"/>
  <c r="L293" i="13"/>
  <c r="L286" i="13"/>
  <c r="L324" i="13"/>
  <c r="L297" i="13"/>
  <c r="L212" i="13"/>
  <c r="L285" i="13"/>
  <c r="L279" i="13"/>
  <c r="L290" i="13"/>
  <c r="L371" i="13"/>
  <c r="L298" i="13"/>
  <c r="L315" i="13"/>
  <c r="L431" i="13"/>
  <c r="L369" i="13"/>
  <c r="L317" i="13"/>
  <c r="L321" i="13"/>
  <c r="L314" i="13"/>
  <c r="L210" i="13"/>
  <c r="L334" i="13"/>
  <c r="L345" i="13"/>
  <c r="L399" i="13"/>
  <c r="L335" i="13"/>
  <c r="L282" i="13"/>
  <c r="L336" i="13"/>
  <c r="L339" i="13"/>
  <c r="L367" i="13"/>
  <c r="L474" i="13"/>
  <c r="L408" i="13"/>
  <c r="L344" i="13"/>
  <c r="L347" i="13"/>
  <c r="L500" i="13"/>
  <c r="L510" i="13"/>
  <c r="L447" i="13"/>
  <c r="L387" i="13"/>
  <c r="L309" i="13"/>
  <c r="L368" i="13"/>
  <c r="L342" i="13"/>
  <c r="L434" i="13"/>
  <c r="L397" i="13"/>
  <c r="L445" i="13"/>
  <c r="L257" i="13"/>
  <c r="L365" i="13"/>
  <c r="L328" i="13"/>
  <c r="L182" i="13"/>
  <c r="L323" i="13"/>
  <c r="L301" i="13"/>
  <c r="L386" i="13"/>
  <c r="L275" i="13"/>
  <c r="L548" i="13"/>
  <c r="L343" i="13"/>
  <c r="L300" i="13"/>
  <c r="L385" i="13"/>
  <c r="L402" i="13"/>
  <c r="L330" i="13"/>
  <c r="L230" i="13"/>
  <c r="L273" i="13"/>
  <c r="L331" i="13"/>
  <c r="L363" i="13"/>
  <c r="L375" i="13"/>
  <c r="L333" i="13"/>
  <c r="L352" i="13"/>
  <c r="L201" i="13"/>
  <c r="L349" i="13"/>
  <c r="L322" i="13"/>
  <c r="L233" i="13"/>
  <c r="L327" i="13"/>
  <c r="L235" i="13"/>
  <c r="L364" i="13"/>
  <c r="L520" i="13"/>
  <c r="L401" i="13"/>
  <c r="L361" i="13"/>
  <c r="L360" i="13"/>
  <c r="L373" i="13"/>
  <c r="L396" i="13"/>
  <c r="L206" i="13"/>
  <c r="L391" i="13"/>
  <c r="L362" i="13"/>
  <c r="L524" i="13"/>
  <c r="L382" i="13"/>
  <c r="L485" i="13"/>
  <c r="L417" i="13"/>
  <c r="L432" i="13"/>
  <c r="L478" i="13"/>
  <c r="L340" i="13"/>
  <c r="L299" i="13"/>
  <c r="L482" i="13"/>
  <c r="L468" i="13"/>
  <c r="L471" i="13"/>
  <c r="L484" i="13"/>
  <c r="L465" i="13"/>
  <c r="L354" i="13"/>
  <c r="L359" i="13"/>
  <c r="L358" i="13"/>
  <c r="L370" i="13"/>
  <c r="L393" i="13"/>
  <c r="L380" i="13"/>
  <c r="L378" i="13"/>
  <c r="L207" i="13"/>
  <c r="L357" i="13"/>
  <c r="L353" i="13"/>
  <c r="L467" i="13"/>
  <c r="L390" i="13"/>
  <c r="L398" i="13"/>
  <c r="L351" i="13"/>
  <c r="L312" i="13"/>
  <c r="L341" i="13"/>
  <c r="L522" i="13"/>
  <c r="L499" i="13"/>
  <c r="L459" i="13"/>
  <c r="L392" i="13"/>
  <c r="L383" i="13"/>
  <c r="L403" i="13"/>
  <c r="L332" i="13"/>
  <c r="L311" i="13"/>
  <c r="L377" i="13"/>
  <c r="L521" i="13"/>
  <c r="L481" i="13"/>
  <c r="L388" i="13"/>
  <c r="L394" i="13"/>
  <c r="L266" i="13"/>
  <c r="L512" i="13"/>
  <c r="L414" i="13"/>
  <c r="L412" i="13"/>
  <c r="L355" i="13"/>
  <c r="L389" i="13"/>
  <c r="L440" i="13"/>
  <c r="L411" i="13"/>
  <c r="L427" i="13"/>
  <c r="L281" i="13"/>
  <c r="L410" i="13"/>
  <c r="L384" i="13"/>
  <c r="L547" i="13"/>
  <c r="L400" i="13"/>
  <c r="L348" i="13"/>
  <c r="L366" i="13"/>
  <c r="L325" i="13"/>
  <c r="L395" i="13"/>
  <c r="L418" i="13"/>
  <c r="L276" i="13"/>
  <c r="L451" i="13"/>
  <c r="L422" i="13"/>
  <c r="L517" i="13"/>
  <c r="L534" i="13"/>
  <c r="L508" i="13"/>
  <c r="L545" i="13"/>
  <c r="L479" i="13"/>
  <c r="L540" i="13"/>
  <c r="L535" i="13"/>
  <c r="L469" i="13"/>
  <c r="L441" i="13"/>
  <c r="L425" i="13"/>
  <c r="L405" i="13"/>
  <c r="L450" i="13"/>
  <c r="L406" i="13"/>
  <c r="L419" i="13"/>
  <c r="L415" i="13"/>
  <c r="L487" i="13"/>
  <c r="L278" i="13"/>
  <c r="L454" i="13"/>
  <c r="L439" i="13"/>
  <c r="L442" i="13"/>
  <c r="L538" i="13"/>
  <c r="L456" i="13"/>
  <c r="L437" i="13"/>
  <c r="L421" i="13"/>
  <c r="L553" i="13"/>
  <c r="L426" i="13"/>
  <c r="L404" i="13"/>
  <c r="L409" i="13"/>
  <c r="L486" i="13"/>
  <c r="L413" i="13"/>
  <c r="L428" i="13"/>
  <c r="L477" i="13"/>
  <c r="L460" i="13"/>
  <c r="L476" i="13"/>
  <c r="L433" i="13"/>
  <c r="L443" i="13"/>
  <c r="L458" i="13"/>
  <c r="L448" i="13"/>
  <c r="L489" i="13"/>
  <c r="L430" i="13"/>
  <c r="L449" i="13"/>
  <c r="L453" i="13"/>
  <c r="L462" i="13"/>
  <c r="L435" i="13"/>
  <c r="L424" i="13"/>
  <c r="L416" i="13"/>
  <c r="L494" i="13"/>
  <c r="L463" i="13"/>
  <c r="L583" i="13"/>
  <c r="L544" i="13"/>
  <c r="L444" i="13"/>
  <c r="L436" i="13"/>
  <c r="L473" i="13"/>
  <c r="L483" i="13"/>
  <c r="L457" i="13"/>
  <c r="L475" i="13"/>
  <c r="L509" i="13"/>
  <c r="L501" i="13"/>
  <c r="L461" i="13"/>
  <c r="L420" i="13"/>
  <c r="L571" i="13"/>
  <c r="L480" i="13"/>
  <c r="L580" i="13"/>
  <c r="L525" i="13"/>
  <c r="L423" i="13"/>
  <c r="L490" i="13"/>
  <c r="L532" i="13"/>
  <c r="L567" i="13"/>
  <c r="L554" i="13"/>
  <c r="L531" i="13"/>
  <c r="L557" i="13"/>
  <c r="L533" i="13"/>
  <c r="L574" i="13"/>
  <c r="L493" i="13"/>
  <c r="L539" i="13"/>
  <c r="L495" i="13"/>
  <c r="L552" i="13"/>
  <c r="L549" i="13"/>
  <c r="L558" i="13"/>
  <c r="L504" i="13"/>
  <c r="L529" i="13"/>
  <c r="L543" i="13"/>
  <c r="L464" i="13"/>
  <c r="L452" i="13"/>
  <c r="L502" i="13"/>
  <c r="L497" i="13"/>
  <c r="L526" i="13"/>
  <c r="L492" i="13"/>
  <c r="L491" i="13"/>
  <c r="L506" i="13"/>
  <c r="L516" i="13"/>
  <c r="L577" i="13"/>
  <c r="L559" i="13"/>
  <c r="L555" i="13"/>
  <c r="L569" i="13"/>
  <c r="L573" i="13"/>
  <c r="L578" i="13"/>
  <c r="L537" i="13"/>
  <c r="L455" i="13"/>
  <c r="L438" i="13"/>
  <c r="L560" i="13"/>
  <c r="L470" i="13"/>
  <c r="L496" i="13"/>
  <c r="L515" i="13"/>
  <c r="L513" i="13"/>
  <c r="L407" i="13"/>
  <c r="L519" i="13"/>
  <c r="L488" i="13"/>
  <c r="L511" i="13"/>
  <c r="L536" i="13"/>
  <c r="L527" i="13"/>
  <c r="L472" i="13"/>
  <c r="L518" i="13"/>
  <c r="L498" i="13"/>
  <c r="L528" i="13"/>
  <c r="L503" i="13"/>
  <c r="L507" i="13"/>
  <c r="L530" i="13"/>
  <c r="L514" i="13"/>
  <c r="L466" i="13"/>
  <c r="L541" i="13"/>
  <c r="L542" i="13"/>
  <c r="L523" i="13"/>
  <c r="L584" i="13"/>
  <c r="L566" i="13"/>
  <c r="L575" i="13"/>
  <c r="L579" i="13"/>
  <c r="L556" i="13"/>
  <c r="L572" i="13"/>
  <c r="L581" i="13"/>
  <c r="L568" i="13"/>
  <c r="L561" i="13"/>
  <c r="L565" i="13"/>
  <c r="L563" i="13"/>
  <c r="L570" i="13"/>
  <c r="L562" i="13"/>
  <c r="L551" i="13"/>
  <c r="L550" i="13"/>
  <c r="L546" i="13"/>
  <c r="L576" i="13"/>
  <c r="L505" i="13"/>
  <c r="L564" i="13"/>
  <c r="L582" i="13"/>
  <c r="L586" i="13"/>
  <c r="L594" i="13"/>
  <c r="L597" i="13"/>
  <c r="L585" i="13"/>
  <c r="L589" i="13"/>
  <c r="L587" i="13"/>
  <c r="L591" i="13"/>
  <c r="L588" i="13"/>
  <c r="L592" i="13"/>
  <c r="L590" i="13"/>
  <c r="L596" i="13"/>
  <c r="L595" i="13"/>
  <c r="L593" i="13"/>
  <c r="L598" i="13"/>
  <c r="L599" i="13"/>
  <c r="L6" i="13"/>
  <c r="L10" i="13"/>
  <c r="L5" i="13"/>
  <c r="L3" i="13"/>
  <c r="L8" i="13"/>
  <c r="L14" i="13"/>
  <c r="L13" i="13"/>
  <c r="L17" i="13"/>
  <c r="L9" i="13"/>
  <c r="L4" i="13"/>
  <c r="L20" i="13"/>
  <c r="L21" i="13"/>
  <c r="L33" i="13"/>
  <c r="L19" i="13"/>
  <c r="L34" i="13"/>
  <c r="L23" i="13"/>
  <c r="L22" i="13"/>
  <c r="L40" i="13"/>
  <c r="L28" i="13"/>
  <c r="L38" i="13"/>
  <c r="L18" i="13"/>
  <c r="L35" i="13"/>
  <c r="L29" i="13"/>
  <c r="L43" i="13"/>
  <c r="L37" i="13"/>
  <c r="L57" i="13"/>
  <c r="L27" i="13"/>
  <c r="L16" i="13"/>
  <c r="L39" i="13"/>
  <c r="L56" i="13"/>
  <c r="L60" i="13"/>
  <c r="L54" i="13"/>
  <c r="L46" i="13"/>
  <c r="L31" i="13"/>
  <c r="L77" i="13"/>
  <c r="L12" i="13"/>
  <c r="L49" i="13"/>
  <c r="L64" i="13"/>
  <c r="L52" i="13"/>
  <c r="L7" i="13"/>
  <c r="L58" i="13"/>
  <c r="L48" i="13"/>
  <c r="L26" i="13"/>
  <c r="L32" i="13"/>
  <c r="L24" i="13"/>
  <c r="L70" i="13"/>
  <c r="L61" i="13"/>
  <c r="L11" i="13"/>
  <c r="L15" i="13"/>
  <c r="L55" i="13"/>
  <c r="L45" i="13"/>
  <c r="L95" i="13"/>
  <c r="L69" i="13"/>
  <c r="L59" i="13"/>
  <c r="L42" i="13"/>
  <c r="L65" i="13"/>
  <c r="L92" i="13"/>
  <c r="L63" i="13"/>
  <c r="L62" i="13"/>
  <c r="L44" i="13"/>
  <c r="L73" i="13"/>
  <c r="L94" i="13"/>
  <c r="L66" i="13"/>
  <c r="L78" i="13"/>
  <c r="L71" i="13"/>
  <c r="L84" i="13"/>
  <c r="L76" i="13"/>
  <c r="L97" i="13"/>
  <c r="L82" i="13"/>
  <c r="L85" i="13"/>
  <c r="L81" i="13"/>
  <c r="L74" i="13"/>
  <c r="L30" i="13"/>
  <c r="L106" i="13"/>
  <c r="L120" i="13"/>
  <c r="L25" i="13"/>
  <c r="L102" i="13"/>
  <c r="L110" i="13"/>
  <c r="L79" i="13"/>
  <c r="L109" i="13"/>
  <c r="L86" i="13"/>
  <c r="L90" i="13"/>
  <c r="L68" i="13"/>
  <c r="L51" i="13"/>
  <c r="L111" i="13"/>
  <c r="L123" i="13"/>
  <c r="L96" i="13"/>
  <c r="L91" i="13"/>
  <c r="L36" i="13"/>
  <c r="L118" i="13"/>
  <c r="L113" i="13"/>
  <c r="L101" i="13"/>
  <c r="L126" i="13"/>
  <c r="L89" i="13"/>
  <c r="L47" i="13"/>
  <c r="L124" i="13"/>
  <c r="L80" i="13"/>
  <c r="L104" i="13"/>
  <c r="L146" i="13"/>
  <c r="L140" i="13"/>
  <c r="L131" i="13"/>
  <c r="L116" i="13"/>
  <c r="L41" i="13"/>
  <c r="L175" i="13"/>
  <c r="L142" i="13"/>
  <c r="L143" i="13"/>
  <c r="L134" i="13"/>
  <c r="L136" i="13"/>
  <c r="L173" i="13"/>
  <c r="L119" i="13"/>
  <c r="L174" i="13"/>
  <c r="L122" i="13"/>
  <c r="L137" i="13"/>
  <c r="L172" i="13"/>
  <c r="L167" i="13"/>
  <c r="L125" i="13"/>
  <c r="L88" i="13"/>
  <c r="L112" i="13"/>
  <c r="L166" i="13"/>
  <c r="L135" i="13"/>
  <c r="L159" i="13"/>
  <c r="L93" i="13"/>
  <c r="L184" i="13"/>
  <c r="L141" i="13"/>
  <c r="L67" i="13"/>
  <c r="L139" i="13"/>
  <c r="L169" i="13"/>
  <c r="L127" i="13"/>
  <c r="L138" i="13"/>
  <c r="L144" i="13"/>
  <c r="L117" i="13"/>
  <c r="L153" i="13"/>
  <c r="L133" i="13"/>
  <c r="L145" i="13"/>
  <c r="L154" i="13"/>
  <c r="L168" i="13"/>
  <c r="L132" i="13"/>
  <c r="L87" i="13"/>
  <c r="L192" i="13"/>
  <c r="L155" i="13"/>
  <c r="L161" i="13"/>
  <c r="L171" i="13"/>
  <c r="L98" i="13"/>
  <c r="L147" i="13"/>
  <c r="L100" i="13"/>
  <c r="L160" i="13"/>
  <c r="L151" i="13"/>
  <c r="L50" i="13"/>
  <c r="L156" i="13"/>
  <c r="L176" i="13"/>
  <c r="L178" i="13"/>
  <c r="L115" i="13"/>
  <c r="L162" i="13"/>
  <c r="L179" i="13"/>
  <c r="L170" i="13"/>
  <c r="L130" i="13"/>
  <c r="L53" i="13"/>
  <c r="L211" i="13"/>
  <c r="L152" i="13"/>
  <c r="L195" i="13"/>
  <c r="L105" i="13"/>
  <c r="L107" i="13"/>
  <c r="L129" i="13"/>
  <c r="L188" i="13"/>
  <c r="L165" i="13"/>
  <c r="L83" i="13"/>
  <c r="L187" i="13"/>
  <c r="L149" i="13"/>
  <c r="L203" i="13"/>
  <c r="L148" i="13"/>
  <c r="L218" i="13"/>
  <c r="L194" i="13"/>
  <c r="L181" i="13"/>
  <c r="L183" i="13"/>
  <c r="L234" i="13"/>
  <c r="L190" i="13"/>
  <c r="L128" i="13"/>
  <c r="L193" i="13"/>
  <c r="L164" i="13"/>
  <c r="L222" i="13"/>
  <c r="L217" i="13"/>
  <c r="L208" i="13"/>
  <c r="L191" i="13"/>
  <c r="L197" i="13"/>
  <c r="L258" i="13"/>
  <c r="L177" i="13"/>
  <c r="L214" i="13"/>
  <c r="L198" i="13"/>
  <c r="L209" i="13"/>
  <c r="L215" i="13"/>
  <c r="L72" i="13"/>
  <c r="L242" i="13"/>
  <c r="L220" i="13"/>
  <c r="L150" i="13"/>
  <c r="L245" i="13"/>
  <c r="L205" i="13"/>
  <c r="L196" i="13"/>
  <c r="L256" i="13"/>
  <c r="L75" i="13"/>
  <c r="L108" i="13"/>
  <c r="L232" i="13"/>
  <c r="L189" i="13"/>
  <c r="L280" i="13"/>
  <c r="L121" i="13"/>
  <c r="L114" i="13"/>
  <c r="L260" i="13"/>
  <c r="L225" i="13"/>
  <c r="L239" i="13"/>
  <c r="L240" i="13"/>
  <c r="L271" i="13"/>
  <c r="L259" i="13"/>
  <c r="L163" i="13"/>
  <c r="L202" i="13"/>
  <c r="L264" i="13"/>
  <c r="L252" i="13"/>
  <c r="L329" i="13"/>
  <c r="L219" i="13"/>
  <c r="L186" i="13"/>
  <c r="L185" i="13"/>
  <c r="L227" i="13"/>
  <c r="L246" i="13"/>
  <c r="L238" i="13"/>
  <c r="L254" i="13"/>
  <c r="L216" i="13"/>
  <c r="L231" i="13"/>
  <c r="L158" i="13"/>
  <c r="L272" i="13"/>
  <c r="L237" i="13"/>
  <c r="L224" i="13"/>
  <c r="L228" i="13"/>
  <c r="L200" i="13"/>
  <c r="L288" i="13"/>
  <c r="L289" i="13"/>
  <c r="L267" i="13"/>
  <c r="L99" i="13"/>
  <c r="L268" i="13"/>
  <c r="L103" i="13"/>
  <c r="L229" i="13"/>
  <c r="L226" i="13"/>
  <c r="L213" i="13"/>
  <c r="L284" i="13"/>
  <c r="L261" i="13"/>
  <c r="L269" i="13"/>
  <c r="L307" i="13"/>
  <c r="L255" i="13"/>
  <c r="L250" i="13"/>
  <c r="L270" i="13"/>
  <c r="L274" i="13"/>
  <c r="L277" i="13"/>
  <c r="L180" i="13"/>
  <c r="L221" i="13"/>
  <c r="L241" i="13"/>
  <c r="L374" i="13"/>
  <c r="L310" i="13"/>
  <c r="L320" i="13"/>
  <c r="L283" i="13"/>
  <c r="L292" i="13"/>
  <c r="L429" i="13"/>
  <c r="L251" i="13"/>
  <c r="L249" i="13"/>
  <c r="L313" i="13"/>
  <c r="L262" i="13"/>
  <c r="L236" i="13"/>
  <c r="L204" i="13"/>
  <c r="L263" i="13"/>
  <c r="L304" i="13"/>
  <c r="L2" i="13"/>
  <c r="E302" i="13"/>
  <c r="E253" i="13"/>
  <c r="E287" i="13"/>
  <c r="E376" i="13"/>
  <c r="E318" i="13"/>
  <c r="E248" i="13"/>
  <c r="E356" i="13"/>
  <c r="E223" i="13"/>
  <c r="E247" i="13"/>
  <c r="E244" i="13"/>
  <c r="E305" i="13"/>
  <c r="E265" i="13"/>
  <c r="E346" i="13"/>
  <c r="E303" i="13"/>
  <c r="E372" i="13"/>
  <c r="E296" i="13"/>
  <c r="E243" i="13"/>
  <c r="E295" i="13"/>
  <c r="E157" i="13"/>
  <c r="E338" i="13"/>
  <c r="E316" i="13"/>
  <c r="E319" i="13"/>
  <c r="E446" i="13"/>
  <c r="E337" i="13"/>
  <c r="E379" i="13"/>
  <c r="E381" i="13"/>
  <c r="E294" i="13"/>
  <c r="E350" i="13"/>
  <c r="E306" i="13"/>
  <c r="E291" i="13"/>
  <c r="E326" i="13"/>
  <c r="E199" i="13"/>
  <c r="E308" i="13"/>
  <c r="E293" i="13"/>
  <c r="E286" i="13"/>
  <c r="E324" i="13"/>
  <c r="E297" i="13"/>
  <c r="E212" i="13"/>
  <c r="E285" i="13"/>
  <c r="E279" i="13"/>
  <c r="E290" i="13"/>
  <c r="E371" i="13"/>
  <c r="E298" i="13"/>
  <c r="E315" i="13"/>
  <c r="E431" i="13"/>
  <c r="E369" i="13"/>
  <c r="E317" i="13"/>
  <c r="E321" i="13"/>
  <c r="E314" i="13"/>
  <c r="E210" i="13"/>
  <c r="E334" i="13"/>
  <c r="E345" i="13"/>
  <c r="E399" i="13"/>
  <c r="E335" i="13"/>
  <c r="E282" i="13"/>
  <c r="E336" i="13"/>
  <c r="E339" i="13"/>
  <c r="E367" i="13"/>
  <c r="E474" i="13"/>
  <c r="E408" i="13"/>
  <c r="E344" i="13"/>
  <c r="E347" i="13"/>
  <c r="E500" i="13"/>
  <c r="E510" i="13"/>
  <c r="E447" i="13"/>
  <c r="E387" i="13"/>
  <c r="E309" i="13"/>
  <c r="E368" i="13"/>
  <c r="E342" i="13"/>
  <c r="E434" i="13"/>
  <c r="E397" i="13"/>
  <c r="E445" i="13"/>
  <c r="E257" i="13"/>
  <c r="E365" i="13"/>
  <c r="E328" i="13"/>
  <c r="E182" i="13"/>
  <c r="E323" i="13"/>
  <c r="E301" i="13"/>
  <c r="E386" i="13"/>
  <c r="E275" i="13"/>
  <c r="E548" i="13"/>
  <c r="E343" i="13"/>
  <c r="E300" i="13"/>
  <c r="E385" i="13"/>
  <c r="E402" i="13"/>
  <c r="E330" i="13"/>
  <c r="E230" i="13"/>
  <c r="E273" i="13"/>
  <c r="E331" i="13"/>
  <c r="E363" i="13"/>
  <c r="E375" i="13"/>
  <c r="E333" i="13"/>
  <c r="E352" i="13"/>
  <c r="E201" i="13"/>
  <c r="E349" i="13"/>
  <c r="E322" i="13"/>
  <c r="E233" i="13"/>
  <c r="E327" i="13"/>
  <c r="E235" i="13"/>
  <c r="E364" i="13"/>
  <c r="E520" i="13"/>
  <c r="E401" i="13"/>
  <c r="E361" i="13"/>
  <c r="E360" i="13"/>
  <c r="E373" i="13"/>
  <c r="E396" i="13"/>
  <c r="E206" i="13"/>
  <c r="E391" i="13"/>
  <c r="E362" i="13"/>
  <c r="E524" i="13"/>
  <c r="E382" i="13"/>
  <c r="E485" i="13"/>
  <c r="E417" i="13"/>
  <c r="E432" i="13"/>
  <c r="E478" i="13"/>
  <c r="E340" i="13"/>
  <c r="E299" i="13"/>
  <c r="E482" i="13"/>
  <c r="E468" i="13"/>
  <c r="E471" i="13"/>
  <c r="E484" i="13"/>
  <c r="E465" i="13"/>
  <c r="E354" i="13"/>
  <c r="E359" i="13"/>
  <c r="E358" i="13"/>
  <c r="E370" i="13"/>
  <c r="E393" i="13"/>
  <c r="E380" i="13"/>
  <c r="E378" i="13"/>
  <c r="E207" i="13"/>
  <c r="E357" i="13"/>
  <c r="E353" i="13"/>
  <c r="E467" i="13"/>
  <c r="E390" i="13"/>
  <c r="E398" i="13"/>
  <c r="E351" i="13"/>
  <c r="E312" i="13"/>
  <c r="E341" i="13"/>
  <c r="E522" i="13"/>
  <c r="E499" i="13"/>
  <c r="E459" i="13"/>
  <c r="E392" i="13"/>
  <c r="E383" i="13"/>
  <c r="E403" i="13"/>
  <c r="E332" i="13"/>
  <c r="E311" i="13"/>
  <c r="E377" i="13"/>
  <c r="E521" i="13"/>
  <c r="E481" i="13"/>
  <c r="E388" i="13"/>
  <c r="E394" i="13"/>
  <c r="E266" i="13"/>
  <c r="E512" i="13"/>
  <c r="E414" i="13"/>
  <c r="E412" i="13"/>
  <c r="E355" i="13"/>
  <c r="E389" i="13"/>
  <c r="E440" i="13"/>
  <c r="E411" i="13"/>
  <c r="E427" i="13"/>
  <c r="E281" i="13"/>
  <c r="E410" i="13"/>
  <c r="E384" i="13"/>
  <c r="E547" i="13"/>
  <c r="E400" i="13"/>
  <c r="E348" i="13"/>
  <c r="E366" i="13"/>
  <c r="E325" i="13"/>
  <c r="E395" i="13"/>
  <c r="E418" i="13"/>
  <c r="E276" i="13"/>
  <c r="E451" i="13"/>
  <c r="E422" i="13"/>
  <c r="E517" i="13"/>
  <c r="E534" i="13"/>
  <c r="E508" i="13"/>
  <c r="E545" i="13"/>
  <c r="E479" i="13"/>
  <c r="E540" i="13"/>
  <c r="E535" i="13"/>
  <c r="E469" i="13"/>
  <c r="E441" i="13"/>
  <c r="E425" i="13"/>
  <c r="E405" i="13"/>
  <c r="E450" i="13"/>
  <c r="E406" i="13"/>
  <c r="E419" i="13"/>
  <c r="E415" i="13"/>
  <c r="E487" i="13"/>
  <c r="E278" i="13"/>
  <c r="E454" i="13"/>
  <c r="E439" i="13"/>
  <c r="E442" i="13"/>
  <c r="E538" i="13"/>
  <c r="E456" i="13"/>
  <c r="E437" i="13"/>
  <c r="E421" i="13"/>
  <c r="E553" i="13"/>
  <c r="E426" i="13"/>
  <c r="E404" i="13"/>
  <c r="E409" i="13"/>
  <c r="E486" i="13"/>
  <c r="E413" i="13"/>
  <c r="E428" i="13"/>
  <c r="E477" i="13"/>
  <c r="E460" i="13"/>
  <c r="E476" i="13"/>
  <c r="E433" i="13"/>
  <c r="E443" i="13"/>
  <c r="E458" i="13"/>
  <c r="E448" i="13"/>
  <c r="E489" i="13"/>
  <c r="E430" i="13"/>
  <c r="E449" i="13"/>
  <c r="E453" i="13"/>
  <c r="E462" i="13"/>
  <c r="E435" i="13"/>
  <c r="E424" i="13"/>
  <c r="E416" i="13"/>
  <c r="E494" i="13"/>
  <c r="E463" i="13"/>
  <c r="E583" i="13"/>
  <c r="E544" i="13"/>
  <c r="E444" i="13"/>
  <c r="E436" i="13"/>
  <c r="E473" i="13"/>
  <c r="E483" i="13"/>
  <c r="E457" i="13"/>
  <c r="E475" i="13"/>
  <c r="E509" i="13"/>
  <c r="E501" i="13"/>
  <c r="E461" i="13"/>
  <c r="E420" i="13"/>
  <c r="E571" i="13"/>
  <c r="E480" i="13"/>
  <c r="E580" i="13"/>
  <c r="E525" i="13"/>
  <c r="E423" i="13"/>
  <c r="E490" i="13"/>
  <c r="E532" i="13"/>
  <c r="E567" i="13"/>
  <c r="E554" i="13"/>
  <c r="E531" i="13"/>
  <c r="E557" i="13"/>
  <c r="E533" i="13"/>
  <c r="E574" i="13"/>
  <c r="E493" i="13"/>
  <c r="E539" i="13"/>
  <c r="E495" i="13"/>
  <c r="E552" i="13"/>
  <c r="E549" i="13"/>
  <c r="E558" i="13"/>
  <c r="E504" i="13"/>
  <c r="E529" i="13"/>
  <c r="E543" i="13"/>
  <c r="E464" i="13"/>
  <c r="E452" i="13"/>
  <c r="E502" i="13"/>
  <c r="E497" i="13"/>
  <c r="E526" i="13"/>
  <c r="E492" i="13"/>
  <c r="E491" i="13"/>
  <c r="E506" i="13"/>
  <c r="E516" i="13"/>
  <c r="E577" i="13"/>
  <c r="E559" i="13"/>
  <c r="E555" i="13"/>
  <c r="E569" i="13"/>
  <c r="E573" i="13"/>
  <c r="E578" i="13"/>
  <c r="E537" i="13"/>
  <c r="E455" i="13"/>
  <c r="E438" i="13"/>
  <c r="E560" i="13"/>
  <c r="E470" i="13"/>
  <c r="E496" i="13"/>
  <c r="E515" i="13"/>
  <c r="E513" i="13"/>
  <c r="E407" i="13"/>
  <c r="E519" i="13"/>
  <c r="E488" i="13"/>
  <c r="E511" i="13"/>
  <c r="E536" i="13"/>
  <c r="E527" i="13"/>
  <c r="E472" i="13"/>
  <c r="E518" i="13"/>
  <c r="E498" i="13"/>
  <c r="E528" i="13"/>
  <c r="E503" i="13"/>
  <c r="E507" i="13"/>
  <c r="E530" i="13"/>
  <c r="E514" i="13"/>
  <c r="E466" i="13"/>
  <c r="E541" i="13"/>
  <c r="E542" i="13"/>
  <c r="E523" i="13"/>
  <c r="E584" i="13"/>
  <c r="E566" i="13"/>
  <c r="E575" i="13"/>
  <c r="E579" i="13"/>
  <c r="E556" i="13"/>
  <c r="E572" i="13"/>
  <c r="E581" i="13"/>
  <c r="E568" i="13"/>
  <c r="E561" i="13"/>
  <c r="E565" i="13"/>
  <c r="E563" i="13"/>
  <c r="E570" i="13"/>
  <c r="E562" i="13"/>
  <c r="E551" i="13"/>
  <c r="E550" i="13"/>
  <c r="E546" i="13"/>
  <c r="E576" i="13"/>
  <c r="E505" i="13"/>
  <c r="E564" i="13"/>
  <c r="E582" i="13"/>
  <c r="E586" i="13"/>
  <c r="E594" i="13"/>
  <c r="E597" i="13"/>
  <c r="E585" i="13"/>
  <c r="E589" i="13"/>
  <c r="E587" i="13"/>
  <c r="E591" i="13"/>
  <c r="E588" i="13"/>
  <c r="E592" i="13"/>
  <c r="E590" i="13"/>
  <c r="E596" i="13"/>
  <c r="E595" i="13"/>
  <c r="E593" i="13"/>
  <c r="E598" i="13"/>
  <c r="E599" i="13"/>
  <c r="E6" i="13"/>
  <c r="E10" i="13"/>
  <c r="E5" i="13"/>
  <c r="E3" i="13"/>
  <c r="E8" i="13"/>
  <c r="E14" i="13"/>
  <c r="E13" i="13"/>
  <c r="E17" i="13"/>
  <c r="E9" i="13"/>
  <c r="E4" i="13"/>
  <c r="E20" i="13"/>
  <c r="E21" i="13"/>
  <c r="E33" i="13"/>
  <c r="E19" i="13"/>
  <c r="E34" i="13"/>
  <c r="E23" i="13"/>
  <c r="E22" i="13"/>
  <c r="E40" i="13"/>
  <c r="E28" i="13"/>
  <c r="E38" i="13"/>
  <c r="E18" i="13"/>
  <c r="E35" i="13"/>
  <c r="E29" i="13"/>
  <c r="E43" i="13"/>
  <c r="E37" i="13"/>
  <c r="E57" i="13"/>
  <c r="E27" i="13"/>
  <c r="E16" i="13"/>
  <c r="E39" i="13"/>
  <c r="E56" i="13"/>
  <c r="E60" i="13"/>
  <c r="E54" i="13"/>
  <c r="E46" i="13"/>
  <c r="E31" i="13"/>
  <c r="E77" i="13"/>
  <c r="E12" i="13"/>
  <c r="E49" i="13"/>
  <c r="E64" i="13"/>
  <c r="E52" i="13"/>
  <c r="E7" i="13"/>
  <c r="E58" i="13"/>
  <c r="E48" i="13"/>
  <c r="E26" i="13"/>
  <c r="E32" i="13"/>
  <c r="E24" i="13"/>
  <c r="E70" i="13"/>
  <c r="E61" i="13"/>
  <c r="E11" i="13"/>
  <c r="E15" i="13"/>
  <c r="E55" i="13"/>
  <c r="E45" i="13"/>
  <c r="E95" i="13"/>
  <c r="E69" i="13"/>
  <c r="E59" i="13"/>
  <c r="E42" i="13"/>
  <c r="E65" i="13"/>
  <c r="E92" i="13"/>
  <c r="E63" i="13"/>
  <c r="E62" i="13"/>
  <c r="E44" i="13"/>
  <c r="E73" i="13"/>
  <c r="E94" i="13"/>
  <c r="E66" i="13"/>
  <c r="E78" i="13"/>
  <c r="E71" i="13"/>
  <c r="E84" i="13"/>
  <c r="E76" i="13"/>
  <c r="E97" i="13"/>
  <c r="E82" i="13"/>
  <c r="E85" i="13"/>
  <c r="E81" i="13"/>
  <c r="E74" i="13"/>
  <c r="E30" i="13"/>
  <c r="E106" i="13"/>
  <c r="E120" i="13"/>
  <c r="E25" i="13"/>
  <c r="E102" i="13"/>
  <c r="E110" i="13"/>
  <c r="E79" i="13"/>
  <c r="E109" i="13"/>
  <c r="E86" i="13"/>
  <c r="E90" i="13"/>
  <c r="E68" i="13"/>
  <c r="E51" i="13"/>
  <c r="E111" i="13"/>
  <c r="E123" i="13"/>
  <c r="E96" i="13"/>
  <c r="E91" i="13"/>
  <c r="E36" i="13"/>
  <c r="E118" i="13"/>
  <c r="E113" i="13"/>
  <c r="E101" i="13"/>
  <c r="E126" i="13"/>
  <c r="E89" i="13"/>
  <c r="E47" i="13"/>
  <c r="E124" i="13"/>
  <c r="E80" i="13"/>
  <c r="E104" i="13"/>
  <c r="E146" i="13"/>
  <c r="E140" i="13"/>
  <c r="E131" i="13"/>
  <c r="E116" i="13"/>
  <c r="E41" i="13"/>
  <c r="E175" i="13"/>
  <c r="E142" i="13"/>
  <c r="E143" i="13"/>
  <c r="E134" i="13"/>
  <c r="E136" i="13"/>
  <c r="E173" i="13"/>
  <c r="E119" i="13"/>
  <c r="E174" i="13"/>
  <c r="E122" i="13"/>
  <c r="E137" i="13"/>
  <c r="E172" i="13"/>
  <c r="E167" i="13"/>
  <c r="E125" i="13"/>
  <c r="E88" i="13"/>
  <c r="E112" i="13"/>
  <c r="E166" i="13"/>
  <c r="E135" i="13"/>
  <c r="E159" i="13"/>
  <c r="E93" i="13"/>
  <c r="E184" i="13"/>
  <c r="E141" i="13"/>
  <c r="E67" i="13"/>
  <c r="E139" i="13"/>
  <c r="E169" i="13"/>
  <c r="E127" i="13"/>
  <c r="E138" i="13"/>
  <c r="E144" i="13"/>
  <c r="E117" i="13"/>
  <c r="E153" i="13"/>
  <c r="E133" i="13"/>
  <c r="E145" i="13"/>
  <c r="E154" i="13"/>
  <c r="E168" i="13"/>
  <c r="E132" i="13"/>
  <c r="E87" i="13"/>
  <c r="E192" i="13"/>
  <c r="E155" i="13"/>
  <c r="E161" i="13"/>
  <c r="E171" i="13"/>
  <c r="E98" i="13"/>
  <c r="E147" i="13"/>
  <c r="E100" i="13"/>
  <c r="E160" i="13"/>
  <c r="E151" i="13"/>
  <c r="E50" i="13"/>
  <c r="E156" i="13"/>
  <c r="E176" i="13"/>
  <c r="E178" i="13"/>
  <c r="E115" i="13"/>
  <c r="E162" i="13"/>
  <c r="E179" i="13"/>
  <c r="E170" i="13"/>
  <c r="E130" i="13"/>
  <c r="E53" i="13"/>
  <c r="E211" i="13"/>
  <c r="E152" i="13"/>
  <c r="E195" i="13"/>
  <c r="E105" i="13"/>
  <c r="E107" i="13"/>
  <c r="E129" i="13"/>
  <c r="E188" i="13"/>
  <c r="E165" i="13"/>
  <c r="E83" i="13"/>
  <c r="E187" i="13"/>
  <c r="E149" i="13"/>
  <c r="E203" i="13"/>
  <c r="E148" i="13"/>
  <c r="E218" i="13"/>
  <c r="E194" i="13"/>
  <c r="E181" i="13"/>
  <c r="E183" i="13"/>
  <c r="E234" i="13"/>
  <c r="E190" i="13"/>
  <c r="E128" i="13"/>
  <c r="E193" i="13"/>
  <c r="E164" i="13"/>
  <c r="E222" i="13"/>
  <c r="E217" i="13"/>
  <c r="E208" i="13"/>
  <c r="E191" i="13"/>
  <c r="E197" i="13"/>
  <c r="E258" i="13"/>
  <c r="E177" i="13"/>
  <c r="E214" i="13"/>
  <c r="E198" i="13"/>
  <c r="E209" i="13"/>
  <c r="E215" i="13"/>
  <c r="E72" i="13"/>
  <c r="E242" i="13"/>
  <c r="E220" i="13"/>
  <c r="E150" i="13"/>
  <c r="E245" i="13"/>
  <c r="E205" i="13"/>
  <c r="E196" i="13"/>
  <c r="E256" i="13"/>
  <c r="E75" i="13"/>
  <c r="E108" i="13"/>
  <c r="E232" i="13"/>
  <c r="E189" i="13"/>
  <c r="E280" i="13"/>
  <c r="E121" i="13"/>
  <c r="E114" i="13"/>
  <c r="E260" i="13"/>
  <c r="E225" i="13"/>
  <c r="E239" i="13"/>
  <c r="E240" i="13"/>
  <c r="E271" i="13"/>
  <c r="E259" i="13"/>
  <c r="E163" i="13"/>
  <c r="E202" i="13"/>
  <c r="E264" i="13"/>
  <c r="E252" i="13"/>
  <c r="E329" i="13"/>
  <c r="E219" i="13"/>
  <c r="E186" i="13"/>
  <c r="E185" i="13"/>
  <c r="E227" i="13"/>
  <c r="E246" i="13"/>
  <c r="E238" i="13"/>
  <c r="E254" i="13"/>
  <c r="E216" i="13"/>
  <c r="E231" i="13"/>
  <c r="E158" i="13"/>
  <c r="E272" i="13"/>
  <c r="E237" i="13"/>
  <c r="E224" i="13"/>
  <c r="E228" i="13"/>
  <c r="E200" i="13"/>
  <c r="E288" i="13"/>
  <c r="E289" i="13"/>
  <c r="E267" i="13"/>
  <c r="E99" i="13"/>
  <c r="E268" i="13"/>
  <c r="E103" i="13"/>
  <c r="E229" i="13"/>
  <c r="E226" i="13"/>
  <c r="E213" i="13"/>
  <c r="E284" i="13"/>
  <c r="E261" i="13"/>
  <c r="E269" i="13"/>
  <c r="E307" i="13"/>
  <c r="E255" i="13"/>
  <c r="E250" i="13"/>
  <c r="E270" i="13"/>
  <c r="E274" i="13"/>
  <c r="E277" i="13"/>
  <c r="E180" i="13"/>
  <c r="E221" i="13"/>
  <c r="E241" i="13"/>
  <c r="E374" i="13"/>
  <c r="E310" i="13"/>
  <c r="E320" i="13"/>
  <c r="E283" i="13"/>
  <c r="E292" i="13"/>
  <c r="E429" i="13"/>
  <c r="E251" i="13"/>
  <c r="E249" i="13"/>
  <c r="E313" i="13"/>
  <c r="E262" i="13"/>
  <c r="E236" i="13"/>
  <c r="E204" i="13"/>
  <c r="E263" i="13"/>
  <c r="E304" i="13"/>
  <c r="E2" i="13"/>
  <c r="F302" i="13"/>
  <c r="I302" i="13" s="1"/>
  <c r="F253" i="13"/>
  <c r="I253" i="13" s="1"/>
  <c r="F287" i="13"/>
  <c r="I287" i="13" s="1"/>
  <c r="F376" i="13"/>
  <c r="I376" i="13" s="1"/>
  <c r="F318" i="13"/>
  <c r="I318" i="13" s="1"/>
  <c r="F248" i="13"/>
  <c r="I248" i="13" s="1"/>
  <c r="F356" i="13"/>
  <c r="I356" i="13" s="1"/>
  <c r="F223" i="13"/>
  <c r="I223" i="13" s="1"/>
  <c r="F247" i="13"/>
  <c r="I247" i="13" s="1"/>
  <c r="F244" i="13"/>
  <c r="I244" i="13" s="1"/>
  <c r="F305" i="13"/>
  <c r="I305" i="13" s="1"/>
  <c r="F265" i="13"/>
  <c r="I265" i="13" s="1"/>
  <c r="F346" i="13"/>
  <c r="I346" i="13" s="1"/>
  <c r="F303" i="13"/>
  <c r="I303" i="13" s="1"/>
  <c r="F372" i="13"/>
  <c r="I372" i="13" s="1"/>
  <c r="F296" i="13"/>
  <c r="I296" i="13" s="1"/>
  <c r="F243" i="13"/>
  <c r="I243" i="13" s="1"/>
  <c r="F295" i="13"/>
  <c r="I295" i="13" s="1"/>
  <c r="F157" i="13"/>
  <c r="I157" i="13" s="1"/>
  <c r="F338" i="13"/>
  <c r="I338" i="13" s="1"/>
  <c r="F316" i="13"/>
  <c r="I316" i="13" s="1"/>
  <c r="F319" i="13"/>
  <c r="I319" i="13" s="1"/>
  <c r="F446" i="13"/>
  <c r="I446" i="13" s="1"/>
  <c r="F337" i="13"/>
  <c r="I337" i="13" s="1"/>
  <c r="F379" i="13"/>
  <c r="I379" i="13" s="1"/>
  <c r="F381" i="13"/>
  <c r="I381" i="13" s="1"/>
  <c r="F294" i="13"/>
  <c r="I294" i="13" s="1"/>
  <c r="F350" i="13"/>
  <c r="I350" i="13" s="1"/>
  <c r="F306" i="13"/>
  <c r="I306" i="13" s="1"/>
  <c r="F291" i="13"/>
  <c r="I291" i="13" s="1"/>
  <c r="F326" i="13"/>
  <c r="I326" i="13" s="1"/>
  <c r="F199" i="13"/>
  <c r="I199" i="13" s="1"/>
  <c r="F308" i="13"/>
  <c r="I308" i="13" s="1"/>
  <c r="F293" i="13"/>
  <c r="I293" i="13" s="1"/>
  <c r="F286" i="13"/>
  <c r="I286" i="13" s="1"/>
  <c r="F324" i="13"/>
  <c r="I324" i="13" s="1"/>
  <c r="F297" i="13"/>
  <c r="I297" i="13" s="1"/>
  <c r="F212" i="13"/>
  <c r="I212" i="13" s="1"/>
  <c r="F285" i="13"/>
  <c r="I285" i="13" s="1"/>
  <c r="F279" i="13"/>
  <c r="I279" i="13" s="1"/>
  <c r="F290" i="13"/>
  <c r="I290" i="13" s="1"/>
  <c r="F371" i="13"/>
  <c r="I371" i="13" s="1"/>
  <c r="F298" i="13"/>
  <c r="I298" i="13" s="1"/>
  <c r="F315" i="13"/>
  <c r="I315" i="13" s="1"/>
  <c r="F431" i="13"/>
  <c r="I431" i="13" s="1"/>
  <c r="F369" i="13"/>
  <c r="I369" i="13" s="1"/>
  <c r="F317" i="13"/>
  <c r="I317" i="13" s="1"/>
  <c r="F321" i="13"/>
  <c r="I321" i="13" s="1"/>
  <c r="F314" i="13"/>
  <c r="I314" i="13" s="1"/>
  <c r="F210" i="13"/>
  <c r="I210" i="13" s="1"/>
  <c r="F334" i="13"/>
  <c r="I334" i="13" s="1"/>
  <c r="F345" i="13"/>
  <c r="I345" i="13" s="1"/>
  <c r="F399" i="13"/>
  <c r="I399" i="13" s="1"/>
  <c r="F335" i="13"/>
  <c r="I335" i="13" s="1"/>
  <c r="F282" i="13"/>
  <c r="I282" i="13" s="1"/>
  <c r="F336" i="13"/>
  <c r="I336" i="13" s="1"/>
  <c r="F339" i="13"/>
  <c r="I339" i="13" s="1"/>
  <c r="F367" i="13"/>
  <c r="I367" i="13" s="1"/>
  <c r="F474" i="13"/>
  <c r="I474" i="13" s="1"/>
  <c r="F408" i="13"/>
  <c r="I408" i="13" s="1"/>
  <c r="F344" i="13"/>
  <c r="I344" i="13" s="1"/>
  <c r="F347" i="13"/>
  <c r="I347" i="13" s="1"/>
  <c r="F500" i="13"/>
  <c r="I500" i="13" s="1"/>
  <c r="F510" i="13"/>
  <c r="I510" i="13" s="1"/>
  <c r="F447" i="13"/>
  <c r="I447" i="13" s="1"/>
  <c r="F387" i="13"/>
  <c r="I387" i="13" s="1"/>
  <c r="F309" i="13"/>
  <c r="I309" i="13" s="1"/>
  <c r="F368" i="13"/>
  <c r="I368" i="13" s="1"/>
  <c r="F342" i="13"/>
  <c r="I342" i="13" s="1"/>
  <c r="F434" i="13"/>
  <c r="I434" i="13" s="1"/>
  <c r="F397" i="13"/>
  <c r="I397" i="13" s="1"/>
  <c r="F445" i="13"/>
  <c r="I445" i="13" s="1"/>
  <c r="F257" i="13"/>
  <c r="I257" i="13" s="1"/>
  <c r="F365" i="13"/>
  <c r="I365" i="13" s="1"/>
  <c r="F328" i="13"/>
  <c r="I328" i="13" s="1"/>
  <c r="F182" i="13"/>
  <c r="I182" i="13" s="1"/>
  <c r="F323" i="13"/>
  <c r="I323" i="13" s="1"/>
  <c r="F301" i="13"/>
  <c r="I301" i="13" s="1"/>
  <c r="F386" i="13"/>
  <c r="I386" i="13" s="1"/>
  <c r="F275" i="13"/>
  <c r="I275" i="13" s="1"/>
  <c r="F548" i="13"/>
  <c r="I548" i="13" s="1"/>
  <c r="F343" i="13"/>
  <c r="I343" i="13" s="1"/>
  <c r="F300" i="13"/>
  <c r="I300" i="13" s="1"/>
  <c r="F385" i="13"/>
  <c r="I385" i="13" s="1"/>
  <c r="F402" i="13"/>
  <c r="I402" i="13" s="1"/>
  <c r="F330" i="13"/>
  <c r="I330" i="13" s="1"/>
  <c r="F230" i="13"/>
  <c r="I230" i="13" s="1"/>
  <c r="F273" i="13"/>
  <c r="I273" i="13" s="1"/>
  <c r="F331" i="13"/>
  <c r="I331" i="13" s="1"/>
  <c r="F363" i="13"/>
  <c r="I363" i="13" s="1"/>
  <c r="F375" i="13"/>
  <c r="I375" i="13" s="1"/>
  <c r="F333" i="13"/>
  <c r="I333" i="13" s="1"/>
  <c r="F352" i="13"/>
  <c r="I352" i="13" s="1"/>
  <c r="F201" i="13"/>
  <c r="I201" i="13" s="1"/>
  <c r="F349" i="13"/>
  <c r="I349" i="13" s="1"/>
  <c r="F322" i="13"/>
  <c r="I322" i="13" s="1"/>
  <c r="F233" i="13"/>
  <c r="I233" i="13" s="1"/>
  <c r="F327" i="13"/>
  <c r="I327" i="13" s="1"/>
  <c r="F235" i="13"/>
  <c r="I235" i="13" s="1"/>
  <c r="F364" i="13"/>
  <c r="I364" i="13" s="1"/>
  <c r="F520" i="13"/>
  <c r="I520" i="13" s="1"/>
  <c r="F401" i="13"/>
  <c r="I401" i="13" s="1"/>
  <c r="F361" i="13"/>
  <c r="I361" i="13" s="1"/>
  <c r="F360" i="13"/>
  <c r="I360" i="13" s="1"/>
  <c r="F373" i="13"/>
  <c r="I373" i="13" s="1"/>
  <c r="F396" i="13"/>
  <c r="I396" i="13" s="1"/>
  <c r="F206" i="13"/>
  <c r="I206" i="13" s="1"/>
  <c r="F391" i="13"/>
  <c r="I391" i="13" s="1"/>
  <c r="F362" i="13"/>
  <c r="I362" i="13" s="1"/>
  <c r="F524" i="13"/>
  <c r="I524" i="13" s="1"/>
  <c r="F382" i="13"/>
  <c r="I382" i="13" s="1"/>
  <c r="F485" i="13"/>
  <c r="I485" i="13" s="1"/>
  <c r="F417" i="13"/>
  <c r="I417" i="13" s="1"/>
  <c r="F432" i="13"/>
  <c r="I432" i="13" s="1"/>
  <c r="F478" i="13"/>
  <c r="I478" i="13" s="1"/>
  <c r="F340" i="13"/>
  <c r="I340" i="13" s="1"/>
  <c r="F299" i="13"/>
  <c r="I299" i="13" s="1"/>
  <c r="F482" i="13"/>
  <c r="I482" i="13" s="1"/>
  <c r="F468" i="13"/>
  <c r="I468" i="13" s="1"/>
  <c r="F471" i="13"/>
  <c r="I471" i="13" s="1"/>
  <c r="F484" i="13"/>
  <c r="I484" i="13" s="1"/>
  <c r="F465" i="13"/>
  <c r="I465" i="13" s="1"/>
  <c r="F354" i="13"/>
  <c r="I354" i="13" s="1"/>
  <c r="F359" i="13"/>
  <c r="I359" i="13" s="1"/>
  <c r="F358" i="13"/>
  <c r="I358" i="13" s="1"/>
  <c r="F370" i="13"/>
  <c r="I370" i="13" s="1"/>
  <c r="F393" i="13"/>
  <c r="I393" i="13" s="1"/>
  <c r="F380" i="13"/>
  <c r="I380" i="13" s="1"/>
  <c r="F378" i="13"/>
  <c r="I378" i="13" s="1"/>
  <c r="F207" i="13"/>
  <c r="I207" i="13" s="1"/>
  <c r="F357" i="13"/>
  <c r="I357" i="13" s="1"/>
  <c r="F353" i="13"/>
  <c r="I353" i="13" s="1"/>
  <c r="F467" i="13"/>
  <c r="I467" i="13" s="1"/>
  <c r="F390" i="13"/>
  <c r="I390" i="13" s="1"/>
  <c r="F398" i="13"/>
  <c r="I398" i="13" s="1"/>
  <c r="F351" i="13"/>
  <c r="I351" i="13" s="1"/>
  <c r="F312" i="13"/>
  <c r="I312" i="13" s="1"/>
  <c r="F341" i="13"/>
  <c r="I341" i="13" s="1"/>
  <c r="F522" i="13"/>
  <c r="I522" i="13" s="1"/>
  <c r="F499" i="13"/>
  <c r="I499" i="13" s="1"/>
  <c r="F459" i="13"/>
  <c r="I459" i="13" s="1"/>
  <c r="F392" i="13"/>
  <c r="I392" i="13" s="1"/>
  <c r="F383" i="13"/>
  <c r="I383" i="13" s="1"/>
  <c r="F403" i="13"/>
  <c r="I403" i="13" s="1"/>
  <c r="F332" i="13"/>
  <c r="I332" i="13" s="1"/>
  <c r="F311" i="13"/>
  <c r="I311" i="13" s="1"/>
  <c r="F377" i="13"/>
  <c r="I377" i="13" s="1"/>
  <c r="F521" i="13"/>
  <c r="I521" i="13" s="1"/>
  <c r="F481" i="13"/>
  <c r="I481" i="13" s="1"/>
  <c r="F388" i="13"/>
  <c r="I388" i="13" s="1"/>
  <c r="F394" i="13"/>
  <c r="I394" i="13" s="1"/>
  <c r="F266" i="13"/>
  <c r="I266" i="13" s="1"/>
  <c r="F512" i="13"/>
  <c r="I512" i="13" s="1"/>
  <c r="F414" i="13"/>
  <c r="I414" i="13" s="1"/>
  <c r="F412" i="13"/>
  <c r="I412" i="13" s="1"/>
  <c r="F355" i="13"/>
  <c r="I355" i="13" s="1"/>
  <c r="F389" i="13"/>
  <c r="I389" i="13" s="1"/>
  <c r="F440" i="13"/>
  <c r="I440" i="13" s="1"/>
  <c r="F411" i="13"/>
  <c r="I411" i="13" s="1"/>
  <c r="F427" i="13"/>
  <c r="I427" i="13" s="1"/>
  <c r="F281" i="13"/>
  <c r="I281" i="13" s="1"/>
  <c r="F410" i="13"/>
  <c r="I410" i="13" s="1"/>
  <c r="F384" i="13"/>
  <c r="I384" i="13" s="1"/>
  <c r="F547" i="13"/>
  <c r="I547" i="13" s="1"/>
  <c r="F400" i="13"/>
  <c r="I400" i="13" s="1"/>
  <c r="F348" i="13"/>
  <c r="I348" i="13" s="1"/>
  <c r="F366" i="13"/>
  <c r="I366" i="13" s="1"/>
  <c r="F325" i="13"/>
  <c r="I325" i="13" s="1"/>
  <c r="F395" i="13"/>
  <c r="I395" i="13" s="1"/>
  <c r="F418" i="13"/>
  <c r="I418" i="13" s="1"/>
  <c r="F276" i="13"/>
  <c r="I276" i="13" s="1"/>
  <c r="F451" i="13"/>
  <c r="I451" i="13" s="1"/>
  <c r="F422" i="13"/>
  <c r="I422" i="13" s="1"/>
  <c r="F517" i="13"/>
  <c r="I517" i="13" s="1"/>
  <c r="F534" i="13"/>
  <c r="I534" i="13" s="1"/>
  <c r="F508" i="13"/>
  <c r="I508" i="13" s="1"/>
  <c r="F545" i="13"/>
  <c r="I545" i="13" s="1"/>
  <c r="F479" i="13"/>
  <c r="I479" i="13" s="1"/>
  <c r="F540" i="13"/>
  <c r="I540" i="13" s="1"/>
  <c r="F535" i="13"/>
  <c r="I535" i="13" s="1"/>
  <c r="F469" i="13"/>
  <c r="I469" i="13" s="1"/>
  <c r="F441" i="13"/>
  <c r="I441" i="13" s="1"/>
  <c r="F425" i="13"/>
  <c r="I425" i="13" s="1"/>
  <c r="F405" i="13"/>
  <c r="I405" i="13" s="1"/>
  <c r="F450" i="13"/>
  <c r="I450" i="13" s="1"/>
  <c r="F406" i="13"/>
  <c r="I406" i="13" s="1"/>
  <c r="F419" i="13"/>
  <c r="I419" i="13" s="1"/>
  <c r="F415" i="13"/>
  <c r="I415" i="13" s="1"/>
  <c r="F487" i="13"/>
  <c r="I487" i="13" s="1"/>
  <c r="F278" i="13"/>
  <c r="I278" i="13" s="1"/>
  <c r="F454" i="13"/>
  <c r="I454" i="13" s="1"/>
  <c r="F439" i="13"/>
  <c r="I439" i="13" s="1"/>
  <c r="F442" i="13"/>
  <c r="I442" i="13" s="1"/>
  <c r="F538" i="13"/>
  <c r="I538" i="13" s="1"/>
  <c r="F456" i="13"/>
  <c r="I456" i="13" s="1"/>
  <c r="F437" i="13"/>
  <c r="I437" i="13" s="1"/>
  <c r="F421" i="13"/>
  <c r="I421" i="13" s="1"/>
  <c r="F553" i="13"/>
  <c r="I553" i="13" s="1"/>
  <c r="F426" i="13"/>
  <c r="I426" i="13" s="1"/>
  <c r="F404" i="13"/>
  <c r="I404" i="13" s="1"/>
  <c r="F409" i="13"/>
  <c r="I409" i="13" s="1"/>
  <c r="F486" i="13"/>
  <c r="I486" i="13" s="1"/>
  <c r="F413" i="13"/>
  <c r="I413" i="13" s="1"/>
  <c r="F428" i="13"/>
  <c r="I428" i="13" s="1"/>
  <c r="F477" i="13"/>
  <c r="I477" i="13" s="1"/>
  <c r="F460" i="13"/>
  <c r="I460" i="13" s="1"/>
  <c r="F476" i="13"/>
  <c r="I476" i="13" s="1"/>
  <c r="F433" i="13"/>
  <c r="I433" i="13" s="1"/>
  <c r="F443" i="13"/>
  <c r="I443" i="13" s="1"/>
  <c r="F458" i="13"/>
  <c r="I458" i="13" s="1"/>
  <c r="F448" i="13"/>
  <c r="I448" i="13" s="1"/>
  <c r="F489" i="13"/>
  <c r="I489" i="13" s="1"/>
  <c r="F430" i="13"/>
  <c r="I430" i="13" s="1"/>
  <c r="F449" i="13"/>
  <c r="I449" i="13" s="1"/>
  <c r="F453" i="13"/>
  <c r="I453" i="13" s="1"/>
  <c r="F462" i="13"/>
  <c r="I462" i="13" s="1"/>
  <c r="F435" i="13"/>
  <c r="I435" i="13" s="1"/>
  <c r="F424" i="13"/>
  <c r="I424" i="13" s="1"/>
  <c r="F416" i="13"/>
  <c r="I416" i="13" s="1"/>
  <c r="F494" i="13"/>
  <c r="I494" i="13" s="1"/>
  <c r="F463" i="13"/>
  <c r="I463" i="13" s="1"/>
  <c r="F583" i="13"/>
  <c r="I583" i="13" s="1"/>
  <c r="F544" i="13"/>
  <c r="I544" i="13" s="1"/>
  <c r="F444" i="13"/>
  <c r="I444" i="13" s="1"/>
  <c r="F436" i="13"/>
  <c r="I436" i="13" s="1"/>
  <c r="F473" i="13"/>
  <c r="I473" i="13" s="1"/>
  <c r="F483" i="13"/>
  <c r="I483" i="13" s="1"/>
  <c r="F457" i="13"/>
  <c r="I457" i="13" s="1"/>
  <c r="F475" i="13"/>
  <c r="I475" i="13" s="1"/>
  <c r="F509" i="13"/>
  <c r="I509" i="13" s="1"/>
  <c r="F501" i="13"/>
  <c r="I501" i="13" s="1"/>
  <c r="F461" i="13"/>
  <c r="I461" i="13" s="1"/>
  <c r="F420" i="13"/>
  <c r="I420" i="13" s="1"/>
  <c r="F571" i="13"/>
  <c r="I571" i="13" s="1"/>
  <c r="F480" i="13"/>
  <c r="I480" i="13" s="1"/>
  <c r="F580" i="13"/>
  <c r="I580" i="13" s="1"/>
  <c r="F525" i="13"/>
  <c r="I525" i="13" s="1"/>
  <c r="F423" i="13"/>
  <c r="I423" i="13" s="1"/>
  <c r="F490" i="13"/>
  <c r="I490" i="13" s="1"/>
  <c r="F532" i="13"/>
  <c r="I532" i="13" s="1"/>
  <c r="F567" i="13"/>
  <c r="I567" i="13" s="1"/>
  <c r="F554" i="13"/>
  <c r="I554" i="13" s="1"/>
  <c r="F531" i="13"/>
  <c r="I531" i="13" s="1"/>
  <c r="F557" i="13"/>
  <c r="I557" i="13" s="1"/>
  <c r="F533" i="13"/>
  <c r="I533" i="13" s="1"/>
  <c r="F574" i="13"/>
  <c r="I574" i="13" s="1"/>
  <c r="F493" i="13"/>
  <c r="I493" i="13" s="1"/>
  <c r="F539" i="13"/>
  <c r="I539" i="13" s="1"/>
  <c r="F495" i="13"/>
  <c r="I495" i="13" s="1"/>
  <c r="F552" i="13"/>
  <c r="I552" i="13" s="1"/>
  <c r="F549" i="13"/>
  <c r="I549" i="13" s="1"/>
  <c r="F558" i="13"/>
  <c r="I558" i="13" s="1"/>
  <c r="F504" i="13"/>
  <c r="I504" i="13" s="1"/>
  <c r="F529" i="13"/>
  <c r="I529" i="13" s="1"/>
  <c r="F543" i="13"/>
  <c r="I543" i="13" s="1"/>
  <c r="F464" i="13"/>
  <c r="I464" i="13" s="1"/>
  <c r="F452" i="13"/>
  <c r="I452" i="13" s="1"/>
  <c r="F502" i="13"/>
  <c r="I502" i="13" s="1"/>
  <c r="F497" i="13"/>
  <c r="I497" i="13" s="1"/>
  <c r="F526" i="13"/>
  <c r="I526" i="13" s="1"/>
  <c r="F492" i="13"/>
  <c r="I492" i="13" s="1"/>
  <c r="F491" i="13"/>
  <c r="I491" i="13" s="1"/>
  <c r="F506" i="13"/>
  <c r="I506" i="13" s="1"/>
  <c r="F516" i="13"/>
  <c r="I516" i="13" s="1"/>
  <c r="F577" i="13"/>
  <c r="I577" i="13" s="1"/>
  <c r="F559" i="13"/>
  <c r="I559" i="13" s="1"/>
  <c r="F555" i="13"/>
  <c r="I555" i="13" s="1"/>
  <c r="F569" i="13"/>
  <c r="I569" i="13" s="1"/>
  <c r="F573" i="13"/>
  <c r="I573" i="13" s="1"/>
  <c r="F578" i="13"/>
  <c r="I578" i="13" s="1"/>
  <c r="F537" i="13"/>
  <c r="I537" i="13" s="1"/>
  <c r="F455" i="13"/>
  <c r="I455" i="13" s="1"/>
  <c r="F438" i="13"/>
  <c r="I438" i="13" s="1"/>
  <c r="F560" i="13"/>
  <c r="I560" i="13" s="1"/>
  <c r="F470" i="13"/>
  <c r="I470" i="13" s="1"/>
  <c r="F496" i="13"/>
  <c r="I496" i="13" s="1"/>
  <c r="F515" i="13"/>
  <c r="I515" i="13" s="1"/>
  <c r="F513" i="13"/>
  <c r="I513" i="13" s="1"/>
  <c r="F407" i="13"/>
  <c r="I407" i="13" s="1"/>
  <c r="F519" i="13"/>
  <c r="I519" i="13" s="1"/>
  <c r="F488" i="13"/>
  <c r="I488" i="13" s="1"/>
  <c r="F511" i="13"/>
  <c r="I511" i="13" s="1"/>
  <c r="F536" i="13"/>
  <c r="I536" i="13" s="1"/>
  <c r="F527" i="13"/>
  <c r="I527" i="13" s="1"/>
  <c r="F472" i="13"/>
  <c r="I472" i="13" s="1"/>
  <c r="F518" i="13"/>
  <c r="I518" i="13" s="1"/>
  <c r="F498" i="13"/>
  <c r="I498" i="13" s="1"/>
  <c r="F528" i="13"/>
  <c r="I528" i="13" s="1"/>
  <c r="F503" i="13"/>
  <c r="I503" i="13" s="1"/>
  <c r="F507" i="13"/>
  <c r="I507" i="13" s="1"/>
  <c r="F530" i="13"/>
  <c r="I530" i="13" s="1"/>
  <c r="F514" i="13"/>
  <c r="I514" i="13" s="1"/>
  <c r="F466" i="13"/>
  <c r="I466" i="13" s="1"/>
  <c r="F541" i="13"/>
  <c r="I541" i="13" s="1"/>
  <c r="F542" i="13"/>
  <c r="I542" i="13" s="1"/>
  <c r="F523" i="13"/>
  <c r="I523" i="13" s="1"/>
  <c r="F584" i="13"/>
  <c r="I584" i="13" s="1"/>
  <c r="F566" i="13"/>
  <c r="I566" i="13" s="1"/>
  <c r="F575" i="13"/>
  <c r="I575" i="13" s="1"/>
  <c r="F579" i="13"/>
  <c r="I579" i="13" s="1"/>
  <c r="F556" i="13"/>
  <c r="I556" i="13" s="1"/>
  <c r="F572" i="13"/>
  <c r="I572" i="13" s="1"/>
  <c r="F581" i="13"/>
  <c r="I581" i="13" s="1"/>
  <c r="F568" i="13"/>
  <c r="I568" i="13" s="1"/>
  <c r="F561" i="13"/>
  <c r="I561" i="13" s="1"/>
  <c r="F565" i="13"/>
  <c r="I565" i="13" s="1"/>
  <c r="F563" i="13"/>
  <c r="I563" i="13" s="1"/>
  <c r="F570" i="13"/>
  <c r="I570" i="13" s="1"/>
  <c r="F562" i="13"/>
  <c r="I562" i="13" s="1"/>
  <c r="F551" i="13"/>
  <c r="I551" i="13" s="1"/>
  <c r="F550" i="13"/>
  <c r="I550" i="13" s="1"/>
  <c r="F546" i="13"/>
  <c r="I546" i="13" s="1"/>
  <c r="F576" i="13"/>
  <c r="I576" i="13" s="1"/>
  <c r="F505" i="13"/>
  <c r="I505" i="13" s="1"/>
  <c r="F564" i="13"/>
  <c r="I564" i="13" s="1"/>
  <c r="F582" i="13"/>
  <c r="I582" i="13" s="1"/>
  <c r="F586" i="13"/>
  <c r="I586" i="13" s="1"/>
  <c r="F594" i="13"/>
  <c r="I594" i="13" s="1"/>
  <c r="F597" i="13"/>
  <c r="I597" i="13" s="1"/>
  <c r="F585" i="13"/>
  <c r="I585" i="13" s="1"/>
  <c r="F589" i="13"/>
  <c r="I589" i="13" s="1"/>
  <c r="F587" i="13"/>
  <c r="I587" i="13" s="1"/>
  <c r="F591" i="13"/>
  <c r="I591" i="13" s="1"/>
  <c r="F588" i="13"/>
  <c r="I588" i="13" s="1"/>
  <c r="F592" i="13"/>
  <c r="I592" i="13" s="1"/>
  <c r="F590" i="13"/>
  <c r="I590" i="13" s="1"/>
  <c r="F596" i="13"/>
  <c r="I596" i="13" s="1"/>
  <c r="F595" i="13"/>
  <c r="I595" i="13" s="1"/>
  <c r="F593" i="13"/>
  <c r="I593" i="13" s="1"/>
  <c r="F598" i="13"/>
  <c r="I598" i="13" s="1"/>
  <c r="F599" i="13"/>
  <c r="I599" i="13" s="1"/>
  <c r="F6" i="13"/>
  <c r="I6" i="13" s="1"/>
  <c r="F10" i="13"/>
  <c r="I10" i="13" s="1"/>
  <c r="F5" i="13"/>
  <c r="I5" i="13" s="1"/>
  <c r="F3" i="13"/>
  <c r="I3" i="13" s="1"/>
  <c r="F8" i="13"/>
  <c r="I8" i="13" s="1"/>
  <c r="F14" i="13"/>
  <c r="I14" i="13" s="1"/>
  <c r="F13" i="13"/>
  <c r="I13" i="13" s="1"/>
  <c r="F17" i="13"/>
  <c r="I17" i="13" s="1"/>
  <c r="F9" i="13"/>
  <c r="I9" i="13" s="1"/>
  <c r="F4" i="13"/>
  <c r="I4" i="13" s="1"/>
  <c r="F20" i="13"/>
  <c r="I20" i="13" s="1"/>
  <c r="F21" i="13"/>
  <c r="I21" i="13" s="1"/>
  <c r="F33" i="13"/>
  <c r="I33" i="13" s="1"/>
  <c r="F19" i="13"/>
  <c r="I19" i="13" s="1"/>
  <c r="F34" i="13"/>
  <c r="I34" i="13" s="1"/>
  <c r="F23" i="13"/>
  <c r="I23" i="13" s="1"/>
  <c r="F22" i="13"/>
  <c r="I22" i="13" s="1"/>
  <c r="F40" i="13"/>
  <c r="I40" i="13" s="1"/>
  <c r="F28" i="13"/>
  <c r="I28" i="13" s="1"/>
  <c r="F38" i="13"/>
  <c r="I38" i="13" s="1"/>
  <c r="F18" i="13"/>
  <c r="I18" i="13" s="1"/>
  <c r="F35" i="13"/>
  <c r="I35" i="13" s="1"/>
  <c r="F29" i="13"/>
  <c r="I29" i="13" s="1"/>
  <c r="F43" i="13"/>
  <c r="I43" i="13" s="1"/>
  <c r="F37" i="13"/>
  <c r="I37" i="13" s="1"/>
  <c r="F57" i="13"/>
  <c r="I57" i="13" s="1"/>
  <c r="F27" i="13"/>
  <c r="I27" i="13" s="1"/>
  <c r="F16" i="13"/>
  <c r="I16" i="13" s="1"/>
  <c r="F39" i="13"/>
  <c r="I39" i="13" s="1"/>
  <c r="F56" i="13"/>
  <c r="I56" i="13" s="1"/>
  <c r="F60" i="13"/>
  <c r="I60" i="13" s="1"/>
  <c r="F54" i="13"/>
  <c r="I54" i="13" s="1"/>
  <c r="F46" i="13"/>
  <c r="I46" i="13" s="1"/>
  <c r="F31" i="13"/>
  <c r="I31" i="13" s="1"/>
  <c r="F77" i="13"/>
  <c r="I77" i="13" s="1"/>
  <c r="F12" i="13"/>
  <c r="I12" i="13" s="1"/>
  <c r="F49" i="13"/>
  <c r="I49" i="13" s="1"/>
  <c r="F64" i="13"/>
  <c r="I64" i="13" s="1"/>
  <c r="F52" i="13"/>
  <c r="I52" i="13" s="1"/>
  <c r="F7" i="13"/>
  <c r="I7" i="13" s="1"/>
  <c r="F58" i="13"/>
  <c r="I58" i="13" s="1"/>
  <c r="F48" i="13"/>
  <c r="I48" i="13" s="1"/>
  <c r="F26" i="13"/>
  <c r="I26" i="13" s="1"/>
  <c r="F32" i="13"/>
  <c r="I32" i="13" s="1"/>
  <c r="F24" i="13"/>
  <c r="I24" i="13" s="1"/>
  <c r="F70" i="13"/>
  <c r="I70" i="13" s="1"/>
  <c r="F61" i="13"/>
  <c r="I61" i="13" s="1"/>
  <c r="F11" i="13"/>
  <c r="I11" i="13" s="1"/>
  <c r="F15" i="13"/>
  <c r="I15" i="13" s="1"/>
  <c r="F55" i="13"/>
  <c r="I55" i="13" s="1"/>
  <c r="F45" i="13"/>
  <c r="I45" i="13" s="1"/>
  <c r="F95" i="13"/>
  <c r="I95" i="13" s="1"/>
  <c r="F69" i="13"/>
  <c r="I69" i="13" s="1"/>
  <c r="F59" i="13"/>
  <c r="I59" i="13" s="1"/>
  <c r="F42" i="13"/>
  <c r="I42" i="13" s="1"/>
  <c r="F65" i="13"/>
  <c r="I65" i="13" s="1"/>
  <c r="F92" i="13"/>
  <c r="I92" i="13" s="1"/>
  <c r="F63" i="13"/>
  <c r="I63" i="13" s="1"/>
  <c r="F62" i="13"/>
  <c r="I62" i="13" s="1"/>
  <c r="F44" i="13"/>
  <c r="I44" i="13" s="1"/>
  <c r="F73" i="13"/>
  <c r="I73" i="13" s="1"/>
  <c r="F94" i="13"/>
  <c r="I94" i="13" s="1"/>
  <c r="F66" i="13"/>
  <c r="I66" i="13" s="1"/>
  <c r="F78" i="13"/>
  <c r="I78" i="13" s="1"/>
  <c r="F71" i="13"/>
  <c r="I71" i="13" s="1"/>
  <c r="F84" i="13"/>
  <c r="I84" i="13" s="1"/>
  <c r="F76" i="13"/>
  <c r="I76" i="13" s="1"/>
  <c r="F97" i="13"/>
  <c r="I97" i="13" s="1"/>
  <c r="F82" i="13"/>
  <c r="I82" i="13" s="1"/>
  <c r="F85" i="13"/>
  <c r="I85" i="13" s="1"/>
  <c r="F81" i="13"/>
  <c r="I81" i="13" s="1"/>
  <c r="F74" i="13"/>
  <c r="I74" i="13" s="1"/>
  <c r="F30" i="13"/>
  <c r="I30" i="13" s="1"/>
  <c r="F106" i="13"/>
  <c r="I106" i="13" s="1"/>
  <c r="F120" i="13"/>
  <c r="I120" i="13" s="1"/>
  <c r="F25" i="13"/>
  <c r="I25" i="13" s="1"/>
  <c r="F102" i="13"/>
  <c r="I102" i="13" s="1"/>
  <c r="F110" i="13"/>
  <c r="I110" i="13" s="1"/>
  <c r="F79" i="13"/>
  <c r="I79" i="13" s="1"/>
  <c r="F109" i="13"/>
  <c r="I109" i="13" s="1"/>
  <c r="F86" i="13"/>
  <c r="I86" i="13" s="1"/>
  <c r="F90" i="13"/>
  <c r="I90" i="13" s="1"/>
  <c r="F68" i="13"/>
  <c r="I68" i="13" s="1"/>
  <c r="F51" i="13"/>
  <c r="I51" i="13" s="1"/>
  <c r="F111" i="13"/>
  <c r="I111" i="13" s="1"/>
  <c r="F123" i="13"/>
  <c r="I123" i="13" s="1"/>
  <c r="F96" i="13"/>
  <c r="I96" i="13" s="1"/>
  <c r="F91" i="13"/>
  <c r="I91" i="13" s="1"/>
  <c r="F36" i="13"/>
  <c r="I36" i="13" s="1"/>
  <c r="F118" i="13"/>
  <c r="I118" i="13" s="1"/>
  <c r="F113" i="13"/>
  <c r="I113" i="13" s="1"/>
  <c r="F101" i="13"/>
  <c r="I101" i="13" s="1"/>
  <c r="F126" i="13"/>
  <c r="I126" i="13" s="1"/>
  <c r="F89" i="13"/>
  <c r="I89" i="13" s="1"/>
  <c r="F47" i="13"/>
  <c r="I47" i="13" s="1"/>
  <c r="F124" i="13"/>
  <c r="I124" i="13" s="1"/>
  <c r="F80" i="13"/>
  <c r="I80" i="13" s="1"/>
  <c r="F104" i="13"/>
  <c r="I104" i="13" s="1"/>
  <c r="F146" i="13"/>
  <c r="I146" i="13" s="1"/>
  <c r="F140" i="13"/>
  <c r="I140" i="13" s="1"/>
  <c r="F131" i="13"/>
  <c r="I131" i="13" s="1"/>
  <c r="F116" i="13"/>
  <c r="I116" i="13" s="1"/>
  <c r="F41" i="13"/>
  <c r="I41" i="13" s="1"/>
  <c r="F175" i="13"/>
  <c r="I175" i="13" s="1"/>
  <c r="F142" i="13"/>
  <c r="I142" i="13" s="1"/>
  <c r="F143" i="13"/>
  <c r="I143" i="13" s="1"/>
  <c r="F134" i="13"/>
  <c r="I134" i="13" s="1"/>
  <c r="F136" i="13"/>
  <c r="I136" i="13" s="1"/>
  <c r="F173" i="13"/>
  <c r="I173" i="13" s="1"/>
  <c r="F119" i="13"/>
  <c r="I119" i="13" s="1"/>
  <c r="F174" i="13"/>
  <c r="I174" i="13" s="1"/>
  <c r="F122" i="13"/>
  <c r="I122" i="13" s="1"/>
  <c r="F137" i="13"/>
  <c r="I137" i="13" s="1"/>
  <c r="F172" i="13"/>
  <c r="I172" i="13" s="1"/>
  <c r="F167" i="13"/>
  <c r="I167" i="13" s="1"/>
  <c r="F125" i="13"/>
  <c r="I125" i="13" s="1"/>
  <c r="F88" i="13"/>
  <c r="I88" i="13" s="1"/>
  <c r="F112" i="13"/>
  <c r="I112" i="13" s="1"/>
  <c r="F166" i="13"/>
  <c r="I166" i="13" s="1"/>
  <c r="F135" i="13"/>
  <c r="I135" i="13" s="1"/>
  <c r="F159" i="13"/>
  <c r="I159" i="13" s="1"/>
  <c r="F93" i="13"/>
  <c r="I93" i="13" s="1"/>
  <c r="F184" i="13"/>
  <c r="I184" i="13" s="1"/>
  <c r="F141" i="13"/>
  <c r="I141" i="13" s="1"/>
  <c r="F67" i="13"/>
  <c r="I67" i="13" s="1"/>
  <c r="F139" i="13"/>
  <c r="I139" i="13" s="1"/>
  <c r="F169" i="13"/>
  <c r="I169" i="13" s="1"/>
  <c r="F127" i="13"/>
  <c r="I127" i="13" s="1"/>
  <c r="F138" i="13"/>
  <c r="I138" i="13" s="1"/>
  <c r="F144" i="13"/>
  <c r="I144" i="13" s="1"/>
  <c r="F117" i="13"/>
  <c r="I117" i="13" s="1"/>
  <c r="F153" i="13"/>
  <c r="I153" i="13" s="1"/>
  <c r="F133" i="13"/>
  <c r="I133" i="13" s="1"/>
  <c r="F145" i="13"/>
  <c r="I145" i="13" s="1"/>
  <c r="F154" i="13"/>
  <c r="I154" i="13" s="1"/>
  <c r="F168" i="13"/>
  <c r="I168" i="13" s="1"/>
  <c r="F132" i="13"/>
  <c r="I132" i="13" s="1"/>
  <c r="F87" i="13"/>
  <c r="I87" i="13" s="1"/>
  <c r="F192" i="13"/>
  <c r="I192" i="13" s="1"/>
  <c r="F155" i="13"/>
  <c r="I155" i="13" s="1"/>
  <c r="F161" i="13"/>
  <c r="I161" i="13" s="1"/>
  <c r="F171" i="13"/>
  <c r="I171" i="13" s="1"/>
  <c r="F98" i="13"/>
  <c r="I98" i="13" s="1"/>
  <c r="F147" i="13"/>
  <c r="I147" i="13" s="1"/>
  <c r="F100" i="13"/>
  <c r="I100" i="13" s="1"/>
  <c r="F160" i="13"/>
  <c r="I160" i="13" s="1"/>
  <c r="F151" i="13"/>
  <c r="I151" i="13" s="1"/>
  <c r="F50" i="13"/>
  <c r="I50" i="13" s="1"/>
  <c r="F156" i="13"/>
  <c r="I156" i="13" s="1"/>
  <c r="F176" i="13"/>
  <c r="I176" i="13" s="1"/>
  <c r="F178" i="13"/>
  <c r="I178" i="13" s="1"/>
  <c r="F115" i="13"/>
  <c r="I115" i="13" s="1"/>
  <c r="F162" i="13"/>
  <c r="I162" i="13" s="1"/>
  <c r="F179" i="13"/>
  <c r="I179" i="13" s="1"/>
  <c r="F170" i="13"/>
  <c r="I170" i="13" s="1"/>
  <c r="F130" i="13"/>
  <c r="I130" i="13" s="1"/>
  <c r="F53" i="13"/>
  <c r="I53" i="13" s="1"/>
  <c r="F211" i="13"/>
  <c r="I211" i="13" s="1"/>
  <c r="F152" i="13"/>
  <c r="I152" i="13" s="1"/>
  <c r="F195" i="13"/>
  <c r="I195" i="13" s="1"/>
  <c r="F105" i="13"/>
  <c r="I105" i="13" s="1"/>
  <c r="F107" i="13"/>
  <c r="I107" i="13" s="1"/>
  <c r="F129" i="13"/>
  <c r="I129" i="13" s="1"/>
  <c r="F188" i="13"/>
  <c r="I188" i="13" s="1"/>
  <c r="F165" i="13"/>
  <c r="I165" i="13" s="1"/>
  <c r="F83" i="13"/>
  <c r="I83" i="13" s="1"/>
  <c r="F187" i="13"/>
  <c r="I187" i="13" s="1"/>
  <c r="F149" i="13"/>
  <c r="I149" i="13" s="1"/>
  <c r="F203" i="13"/>
  <c r="I203" i="13" s="1"/>
  <c r="F148" i="13"/>
  <c r="I148" i="13" s="1"/>
  <c r="F218" i="13"/>
  <c r="I218" i="13" s="1"/>
  <c r="F194" i="13"/>
  <c r="I194" i="13" s="1"/>
  <c r="F181" i="13"/>
  <c r="I181" i="13" s="1"/>
  <c r="F183" i="13"/>
  <c r="I183" i="13" s="1"/>
  <c r="F234" i="13"/>
  <c r="I234" i="13" s="1"/>
  <c r="F190" i="13"/>
  <c r="I190" i="13" s="1"/>
  <c r="F128" i="13"/>
  <c r="I128" i="13" s="1"/>
  <c r="F193" i="13"/>
  <c r="I193" i="13" s="1"/>
  <c r="F164" i="13"/>
  <c r="I164" i="13" s="1"/>
  <c r="F222" i="13"/>
  <c r="I222" i="13" s="1"/>
  <c r="F217" i="13"/>
  <c r="I217" i="13" s="1"/>
  <c r="F208" i="13"/>
  <c r="I208" i="13" s="1"/>
  <c r="F191" i="13"/>
  <c r="I191" i="13" s="1"/>
  <c r="F197" i="13"/>
  <c r="I197" i="13" s="1"/>
  <c r="F258" i="13"/>
  <c r="I258" i="13" s="1"/>
  <c r="F177" i="13"/>
  <c r="I177" i="13" s="1"/>
  <c r="F214" i="13"/>
  <c r="I214" i="13" s="1"/>
  <c r="F198" i="13"/>
  <c r="I198" i="13" s="1"/>
  <c r="F209" i="13"/>
  <c r="I209" i="13" s="1"/>
  <c r="F215" i="13"/>
  <c r="I215" i="13" s="1"/>
  <c r="F72" i="13"/>
  <c r="I72" i="13" s="1"/>
  <c r="F242" i="13"/>
  <c r="I242" i="13" s="1"/>
  <c r="F220" i="13"/>
  <c r="I220" i="13" s="1"/>
  <c r="F150" i="13"/>
  <c r="I150" i="13" s="1"/>
  <c r="F245" i="13"/>
  <c r="I245" i="13" s="1"/>
  <c r="F205" i="13"/>
  <c r="I205" i="13" s="1"/>
  <c r="F196" i="13"/>
  <c r="I196" i="13" s="1"/>
  <c r="F256" i="13"/>
  <c r="I256" i="13" s="1"/>
  <c r="F75" i="13"/>
  <c r="I75" i="13" s="1"/>
  <c r="F108" i="13"/>
  <c r="I108" i="13" s="1"/>
  <c r="F232" i="13"/>
  <c r="I232" i="13" s="1"/>
  <c r="F189" i="13"/>
  <c r="I189" i="13" s="1"/>
  <c r="F280" i="13"/>
  <c r="I280" i="13" s="1"/>
  <c r="F121" i="13"/>
  <c r="I121" i="13" s="1"/>
  <c r="F114" i="13"/>
  <c r="I114" i="13" s="1"/>
  <c r="F260" i="13"/>
  <c r="I260" i="13" s="1"/>
  <c r="F225" i="13"/>
  <c r="I225" i="13" s="1"/>
  <c r="F239" i="13"/>
  <c r="I239" i="13" s="1"/>
  <c r="F240" i="13"/>
  <c r="I240" i="13" s="1"/>
  <c r="F271" i="13"/>
  <c r="I271" i="13" s="1"/>
  <c r="F259" i="13"/>
  <c r="I259" i="13" s="1"/>
  <c r="F163" i="13"/>
  <c r="I163" i="13" s="1"/>
  <c r="F202" i="13"/>
  <c r="I202" i="13" s="1"/>
  <c r="F264" i="13"/>
  <c r="I264" i="13" s="1"/>
  <c r="F252" i="13"/>
  <c r="I252" i="13" s="1"/>
  <c r="F329" i="13"/>
  <c r="I329" i="13" s="1"/>
  <c r="F219" i="13"/>
  <c r="I219" i="13" s="1"/>
  <c r="F186" i="13"/>
  <c r="I186" i="13" s="1"/>
  <c r="F185" i="13"/>
  <c r="I185" i="13" s="1"/>
  <c r="F227" i="13"/>
  <c r="I227" i="13" s="1"/>
  <c r="F246" i="13"/>
  <c r="I246" i="13" s="1"/>
  <c r="F238" i="13"/>
  <c r="I238" i="13" s="1"/>
  <c r="F254" i="13"/>
  <c r="I254" i="13" s="1"/>
  <c r="F216" i="13"/>
  <c r="I216" i="13" s="1"/>
  <c r="F231" i="13"/>
  <c r="I231" i="13" s="1"/>
  <c r="F158" i="13"/>
  <c r="I158" i="13" s="1"/>
  <c r="F272" i="13"/>
  <c r="I272" i="13" s="1"/>
  <c r="F237" i="13"/>
  <c r="I237" i="13" s="1"/>
  <c r="F224" i="13"/>
  <c r="I224" i="13" s="1"/>
  <c r="F228" i="13"/>
  <c r="I228" i="13" s="1"/>
  <c r="F200" i="13"/>
  <c r="I200" i="13" s="1"/>
  <c r="F288" i="13"/>
  <c r="I288" i="13" s="1"/>
  <c r="F289" i="13"/>
  <c r="I289" i="13" s="1"/>
  <c r="F267" i="13"/>
  <c r="I267" i="13" s="1"/>
  <c r="F99" i="13"/>
  <c r="I99" i="13" s="1"/>
  <c r="F268" i="13"/>
  <c r="I268" i="13" s="1"/>
  <c r="F103" i="13"/>
  <c r="I103" i="13" s="1"/>
  <c r="F229" i="13"/>
  <c r="I229" i="13" s="1"/>
  <c r="F226" i="13"/>
  <c r="I226" i="13" s="1"/>
  <c r="F213" i="13"/>
  <c r="I213" i="13" s="1"/>
  <c r="F284" i="13"/>
  <c r="I284" i="13" s="1"/>
  <c r="F261" i="13"/>
  <c r="I261" i="13" s="1"/>
  <c r="F269" i="13"/>
  <c r="I269" i="13" s="1"/>
  <c r="F307" i="13"/>
  <c r="I307" i="13" s="1"/>
  <c r="F255" i="13"/>
  <c r="I255" i="13" s="1"/>
  <c r="F250" i="13"/>
  <c r="I250" i="13" s="1"/>
  <c r="F270" i="13"/>
  <c r="I270" i="13" s="1"/>
  <c r="F274" i="13"/>
  <c r="I274" i="13" s="1"/>
  <c r="F277" i="13"/>
  <c r="I277" i="13" s="1"/>
  <c r="F180" i="13"/>
  <c r="I180" i="13" s="1"/>
  <c r="F221" i="13"/>
  <c r="I221" i="13" s="1"/>
  <c r="F241" i="13"/>
  <c r="I241" i="13" s="1"/>
  <c r="F374" i="13"/>
  <c r="I374" i="13" s="1"/>
  <c r="F310" i="13"/>
  <c r="I310" i="13" s="1"/>
  <c r="F320" i="13"/>
  <c r="I320" i="13" s="1"/>
  <c r="F283" i="13"/>
  <c r="I283" i="13" s="1"/>
  <c r="F292" i="13"/>
  <c r="I292" i="13" s="1"/>
  <c r="F429" i="13"/>
  <c r="I429" i="13" s="1"/>
  <c r="F251" i="13"/>
  <c r="I251" i="13" s="1"/>
  <c r="F249" i="13"/>
  <c r="I249" i="13" s="1"/>
  <c r="F313" i="13"/>
  <c r="I313" i="13" s="1"/>
  <c r="F262" i="13"/>
  <c r="I262" i="13" s="1"/>
  <c r="F236" i="13"/>
  <c r="I236" i="13" s="1"/>
  <c r="F204" i="13"/>
  <c r="I204" i="13" s="1"/>
  <c r="F263" i="13"/>
  <c r="I263" i="13" s="1"/>
  <c r="F304" i="13"/>
  <c r="I304" i="13" s="1"/>
  <c r="F2" i="13"/>
  <c r="I2" i="13" s="1"/>
  <c r="B302" i="13"/>
  <c r="B253" i="13"/>
  <c r="B287" i="13"/>
  <c r="B376" i="13"/>
  <c r="B318" i="13"/>
  <c r="B248" i="13"/>
  <c r="B356" i="13"/>
  <c r="B223" i="13"/>
  <c r="B247" i="13"/>
  <c r="B244" i="13"/>
  <c r="B305" i="13"/>
  <c r="B265" i="13"/>
  <c r="B346" i="13"/>
  <c r="B303" i="13"/>
  <c r="B372" i="13"/>
  <c r="B296" i="13"/>
  <c r="B243" i="13"/>
  <c r="B295" i="13"/>
  <c r="B157" i="13"/>
  <c r="B338" i="13"/>
  <c r="B316" i="13"/>
  <c r="B319" i="13"/>
  <c r="B446" i="13"/>
  <c r="B337" i="13"/>
  <c r="B379" i="13"/>
  <c r="B381" i="13"/>
  <c r="B294" i="13"/>
  <c r="B350" i="13"/>
  <c r="B306" i="13"/>
  <c r="B291" i="13"/>
  <c r="B326" i="13"/>
  <c r="B199" i="13"/>
  <c r="B308" i="13"/>
  <c r="B293" i="13"/>
  <c r="B286" i="13"/>
  <c r="B324" i="13"/>
  <c r="B297" i="13"/>
  <c r="B212" i="13"/>
  <c r="B285" i="13"/>
  <c r="B279" i="13"/>
  <c r="B290" i="13"/>
  <c r="B371" i="13"/>
  <c r="B298" i="13"/>
  <c r="B315" i="13"/>
  <c r="B431" i="13"/>
  <c r="B369" i="13"/>
  <c r="B317" i="13"/>
  <c r="B321" i="13"/>
  <c r="B314" i="13"/>
  <c r="B210" i="13"/>
  <c r="B334" i="13"/>
  <c r="B345" i="13"/>
  <c r="B399" i="13"/>
  <c r="B335" i="13"/>
  <c r="B282" i="13"/>
  <c r="B336" i="13"/>
  <c r="B339" i="13"/>
  <c r="B367" i="13"/>
  <c r="B474" i="13"/>
  <c r="B408" i="13"/>
  <c r="B344" i="13"/>
  <c r="B347" i="13"/>
  <c r="B500" i="13"/>
  <c r="B510" i="13"/>
  <c r="B447" i="13"/>
  <c r="B387" i="13"/>
  <c r="B309" i="13"/>
  <c r="B368" i="13"/>
  <c r="B342" i="13"/>
  <c r="B434" i="13"/>
  <c r="B397" i="13"/>
  <c r="B445" i="13"/>
  <c r="B257" i="13"/>
  <c r="B365" i="13"/>
  <c r="B328" i="13"/>
  <c r="B182" i="13"/>
  <c r="B323" i="13"/>
  <c r="B301" i="13"/>
  <c r="B386" i="13"/>
  <c r="B275" i="13"/>
  <c r="B548" i="13"/>
  <c r="B343" i="13"/>
  <c r="B300" i="13"/>
  <c r="B385" i="13"/>
  <c r="B402" i="13"/>
  <c r="B330" i="13"/>
  <c r="B230" i="13"/>
  <c r="B273" i="13"/>
  <c r="B331" i="13"/>
  <c r="B363" i="13"/>
  <c r="B375" i="13"/>
  <c r="B333" i="13"/>
  <c r="B352" i="13"/>
  <c r="B201" i="13"/>
  <c r="B349" i="13"/>
  <c r="B322" i="13"/>
  <c r="B233" i="13"/>
  <c r="B327" i="13"/>
  <c r="B235" i="13"/>
  <c r="B364" i="13"/>
  <c r="B520" i="13"/>
  <c r="B401" i="13"/>
  <c r="B361" i="13"/>
  <c r="B360" i="13"/>
  <c r="B373" i="13"/>
  <c r="B396" i="13"/>
  <c r="B206" i="13"/>
  <c r="B391" i="13"/>
  <c r="B362" i="13"/>
  <c r="B524" i="13"/>
  <c r="B382" i="13"/>
  <c r="B485" i="13"/>
  <c r="B417" i="13"/>
  <c r="B432" i="13"/>
  <c r="B478" i="13"/>
  <c r="B340" i="13"/>
  <c r="B299" i="13"/>
  <c r="B482" i="13"/>
  <c r="B468" i="13"/>
  <c r="B471" i="13"/>
  <c r="B484" i="13"/>
  <c r="B465" i="13"/>
  <c r="B354" i="13"/>
  <c r="B359" i="13"/>
  <c r="B358" i="13"/>
  <c r="B370" i="13"/>
  <c r="B393" i="13"/>
  <c r="B380" i="13"/>
  <c r="B378" i="13"/>
  <c r="B207" i="13"/>
  <c r="B357" i="13"/>
  <c r="B353" i="13"/>
  <c r="B467" i="13"/>
  <c r="B390" i="13"/>
  <c r="B398" i="13"/>
  <c r="B351" i="13"/>
  <c r="B312" i="13"/>
  <c r="B341" i="13"/>
  <c r="B522" i="13"/>
  <c r="B499" i="13"/>
  <c r="B459" i="13"/>
  <c r="B392" i="13"/>
  <c r="B383" i="13"/>
  <c r="B403" i="13"/>
  <c r="B332" i="13"/>
  <c r="B311" i="13"/>
  <c r="B377" i="13"/>
  <c r="B521" i="13"/>
  <c r="B481" i="13"/>
  <c r="B388" i="13"/>
  <c r="B394" i="13"/>
  <c r="B266" i="13"/>
  <c r="B512" i="13"/>
  <c r="B414" i="13"/>
  <c r="B412" i="13"/>
  <c r="B355" i="13"/>
  <c r="B389" i="13"/>
  <c r="B440" i="13"/>
  <c r="B411" i="13"/>
  <c r="B427" i="13"/>
  <c r="B281" i="13"/>
  <c r="B410" i="13"/>
  <c r="B384" i="13"/>
  <c r="B547" i="13"/>
  <c r="B400" i="13"/>
  <c r="B348" i="13"/>
  <c r="B366" i="13"/>
  <c r="B325" i="13"/>
  <c r="B395" i="13"/>
  <c r="B418" i="13"/>
  <c r="B276" i="13"/>
  <c r="B451" i="13"/>
  <c r="B422" i="13"/>
  <c r="B517" i="13"/>
  <c r="B534" i="13"/>
  <c r="B508" i="13"/>
  <c r="B545" i="13"/>
  <c r="B479" i="13"/>
  <c r="B540" i="13"/>
  <c r="B535" i="13"/>
  <c r="B469" i="13"/>
  <c r="B441" i="13"/>
  <c r="B425" i="13"/>
  <c r="B405" i="13"/>
  <c r="B450" i="13"/>
  <c r="B406" i="13"/>
  <c r="B419" i="13"/>
  <c r="B415" i="13"/>
  <c r="B487" i="13"/>
  <c r="B278" i="13"/>
  <c r="B454" i="13"/>
  <c r="B439" i="13"/>
  <c r="B442" i="13"/>
  <c r="B538" i="13"/>
  <c r="B456" i="13"/>
  <c r="B437" i="13"/>
  <c r="B421" i="13"/>
  <c r="B553" i="13"/>
  <c r="B426" i="13"/>
  <c r="B404" i="13"/>
  <c r="B409" i="13"/>
  <c r="B486" i="13"/>
  <c r="B413" i="13"/>
  <c r="B428" i="13"/>
  <c r="B477" i="13"/>
  <c r="B460" i="13"/>
  <c r="B476" i="13"/>
  <c r="B433" i="13"/>
  <c r="B443" i="13"/>
  <c r="B458" i="13"/>
  <c r="B448" i="13"/>
  <c r="B489" i="13"/>
  <c r="B430" i="13"/>
  <c r="B449" i="13"/>
  <c r="B453" i="13"/>
  <c r="B462" i="13"/>
  <c r="B435" i="13"/>
  <c r="B424" i="13"/>
  <c r="B416" i="13"/>
  <c r="B494" i="13"/>
  <c r="B463" i="13"/>
  <c r="B583" i="13"/>
  <c r="B544" i="13"/>
  <c r="B444" i="13"/>
  <c r="B436" i="13"/>
  <c r="B473" i="13"/>
  <c r="B483" i="13"/>
  <c r="B457" i="13"/>
  <c r="B475" i="13"/>
  <c r="B509" i="13"/>
  <c r="B501" i="13"/>
  <c r="B461" i="13"/>
  <c r="B420" i="13"/>
  <c r="B571" i="13"/>
  <c r="B480" i="13"/>
  <c r="B580" i="13"/>
  <c r="B525" i="13"/>
  <c r="B423" i="13"/>
  <c r="B490" i="13"/>
  <c r="B532" i="13"/>
  <c r="B567" i="13"/>
  <c r="B554" i="13"/>
  <c r="B531" i="13"/>
  <c r="B557" i="13"/>
  <c r="B533" i="13"/>
  <c r="B574" i="13"/>
  <c r="B493" i="13"/>
  <c r="B539" i="13"/>
  <c r="B495" i="13"/>
  <c r="B552" i="13"/>
  <c r="B549" i="13"/>
  <c r="B558" i="13"/>
  <c r="B504" i="13"/>
  <c r="B529" i="13"/>
  <c r="B543" i="13"/>
  <c r="B464" i="13"/>
  <c r="B452" i="13"/>
  <c r="B502" i="13"/>
  <c r="B497" i="13"/>
  <c r="B526" i="13"/>
  <c r="B492" i="13"/>
  <c r="B491" i="13"/>
  <c r="B506" i="13"/>
  <c r="B516" i="13"/>
  <c r="B577" i="13"/>
  <c r="B559" i="13"/>
  <c r="B555" i="13"/>
  <c r="B569" i="13"/>
  <c r="B573" i="13"/>
  <c r="B578" i="13"/>
  <c r="B537" i="13"/>
  <c r="B455" i="13"/>
  <c r="B438" i="13"/>
  <c r="B560" i="13"/>
  <c r="B470" i="13"/>
  <c r="B496" i="13"/>
  <c r="B515" i="13"/>
  <c r="B513" i="13"/>
  <c r="B407" i="13"/>
  <c r="B519" i="13"/>
  <c r="B488" i="13"/>
  <c r="B511" i="13"/>
  <c r="B536" i="13"/>
  <c r="B527" i="13"/>
  <c r="B472" i="13"/>
  <c r="B518" i="13"/>
  <c r="B498" i="13"/>
  <c r="B528" i="13"/>
  <c r="B503" i="13"/>
  <c r="B507" i="13"/>
  <c r="B530" i="13"/>
  <c r="B514" i="13"/>
  <c r="B466" i="13"/>
  <c r="B541" i="13"/>
  <c r="B542" i="13"/>
  <c r="B523" i="13"/>
  <c r="B584" i="13"/>
  <c r="B566" i="13"/>
  <c r="B575" i="13"/>
  <c r="B579" i="13"/>
  <c r="B556" i="13"/>
  <c r="B572" i="13"/>
  <c r="B581" i="13"/>
  <c r="B568" i="13"/>
  <c r="B561" i="13"/>
  <c r="B565" i="13"/>
  <c r="B563" i="13"/>
  <c r="B570" i="13"/>
  <c r="B562" i="13"/>
  <c r="B551" i="13"/>
  <c r="B550" i="13"/>
  <c r="B546" i="13"/>
  <c r="B576" i="13"/>
  <c r="B505" i="13"/>
  <c r="B564" i="13"/>
  <c r="B582" i="13"/>
  <c r="B586" i="13"/>
  <c r="B594" i="13"/>
  <c r="B597" i="13"/>
  <c r="B585" i="13"/>
  <c r="B589" i="13"/>
  <c r="B587" i="13"/>
  <c r="B591" i="13"/>
  <c r="B588" i="13"/>
  <c r="B592" i="13"/>
  <c r="B590" i="13"/>
  <c r="B596" i="13"/>
  <c r="B595" i="13"/>
  <c r="B593" i="13"/>
  <c r="B598" i="13"/>
  <c r="B599" i="13"/>
  <c r="B6" i="13"/>
  <c r="B10" i="13"/>
  <c r="B5" i="13"/>
  <c r="B3" i="13"/>
  <c r="B8" i="13"/>
  <c r="B14" i="13"/>
  <c r="B13" i="13"/>
  <c r="B17" i="13"/>
  <c r="B9" i="13"/>
  <c r="B4" i="13"/>
  <c r="B20" i="13"/>
  <c r="B21" i="13"/>
  <c r="B33" i="13"/>
  <c r="B19" i="13"/>
  <c r="B34" i="13"/>
  <c r="B23" i="13"/>
  <c r="B22" i="13"/>
  <c r="B40" i="13"/>
  <c r="B28" i="13"/>
  <c r="B38" i="13"/>
  <c r="B18" i="13"/>
  <c r="B35" i="13"/>
  <c r="B29" i="13"/>
  <c r="B43" i="13"/>
  <c r="B37" i="13"/>
  <c r="B57" i="13"/>
  <c r="B27" i="13"/>
  <c r="B16" i="13"/>
  <c r="B39" i="13"/>
  <c r="B56" i="13"/>
  <c r="B60" i="13"/>
  <c r="B54" i="13"/>
  <c r="B46" i="13"/>
  <c r="B31" i="13"/>
  <c r="B77" i="13"/>
  <c r="B12" i="13"/>
  <c r="B49" i="13"/>
  <c r="B64" i="13"/>
  <c r="B52" i="13"/>
  <c r="B7" i="13"/>
  <c r="B58" i="13"/>
  <c r="B48" i="13"/>
  <c r="B26" i="13"/>
  <c r="B32" i="13"/>
  <c r="B24" i="13"/>
  <c r="B70" i="13"/>
  <c r="B61" i="13"/>
  <c r="B11" i="13"/>
  <c r="B15" i="13"/>
  <c r="B55" i="13"/>
  <c r="B45" i="13"/>
  <c r="B95" i="13"/>
  <c r="B69" i="13"/>
  <c r="B59" i="13"/>
  <c r="B42" i="13"/>
  <c r="B65" i="13"/>
  <c r="B92" i="13"/>
  <c r="B63" i="13"/>
  <c r="B62" i="13"/>
  <c r="B44" i="13"/>
  <c r="B73" i="13"/>
  <c r="B94" i="13"/>
  <c r="B66" i="13"/>
  <c r="B78" i="13"/>
  <c r="B71" i="13"/>
  <c r="B84" i="13"/>
  <c r="B76" i="13"/>
  <c r="B97" i="13"/>
  <c r="B82" i="13"/>
  <c r="B85" i="13"/>
  <c r="B81" i="13"/>
  <c r="B74" i="13"/>
  <c r="B30" i="13"/>
  <c r="B106" i="13"/>
  <c r="B120" i="13"/>
  <c r="B25" i="13"/>
  <c r="B102" i="13"/>
  <c r="B110" i="13"/>
  <c r="B79" i="13"/>
  <c r="B109" i="13"/>
  <c r="B86" i="13"/>
  <c r="B90" i="13"/>
  <c r="B68" i="13"/>
  <c r="B51" i="13"/>
  <c r="B111" i="13"/>
  <c r="B123" i="13"/>
  <c r="B96" i="13"/>
  <c r="B91" i="13"/>
  <c r="B36" i="13"/>
  <c r="B118" i="13"/>
  <c r="B113" i="13"/>
  <c r="B101" i="13"/>
  <c r="B126" i="13"/>
  <c r="B89" i="13"/>
  <c r="B47" i="13"/>
  <c r="B124" i="13"/>
  <c r="B80" i="13"/>
  <c r="B104" i="13"/>
  <c r="B146" i="13"/>
  <c r="B140" i="13"/>
  <c r="B131" i="13"/>
  <c r="B116" i="13"/>
  <c r="B41" i="13"/>
  <c r="B175" i="13"/>
  <c r="B142" i="13"/>
  <c r="B143" i="13"/>
  <c r="B134" i="13"/>
  <c r="B136" i="13"/>
  <c r="B173" i="13"/>
  <c r="B119" i="13"/>
  <c r="B174" i="13"/>
  <c r="B122" i="13"/>
  <c r="B137" i="13"/>
  <c r="B172" i="13"/>
  <c r="B167" i="13"/>
  <c r="B125" i="13"/>
  <c r="B88" i="13"/>
  <c r="B112" i="13"/>
  <c r="B166" i="13"/>
  <c r="B135" i="13"/>
  <c r="B159" i="13"/>
  <c r="B93" i="13"/>
  <c r="B184" i="13"/>
  <c r="B141" i="13"/>
  <c r="B67" i="13"/>
  <c r="B139" i="13"/>
  <c r="B169" i="13"/>
  <c r="B127" i="13"/>
  <c r="B138" i="13"/>
  <c r="B144" i="13"/>
  <c r="B117" i="13"/>
  <c r="B153" i="13"/>
  <c r="B133" i="13"/>
  <c r="B145" i="13"/>
  <c r="B154" i="13"/>
  <c r="B168" i="13"/>
  <c r="B132" i="13"/>
  <c r="B87" i="13"/>
  <c r="B192" i="13"/>
  <c r="B155" i="13"/>
  <c r="B161" i="13"/>
  <c r="B171" i="13"/>
  <c r="B98" i="13"/>
  <c r="B147" i="13"/>
  <c r="B100" i="13"/>
  <c r="B160" i="13"/>
  <c r="B151" i="13"/>
  <c r="B50" i="13"/>
  <c r="B156" i="13"/>
  <c r="B176" i="13"/>
  <c r="B178" i="13"/>
  <c r="B115" i="13"/>
  <c r="B162" i="13"/>
  <c r="B179" i="13"/>
  <c r="B170" i="13"/>
  <c r="B130" i="13"/>
  <c r="B53" i="13"/>
  <c r="B211" i="13"/>
  <c r="B152" i="13"/>
  <c r="B195" i="13"/>
  <c r="B105" i="13"/>
  <c r="B107" i="13"/>
  <c r="B129" i="13"/>
  <c r="B188" i="13"/>
  <c r="B165" i="13"/>
  <c r="B83" i="13"/>
  <c r="B187" i="13"/>
  <c r="B149" i="13"/>
  <c r="B203" i="13"/>
  <c r="B148" i="13"/>
  <c r="B218" i="13"/>
  <c r="B194" i="13"/>
  <c r="B181" i="13"/>
  <c r="B183" i="13"/>
  <c r="B234" i="13"/>
  <c r="B190" i="13"/>
  <c r="B128" i="13"/>
  <c r="B193" i="13"/>
  <c r="B164" i="13"/>
  <c r="B222" i="13"/>
  <c r="B217" i="13"/>
  <c r="B208" i="13"/>
  <c r="B191" i="13"/>
  <c r="B197" i="13"/>
  <c r="B258" i="13"/>
  <c r="B177" i="13"/>
  <c r="B214" i="13"/>
  <c r="B198" i="13"/>
  <c r="B209" i="13"/>
  <c r="B215" i="13"/>
  <c r="B72" i="13"/>
  <c r="B242" i="13"/>
  <c r="B220" i="13"/>
  <c r="B150" i="13"/>
  <c r="B245" i="13"/>
  <c r="B205" i="13"/>
  <c r="B196" i="13"/>
  <c r="B256" i="13"/>
  <c r="B75" i="13"/>
  <c r="B108" i="13"/>
  <c r="B232" i="13"/>
  <c r="B189" i="13"/>
  <c r="B280" i="13"/>
  <c r="B121" i="13"/>
  <c r="B114" i="13"/>
  <c r="B260" i="13"/>
  <c r="B225" i="13"/>
  <c r="B239" i="13"/>
  <c r="B240" i="13"/>
  <c r="B271" i="13"/>
  <c r="B259" i="13"/>
  <c r="B163" i="13"/>
  <c r="B202" i="13"/>
  <c r="B264" i="13"/>
  <c r="B252" i="13"/>
  <c r="B329" i="13"/>
  <c r="B219" i="13"/>
  <c r="B186" i="13"/>
  <c r="B185" i="13"/>
  <c r="B227" i="13"/>
  <c r="B246" i="13"/>
  <c r="B238" i="13"/>
  <c r="B254" i="13"/>
  <c r="B216" i="13"/>
  <c r="B231" i="13"/>
  <c r="B158" i="13"/>
  <c r="B272" i="13"/>
  <c r="B237" i="13"/>
  <c r="B224" i="13"/>
  <c r="B228" i="13"/>
  <c r="B200" i="13"/>
  <c r="B288" i="13"/>
  <c r="B289" i="13"/>
  <c r="B267" i="13"/>
  <c r="B99" i="13"/>
  <c r="B268" i="13"/>
  <c r="B103" i="13"/>
  <c r="B229" i="13"/>
  <c r="B226" i="13"/>
  <c r="B213" i="13"/>
  <c r="B284" i="13"/>
  <c r="B261" i="13"/>
  <c r="B269" i="13"/>
  <c r="B307" i="13"/>
  <c r="B255" i="13"/>
  <c r="B250" i="13"/>
  <c r="B270" i="13"/>
  <c r="B274" i="13"/>
  <c r="B277" i="13"/>
  <c r="B180" i="13"/>
  <c r="B221" i="13"/>
  <c r="B241" i="13"/>
  <c r="B374" i="13"/>
  <c r="B310" i="13"/>
  <c r="B320" i="13"/>
  <c r="B283" i="13"/>
  <c r="B292" i="13"/>
  <c r="B429" i="13"/>
  <c r="B251" i="13"/>
  <c r="B249" i="13"/>
  <c r="B313" i="13"/>
  <c r="B262" i="13"/>
  <c r="B236" i="13"/>
  <c r="B204" i="13"/>
  <c r="B263" i="13"/>
  <c r="B304" i="13"/>
  <c r="B2" i="13"/>
  <c r="H2" i="20" l="1"/>
  <c r="H3" i="20"/>
  <c r="H4" i="20"/>
  <c r="G5" i="20"/>
  <c r="L4" i="20"/>
  <c r="N4" i="20"/>
  <c r="N3" i="20"/>
  <c r="L3" i="20"/>
  <c r="L2" i="20"/>
  <c r="N2" i="20"/>
  <c r="K5" i="20"/>
  <c r="S1" i="19"/>
  <c r="K2" i="19"/>
  <c r="G3" i="19"/>
  <c r="H2" i="19"/>
  <c r="G2" i="17"/>
  <c r="G3" i="17" s="1"/>
  <c r="G4" i="17" s="1"/>
  <c r="J3" i="17"/>
  <c r="J4" i="17" s="1"/>
  <c r="J5" i="17" s="1"/>
  <c r="R1" i="17"/>
  <c r="M2" i="17" s="1"/>
  <c r="P1" i="17"/>
  <c r="H2" i="17" s="1"/>
  <c r="R1" i="13"/>
  <c r="P1" i="13"/>
  <c r="R8" i="13"/>
  <c r="J2" i="13"/>
  <c r="G2" i="13"/>
  <c r="N5" i="20" l="1"/>
  <c r="L5" i="20"/>
  <c r="K6" i="20"/>
  <c r="G6" i="20"/>
  <c r="H5" i="20"/>
  <c r="G4" i="19"/>
  <c r="H3" i="19"/>
  <c r="L2" i="19"/>
  <c r="N2" i="19"/>
  <c r="K3" i="19"/>
  <c r="K5" i="17"/>
  <c r="M5" i="17"/>
  <c r="J6" i="17"/>
  <c r="K3" i="17"/>
  <c r="M3" i="17"/>
  <c r="K2" i="17"/>
  <c r="H3" i="17"/>
  <c r="K4" i="17"/>
  <c r="M4" i="17"/>
  <c r="G5" i="17"/>
  <c r="H4" i="17"/>
  <c r="H2" i="13"/>
  <c r="K2" i="13"/>
  <c r="L6" i="20" l="1"/>
  <c r="N6" i="20"/>
  <c r="K7" i="20"/>
  <c r="H6" i="20"/>
  <c r="G7" i="20"/>
  <c r="N3" i="19"/>
  <c r="L3" i="19"/>
  <c r="K4" i="19"/>
  <c r="G5" i="19"/>
  <c r="H4" i="19"/>
  <c r="G6" i="17"/>
  <c r="H5" i="17"/>
  <c r="M6" i="17"/>
  <c r="K6" i="17"/>
  <c r="J7" i="17"/>
  <c r="M2" i="13"/>
  <c r="N7" i="20" l="1"/>
  <c r="L7" i="20"/>
  <c r="K8" i="20"/>
  <c r="H7" i="20"/>
  <c r="G8" i="20"/>
  <c r="L4" i="19"/>
  <c r="N4" i="19"/>
  <c r="K5" i="19"/>
  <c r="G6" i="19"/>
  <c r="H5" i="19"/>
  <c r="M7" i="17"/>
  <c r="K7" i="17"/>
  <c r="J8" i="17"/>
  <c r="H6" i="17"/>
  <c r="G7" i="17"/>
  <c r="H8" i="20" l="1"/>
  <c r="G9" i="20"/>
  <c r="N8" i="20"/>
  <c r="L8" i="20"/>
  <c r="K9" i="20"/>
  <c r="H6" i="19"/>
  <c r="G7" i="19"/>
  <c r="N5" i="19"/>
  <c r="L5" i="19"/>
  <c r="K6" i="19"/>
  <c r="M8" i="17"/>
  <c r="K8" i="17"/>
  <c r="J9" i="17"/>
  <c r="H7" i="17"/>
  <c r="G8" i="17"/>
  <c r="J3" i="13"/>
  <c r="M3" i="13" s="1"/>
  <c r="G10" i="20" l="1"/>
  <c r="H9" i="20"/>
  <c r="N9" i="20"/>
  <c r="L9" i="20"/>
  <c r="K10" i="20"/>
  <c r="L6" i="19"/>
  <c r="N6" i="19"/>
  <c r="K7" i="19"/>
  <c r="H7" i="19"/>
  <c r="G8" i="19"/>
  <c r="K9" i="17"/>
  <c r="M9" i="17"/>
  <c r="J10" i="17"/>
  <c r="H8" i="17"/>
  <c r="G9" i="17"/>
  <c r="K3" i="13"/>
  <c r="L10" i="20" l="1"/>
  <c r="N10" i="20"/>
  <c r="K11" i="20"/>
  <c r="H10" i="20"/>
  <c r="G11" i="20"/>
  <c r="G9" i="19"/>
  <c r="H8" i="19"/>
  <c r="L7" i="19"/>
  <c r="N7" i="19"/>
  <c r="K8" i="19"/>
  <c r="K10" i="17"/>
  <c r="M10" i="17"/>
  <c r="J11" i="17"/>
  <c r="G10" i="17"/>
  <c r="H9" i="17"/>
  <c r="N11" i="20" l="1"/>
  <c r="L11" i="20"/>
  <c r="K12" i="20"/>
  <c r="G12" i="20"/>
  <c r="H11" i="20"/>
  <c r="N8" i="19"/>
  <c r="L8" i="19"/>
  <c r="K9" i="19"/>
  <c r="G10" i="19"/>
  <c r="H9" i="19"/>
  <c r="G11" i="17"/>
  <c r="H10" i="17"/>
  <c r="M11" i="17"/>
  <c r="K11" i="17"/>
  <c r="J12" i="17"/>
  <c r="L12" i="20" l="1"/>
  <c r="N12" i="20"/>
  <c r="K13" i="20"/>
  <c r="H12" i="20"/>
  <c r="G13" i="20"/>
  <c r="N9" i="19"/>
  <c r="L9" i="19"/>
  <c r="K10" i="19"/>
  <c r="G11" i="19"/>
  <c r="H10" i="19"/>
  <c r="M12" i="17"/>
  <c r="K12" i="17"/>
  <c r="J13" i="17"/>
  <c r="G12" i="17"/>
  <c r="H11" i="17"/>
  <c r="G14" i="20" l="1"/>
  <c r="H13" i="20"/>
  <c r="N13" i="20"/>
  <c r="L13" i="20"/>
  <c r="K14" i="20"/>
  <c r="G12" i="19"/>
  <c r="H11" i="19"/>
  <c r="L10" i="19"/>
  <c r="N10" i="19"/>
  <c r="K11" i="19"/>
  <c r="K13" i="17"/>
  <c r="M13" i="17"/>
  <c r="J14" i="17"/>
  <c r="H12" i="17"/>
  <c r="G13" i="17"/>
  <c r="J4" i="13"/>
  <c r="J5" i="13" s="1"/>
  <c r="L14" i="20" l="1"/>
  <c r="N14" i="20"/>
  <c r="K15" i="20"/>
  <c r="H14" i="20"/>
  <c r="G15" i="20"/>
  <c r="N11" i="19"/>
  <c r="L11" i="19"/>
  <c r="K12" i="19"/>
  <c r="G13" i="19"/>
  <c r="H12" i="19"/>
  <c r="J6" i="13"/>
  <c r="K5" i="13"/>
  <c r="M5" i="13"/>
  <c r="M14" i="17"/>
  <c r="K14" i="17"/>
  <c r="J15" i="17"/>
  <c r="G14" i="17"/>
  <c r="H13" i="17"/>
  <c r="K4" i="13"/>
  <c r="M4" i="13"/>
  <c r="N15" i="20" l="1"/>
  <c r="L15" i="20"/>
  <c r="K16" i="20"/>
  <c r="G16" i="20"/>
  <c r="H15" i="20"/>
  <c r="L12" i="19"/>
  <c r="N12" i="19"/>
  <c r="K13" i="19"/>
  <c r="G14" i="19"/>
  <c r="H13" i="19"/>
  <c r="M6" i="13"/>
  <c r="K6" i="13"/>
  <c r="H14" i="17"/>
  <c r="G15" i="17"/>
  <c r="K15" i="17"/>
  <c r="M15" i="17"/>
  <c r="J16" i="17"/>
  <c r="H16" i="20" l="1"/>
  <c r="G17" i="20"/>
  <c r="L16" i="20"/>
  <c r="N16" i="20"/>
  <c r="K17" i="20"/>
  <c r="G15" i="19"/>
  <c r="H14" i="19"/>
  <c r="N13" i="19"/>
  <c r="L13" i="19"/>
  <c r="K14" i="19"/>
  <c r="G16" i="17"/>
  <c r="H15" i="17"/>
  <c r="M16" i="17"/>
  <c r="K16" i="17"/>
  <c r="J17" i="17"/>
  <c r="G18" i="20" l="1"/>
  <c r="H17" i="20"/>
  <c r="N17" i="20"/>
  <c r="L17" i="20"/>
  <c r="K18" i="20"/>
  <c r="L14" i="19"/>
  <c r="N14" i="19"/>
  <c r="K15" i="19"/>
  <c r="G16" i="19"/>
  <c r="H15" i="19"/>
  <c r="K17" i="17"/>
  <c r="M17" i="17"/>
  <c r="J18" i="17"/>
  <c r="G17" i="17"/>
  <c r="H16" i="17"/>
  <c r="L18" i="20" l="1"/>
  <c r="N18" i="20"/>
  <c r="K19" i="20"/>
  <c r="H18" i="20"/>
  <c r="G19" i="20"/>
  <c r="G17" i="19"/>
  <c r="H16" i="19"/>
  <c r="N15" i="19"/>
  <c r="L15" i="19"/>
  <c r="K16" i="19"/>
  <c r="G18" i="17"/>
  <c r="H17" i="17"/>
  <c r="M18" i="17"/>
  <c r="K18" i="17"/>
  <c r="J19" i="17"/>
  <c r="N19" i="20" l="1"/>
  <c r="L19" i="20"/>
  <c r="K20" i="20"/>
  <c r="G20" i="20"/>
  <c r="H19" i="20"/>
  <c r="L16" i="19"/>
  <c r="N16" i="19"/>
  <c r="K17" i="19"/>
  <c r="G18" i="19"/>
  <c r="H17" i="19"/>
  <c r="K19" i="17"/>
  <c r="M19" i="17"/>
  <c r="J20" i="17"/>
  <c r="G19" i="17"/>
  <c r="H18" i="17"/>
  <c r="L20" i="20" l="1"/>
  <c r="N20" i="20"/>
  <c r="K21" i="20"/>
  <c r="H20" i="20"/>
  <c r="G21" i="20"/>
  <c r="G19" i="19"/>
  <c r="H18" i="19"/>
  <c r="N17" i="19"/>
  <c r="L17" i="19"/>
  <c r="K18" i="19"/>
  <c r="M20" i="17"/>
  <c r="K20" i="17"/>
  <c r="J21" i="17"/>
  <c r="G20" i="17"/>
  <c r="H19" i="17"/>
  <c r="N21" i="20" l="1"/>
  <c r="L21" i="20"/>
  <c r="K22" i="20"/>
  <c r="G22" i="20"/>
  <c r="H21" i="20"/>
  <c r="L18" i="19"/>
  <c r="N18" i="19"/>
  <c r="K19" i="19"/>
  <c r="G20" i="19"/>
  <c r="H19" i="19"/>
  <c r="K21" i="17"/>
  <c r="M21" i="17"/>
  <c r="J22" i="17"/>
  <c r="G21" i="17"/>
  <c r="H20" i="17"/>
  <c r="H22" i="20" l="1"/>
  <c r="G23" i="20"/>
  <c r="L22" i="20"/>
  <c r="N22" i="20"/>
  <c r="K23" i="20"/>
  <c r="G21" i="19"/>
  <c r="H20" i="19"/>
  <c r="N19" i="19"/>
  <c r="L19" i="19"/>
  <c r="K20" i="19"/>
  <c r="G22" i="17"/>
  <c r="H21" i="17"/>
  <c r="M22" i="17"/>
  <c r="K22" i="17"/>
  <c r="J23" i="17"/>
  <c r="G24" i="20" l="1"/>
  <c r="H23" i="20"/>
  <c r="N23" i="20"/>
  <c r="L23" i="20"/>
  <c r="K24" i="20"/>
  <c r="L20" i="19"/>
  <c r="N20" i="19"/>
  <c r="K21" i="19"/>
  <c r="G22" i="19"/>
  <c r="H21" i="19"/>
  <c r="K23" i="17"/>
  <c r="M23" i="17"/>
  <c r="J24" i="17"/>
  <c r="G23" i="17"/>
  <c r="H22" i="17"/>
  <c r="L24" i="20" l="1"/>
  <c r="N24" i="20"/>
  <c r="K25" i="20"/>
  <c r="H24" i="20"/>
  <c r="G25" i="20"/>
  <c r="G23" i="19"/>
  <c r="H22" i="19"/>
  <c r="N21" i="19"/>
  <c r="L21" i="19"/>
  <c r="K22" i="19"/>
  <c r="G24" i="17"/>
  <c r="H23" i="17"/>
  <c r="M24" i="17"/>
  <c r="K24" i="17"/>
  <c r="J25" i="17"/>
  <c r="N25" i="20" l="1"/>
  <c r="L25" i="20"/>
  <c r="K26" i="20"/>
  <c r="G26" i="20"/>
  <c r="H25" i="20"/>
  <c r="L22" i="19"/>
  <c r="N22" i="19"/>
  <c r="K23" i="19"/>
  <c r="G24" i="19"/>
  <c r="H23" i="19"/>
  <c r="K25" i="17"/>
  <c r="M25" i="17"/>
  <c r="J26" i="17"/>
  <c r="G25" i="17"/>
  <c r="H24" i="17"/>
  <c r="H26" i="20" l="1"/>
  <c r="G27" i="20"/>
  <c r="L26" i="20"/>
  <c r="N26" i="20"/>
  <c r="K27" i="20"/>
  <c r="G25" i="19"/>
  <c r="H24" i="19"/>
  <c r="N23" i="19"/>
  <c r="L23" i="19"/>
  <c r="K24" i="19"/>
  <c r="M26" i="17"/>
  <c r="K26" i="17"/>
  <c r="J27" i="17"/>
  <c r="G26" i="17"/>
  <c r="H25" i="17"/>
  <c r="G28" i="20" l="1"/>
  <c r="H27" i="20"/>
  <c r="N27" i="20"/>
  <c r="L27" i="20"/>
  <c r="K28" i="20"/>
  <c r="L24" i="19"/>
  <c r="N24" i="19"/>
  <c r="K25" i="19"/>
  <c r="G26" i="19"/>
  <c r="H25" i="19"/>
  <c r="G27" i="17"/>
  <c r="H26" i="17"/>
  <c r="K27" i="17"/>
  <c r="M27" i="17"/>
  <c r="J28" i="17"/>
  <c r="L28" i="20" l="1"/>
  <c r="N28" i="20"/>
  <c r="K29" i="20"/>
  <c r="H28" i="20"/>
  <c r="G29" i="20"/>
  <c r="G27" i="19"/>
  <c r="H26" i="19"/>
  <c r="N25" i="19"/>
  <c r="L25" i="19"/>
  <c r="K26" i="19"/>
  <c r="M28" i="17"/>
  <c r="K28" i="17"/>
  <c r="J29" i="17"/>
  <c r="G28" i="17"/>
  <c r="H27" i="17"/>
  <c r="N29" i="20" l="1"/>
  <c r="L29" i="20"/>
  <c r="K30" i="20"/>
  <c r="G30" i="20"/>
  <c r="H29" i="20"/>
  <c r="L26" i="19"/>
  <c r="N26" i="19"/>
  <c r="K27" i="19"/>
  <c r="G28" i="19"/>
  <c r="H27" i="19"/>
  <c r="K29" i="17"/>
  <c r="M29" i="17"/>
  <c r="J30" i="17"/>
  <c r="G29" i="17"/>
  <c r="H28" i="17"/>
  <c r="H30" i="20" l="1"/>
  <c r="G31" i="20"/>
  <c r="L30" i="20"/>
  <c r="N30" i="20"/>
  <c r="K31" i="20"/>
  <c r="G29" i="19"/>
  <c r="H28" i="19"/>
  <c r="N27" i="19"/>
  <c r="L27" i="19"/>
  <c r="K28" i="19"/>
  <c r="M30" i="17"/>
  <c r="K30" i="17"/>
  <c r="J31" i="17"/>
  <c r="G30" i="17"/>
  <c r="H29" i="17"/>
  <c r="G32" i="20" l="1"/>
  <c r="H31" i="20"/>
  <c r="N31" i="20"/>
  <c r="L31" i="20"/>
  <c r="K32" i="20"/>
  <c r="L28" i="19"/>
  <c r="N28" i="19"/>
  <c r="K29" i="19"/>
  <c r="G30" i="19"/>
  <c r="H29" i="19"/>
  <c r="G31" i="17"/>
  <c r="H30" i="17"/>
  <c r="M31" i="17"/>
  <c r="K31" i="17"/>
  <c r="J32" i="17"/>
  <c r="L32" i="20" l="1"/>
  <c r="N32" i="20"/>
  <c r="K33" i="20"/>
  <c r="H32" i="20"/>
  <c r="G33" i="20"/>
  <c r="G31" i="19"/>
  <c r="H30" i="19"/>
  <c r="N29" i="19"/>
  <c r="L29" i="19"/>
  <c r="K30" i="19"/>
  <c r="K32" i="17"/>
  <c r="M32" i="17"/>
  <c r="J33" i="17"/>
  <c r="G32" i="17"/>
  <c r="H31" i="17"/>
  <c r="N33" i="20" l="1"/>
  <c r="L33" i="20"/>
  <c r="K34" i="20"/>
  <c r="G34" i="20"/>
  <c r="H33" i="20"/>
  <c r="L30" i="19"/>
  <c r="N30" i="19"/>
  <c r="K31" i="19"/>
  <c r="G32" i="19"/>
  <c r="H31" i="19"/>
  <c r="G33" i="17"/>
  <c r="H32" i="17"/>
  <c r="M33" i="17"/>
  <c r="K33" i="17"/>
  <c r="J34" i="17"/>
  <c r="G35" i="20" l="1"/>
  <c r="H34" i="20"/>
  <c r="L34" i="20"/>
  <c r="N34" i="20"/>
  <c r="K35" i="20"/>
  <c r="G33" i="19"/>
  <c r="H32" i="19"/>
  <c r="N31" i="19"/>
  <c r="L31" i="19"/>
  <c r="K32" i="19"/>
  <c r="M34" i="17"/>
  <c r="K34" i="17"/>
  <c r="J35" i="17"/>
  <c r="G34" i="17"/>
  <c r="H33" i="17"/>
  <c r="L35" i="20" l="1"/>
  <c r="N35" i="20"/>
  <c r="K36" i="20"/>
  <c r="H35" i="20"/>
  <c r="G36" i="20"/>
  <c r="L32" i="19"/>
  <c r="N32" i="19"/>
  <c r="K33" i="19"/>
  <c r="G34" i="19"/>
  <c r="H33" i="19"/>
  <c r="G35" i="17"/>
  <c r="H34" i="17"/>
  <c r="K35" i="17"/>
  <c r="M35" i="17"/>
  <c r="J36" i="17"/>
  <c r="N36" i="20" l="1"/>
  <c r="L36" i="20"/>
  <c r="K37" i="20"/>
  <c r="H36" i="20"/>
  <c r="G37" i="20"/>
  <c r="G35" i="19"/>
  <c r="H34" i="19"/>
  <c r="N33" i="19"/>
  <c r="L33" i="19"/>
  <c r="K34" i="19"/>
  <c r="K36" i="17"/>
  <c r="M36" i="17"/>
  <c r="J37" i="17"/>
  <c r="H35" i="17"/>
  <c r="G36" i="17"/>
  <c r="N37" i="20" l="1"/>
  <c r="L37" i="20"/>
  <c r="K38" i="20"/>
  <c r="G38" i="20"/>
  <c r="H37" i="20"/>
  <c r="L34" i="19"/>
  <c r="N34" i="19"/>
  <c r="K35" i="19"/>
  <c r="G36" i="19"/>
  <c r="H35" i="19"/>
  <c r="M37" i="17"/>
  <c r="K37" i="17"/>
  <c r="J38" i="17"/>
  <c r="H36" i="17"/>
  <c r="G37" i="17"/>
  <c r="G39" i="20" l="1"/>
  <c r="H38" i="20"/>
  <c r="L38" i="20"/>
  <c r="N38" i="20"/>
  <c r="K39" i="20"/>
  <c r="G37" i="19"/>
  <c r="H36" i="19"/>
  <c r="N35" i="19"/>
  <c r="L35" i="19"/>
  <c r="K36" i="19"/>
  <c r="J39" i="17"/>
  <c r="K38" i="17"/>
  <c r="M38" i="17"/>
  <c r="G38" i="17"/>
  <c r="H37" i="17"/>
  <c r="L39" i="20" l="1"/>
  <c r="N39" i="20"/>
  <c r="K40" i="20"/>
  <c r="H39" i="20"/>
  <c r="G40" i="20"/>
  <c r="L36" i="19"/>
  <c r="N36" i="19"/>
  <c r="K37" i="19"/>
  <c r="G38" i="19"/>
  <c r="H37" i="19"/>
  <c r="G39" i="17"/>
  <c r="H38" i="17"/>
  <c r="K39" i="17"/>
  <c r="M39" i="17"/>
  <c r="J40" i="17"/>
  <c r="N40" i="20" l="1"/>
  <c r="L40" i="20"/>
  <c r="K41" i="20"/>
  <c r="H40" i="20"/>
  <c r="G41" i="20"/>
  <c r="G39" i="19"/>
  <c r="H38" i="19"/>
  <c r="N37" i="19"/>
  <c r="L37" i="19"/>
  <c r="K38" i="19"/>
  <c r="M40" i="17"/>
  <c r="K40" i="17"/>
  <c r="J41" i="17"/>
  <c r="G40" i="17"/>
  <c r="H39" i="17"/>
  <c r="N41" i="20" l="1"/>
  <c r="L41" i="20"/>
  <c r="K42" i="20"/>
  <c r="G42" i="20"/>
  <c r="H41" i="20"/>
  <c r="L38" i="19"/>
  <c r="N38" i="19"/>
  <c r="K39" i="19"/>
  <c r="G40" i="19"/>
  <c r="H39" i="19"/>
  <c r="H40" i="17"/>
  <c r="G41" i="17"/>
  <c r="M41" i="17"/>
  <c r="K41" i="17"/>
  <c r="J42" i="17"/>
  <c r="G43" i="20" l="1"/>
  <c r="H42" i="20"/>
  <c r="L42" i="20"/>
  <c r="N42" i="20"/>
  <c r="K43" i="20"/>
  <c r="G41" i="19"/>
  <c r="H40" i="19"/>
  <c r="N39" i="19"/>
  <c r="L39" i="19"/>
  <c r="K40" i="19"/>
  <c r="G42" i="17"/>
  <c r="H41" i="17"/>
  <c r="M42" i="17"/>
  <c r="K42" i="17"/>
  <c r="J43" i="17"/>
  <c r="J7" i="13"/>
  <c r="J8" i="13" s="1"/>
  <c r="L43" i="20" l="1"/>
  <c r="N43" i="20"/>
  <c r="K44" i="20"/>
  <c r="H43" i="20"/>
  <c r="G44" i="20"/>
  <c r="L40" i="19"/>
  <c r="N40" i="19"/>
  <c r="K41" i="19"/>
  <c r="G42" i="19"/>
  <c r="H41" i="19"/>
  <c r="M8" i="13"/>
  <c r="K8" i="13"/>
  <c r="J9" i="13"/>
  <c r="K43" i="17"/>
  <c r="M43" i="17"/>
  <c r="J44" i="17"/>
  <c r="G43" i="17"/>
  <c r="H42" i="17"/>
  <c r="M7" i="13"/>
  <c r="K7" i="13"/>
  <c r="N44" i="20" l="1"/>
  <c r="L44" i="20"/>
  <c r="K45" i="20"/>
  <c r="H44" i="20"/>
  <c r="G45" i="20"/>
  <c r="G43" i="19"/>
  <c r="H42" i="19"/>
  <c r="N41" i="19"/>
  <c r="L41" i="19"/>
  <c r="K42" i="19"/>
  <c r="M9" i="13"/>
  <c r="K9" i="13"/>
  <c r="J10" i="13"/>
  <c r="H43" i="17"/>
  <c r="G44" i="17"/>
  <c r="K44" i="17"/>
  <c r="M44" i="17"/>
  <c r="J45" i="17"/>
  <c r="N45" i="20" l="1"/>
  <c r="L45" i="20"/>
  <c r="K46" i="20"/>
  <c r="G46" i="20"/>
  <c r="H45" i="20"/>
  <c r="L42" i="19"/>
  <c r="N42" i="19"/>
  <c r="K43" i="19"/>
  <c r="G44" i="19"/>
  <c r="H43" i="19"/>
  <c r="M10" i="13"/>
  <c r="K10" i="13"/>
  <c r="H44" i="17"/>
  <c r="G45" i="17"/>
  <c r="M45" i="17"/>
  <c r="K45" i="17"/>
  <c r="J46" i="17"/>
  <c r="G47" i="20" l="1"/>
  <c r="H46" i="20"/>
  <c r="L46" i="20"/>
  <c r="N46" i="20"/>
  <c r="K47" i="20"/>
  <c r="G45" i="19"/>
  <c r="H44" i="19"/>
  <c r="N43" i="19"/>
  <c r="L43" i="19"/>
  <c r="K44" i="19"/>
  <c r="G46" i="17"/>
  <c r="H45" i="17"/>
  <c r="J47" i="17"/>
  <c r="K46" i="17"/>
  <c r="M46" i="17"/>
  <c r="L47" i="20" l="1"/>
  <c r="N47" i="20"/>
  <c r="K48" i="20"/>
  <c r="H47" i="20"/>
  <c r="G48" i="20"/>
  <c r="L44" i="19"/>
  <c r="N44" i="19"/>
  <c r="K45" i="19"/>
  <c r="G46" i="19"/>
  <c r="H45" i="19"/>
  <c r="K47" i="17"/>
  <c r="M47" i="17"/>
  <c r="J48" i="17"/>
  <c r="G47" i="17"/>
  <c r="H46" i="17"/>
  <c r="N48" i="20" l="1"/>
  <c r="L48" i="20"/>
  <c r="K49" i="20"/>
  <c r="H48" i="20"/>
  <c r="G49" i="20"/>
  <c r="G47" i="19"/>
  <c r="H46" i="19"/>
  <c r="N45" i="19"/>
  <c r="L45" i="19"/>
  <c r="K46" i="19"/>
  <c r="G48" i="17"/>
  <c r="H47" i="17"/>
  <c r="M48" i="17"/>
  <c r="K48" i="17"/>
  <c r="J49" i="17"/>
  <c r="N49" i="20" l="1"/>
  <c r="L49" i="20"/>
  <c r="K50" i="20"/>
  <c r="G50" i="20"/>
  <c r="H49" i="20"/>
  <c r="L46" i="19"/>
  <c r="N46" i="19"/>
  <c r="K47" i="19"/>
  <c r="G48" i="19"/>
  <c r="H47" i="19"/>
  <c r="M49" i="17"/>
  <c r="K49" i="17"/>
  <c r="J50" i="17"/>
  <c r="H48" i="17"/>
  <c r="G49" i="17"/>
  <c r="L50" i="20" l="1"/>
  <c r="N50" i="20"/>
  <c r="K51" i="20"/>
  <c r="G51" i="20"/>
  <c r="H50" i="20"/>
  <c r="G49" i="19"/>
  <c r="H48" i="19"/>
  <c r="N47" i="19"/>
  <c r="L47" i="19"/>
  <c r="K48" i="19"/>
  <c r="M50" i="17"/>
  <c r="K50" i="17"/>
  <c r="J51" i="17"/>
  <c r="G50" i="17"/>
  <c r="H49" i="17"/>
  <c r="J11" i="13"/>
  <c r="J12" i="13" s="1"/>
  <c r="H51" i="20" l="1"/>
  <c r="G52" i="20"/>
  <c r="L51" i="20"/>
  <c r="N51" i="20"/>
  <c r="K52" i="20"/>
  <c r="L48" i="19"/>
  <c r="N48" i="19"/>
  <c r="K49" i="19"/>
  <c r="G50" i="19"/>
  <c r="H49" i="19"/>
  <c r="J13" i="13"/>
  <c r="M12" i="13"/>
  <c r="K12" i="13"/>
  <c r="K51" i="17"/>
  <c r="M51" i="17"/>
  <c r="J52" i="17"/>
  <c r="G51" i="17"/>
  <c r="H50" i="17"/>
  <c r="M11" i="13"/>
  <c r="K11" i="13"/>
  <c r="H52" i="20" l="1"/>
  <c r="G53" i="20"/>
  <c r="N52" i="20"/>
  <c r="L52" i="20"/>
  <c r="K53" i="20"/>
  <c r="G51" i="19"/>
  <c r="H50" i="19"/>
  <c r="N49" i="19"/>
  <c r="L49" i="19"/>
  <c r="K50" i="19"/>
  <c r="K13" i="13"/>
  <c r="M13" i="13"/>
  <c r="J14" i="13"/>
  <c r="H51" i="17"/>
  <c r="G52" i="17"/>
  <c r="K52" i="17"/>
  <c r="M52" i="17"/>
  <c r="J53" i="17"/>
  <c r="G54" i="20" l="1"/>
  <c r="H53" i="20"/>
  <c r="N53" i="20"/>
  <c r="L53" i="20"/>
  <c r="K54" i="20"/>
  <c r="L50" i="19"/>
  <c r="N50" i="19"/>
  <c r="K51" i="19"/>
  <c r="G52" i="19"/>
  <c r="H51" i="19"/>
  <c r="K14" i="13"/>
  <c r="M14" i="13"/>
  <c r="J15" i="13"/>
  <c r="G53" i="17"/>
  <c r="H52" i="17"/>
  <c r="K53" i="17"/>
  <c r="M53" i="17"/>
  <c r="J54" i="17"/>
  <c r="L54" i="20" l="1"/>
  <c r="N54" i="20"/>
  <c r="K55" i="20"/>
  <c r="G55" i="20"/>
  <c r="H54" i="20"/>
  <c r="G53" i="19"/>
  <c r="H52" i="19"/>
  <c r="N51" i="19"/>
  <c r="L51" i="19"/>
  <c r="K52" i="19"/>
  <c r="J16" i="13"/>
  <c r="M15" i="13"/>
  <c r="K15" i="13"/>
  <c r="K54" i="17"/>
  <c r="M54" i="17"/>
  <c r="J55" i="17"/>
  <c r="H53" i="17"/>
  <c r="G54" i="17"/>
  <c r="H55" i="20" l="1"/>
  <c r="G56" i="20"/>
  <c r="L55" i="20"/>
  <c r="N55" i="20"/>
  <c r="K56" i="20"/>
  <c r="L52" i="19"/>
  <c r="N52" i="19"/>
  <c r="K53" i="19"/>
  <c r="G54" i="19"/>
  <c r="H53" i="19"/>
  <c r="J17" i="13"/>
  <c r="M16" i="13"/>
  <c r="K16" i="13"/>
  <c r="M55" i="17"/>
  <c r="K55" i="17"/>
  <c r="J56" i="17"/>
  <c r="H54" i="17"/>
  <c r="G55" i="17"/>
  <c r="H56" i="20" l="1"/>
  <c r="G57" i="20"/>
  <c r="N56" i="20"/>
  <c r="L56" i="20"/>
  <c r="K57" i="20"/>
  <c r="G55" i="19"/>
  <c r="H54" i="19"/>
  <c r="N53" i="19"/>
  <c r="L53" i="19"/>
  <c r="K54" i="19"/>
  <c r="M17" i="13"/>
  <c r="K17" i="13"/>
  <c r="J18" i="13"/>
  <c r="K56" i="17"/>
  <c r="M56" i="17"/>
  <c r="J57" i="17"/>
  <c r="H55" i="17"/>
  <c r="G56" i="17"/>
  <c r="G58" i="20" l="1"/>
  <c r="H57" i="20"/>
  <c r="N57" i="20"/>
  <c r="L57" i="20"/>
  <c r="K58" i="20"/>
  <c r="L54" i="19"/>
  <c r="N54" i="19"/>
  <c r="K55" i="19"/>
  <c r="G56" i="19"/>
  <c r="H55" i="19"/>
  <c r="J19" i="13"/>
  <c r="K18" i="13"/>
  <c r="M18" i="13"/>
  <c r="K57" i="17"/>
  <c r="M57" i="17"/>
  <c r="J58" i="17"/>
  <c r="G57" i="17"/>
  <c r="H56" i="17"/>
  <c r="L58" i="20" l="1"/>
  <c r="N58" i="20"/>
  <c r="K59" i="20"/>
  <c r="G59" i="20"/>
  <c r="H58" i="20"/>
  <c r="N55" i="19"/>
  <c r="L55" i="19"/>
  <c r="K56" i="19"/>
  <c r="G57" i="19"/>
  <c r="H56" i="19"/>
  <c r="M19" i="13"/>
  <c r="J20" i="13"/>
  <c r="K19" i="13"/>
  <c r="K58" i="17"/>
  <c r="M58" i="17"/>
  <c r="J59" i="17"/>
  <c r="H57" i="17"/>
  <c r="G58" i="17"/>
  <c r="H59" i="20" l="1"/>
  <c r="G60" i="20"/>
  <c r="L59" i="20"/>
  <c r="N59" i="20"/>
  <c r="K60" i="20"/>
  <c r="G58" i="19"/>
  <c r="H57" i="19"/>
  <c r="L56" i="19"/>
  <c r="N56" i="19"/>
  <c r="K57" i="19"/>
  <c r="M20" i="13"/>
  <c r="K20" i="13"/>
  <c r="J21" i="13"/>
  <c r="M59" i="17"/>
  <c r="K59" i="17"/>
  <c r="J60" i="17"/>
  <c r="H58" i="17"/>
  <c r="G59" i="17"/>
  <c r="H60" i="20" l="1"/>
  <c r="G61" i="20"/>
  <c r="N60" i="20"/>
  <c r="L60" i="20"/>
  <c r="K61" i="20"/>
  <c r="N57" i="19"/>
  <c r="L57" i="19"/>
  <c r="K58" i="19"/>
  <c r="G59" i="19"/>
  <c r="H58" i="19"/>
  <c r="M21" i="13"/>
  <c r="K21" i="13"/>
  <c r="J22" i="13"/>
  <c r="K60" i="17"/>
  <c r="M60" i="17"/>
  <c r="J61" i="17"/>
  <c r="H59" i="17"/>
  <c r="G60" i="17"/>
  <c r="G62" i="20" l="1"/>
  <c r="H61" i="20"/>
  <c r="N61" i="20"/>
  <c r="L61" i="20"/>
  <c r="K62" i="20"/>
  <c r="G60" i="19"/>
  <c r="H59" i="19"/>
  <c r="L58" i="19"/>
  <c r="N58" i="19"/>
  <c r="K59" i="19"/>
  <c r="K22" i="13"/>
  <c r="J23" i="13"/>
  <c r="M22" i="13"/>
  <c r="K61" i="17"/>
  <c r="M61" i="17"/>
  <c r="J62" i="17"/>
  <c r="G61" i="17"/>
  <c r="H60" i="17"/>
  <c r="L62" i="20" l="1"/>
  <c r="N62" i="20"/>
  <c r="K63" i="20"/>
  <c r="G63" i="20"/>
  <c r="H62" i="20"/>
  <c r="N59" i="19"/>
  <c r="L59" i="19"/>
  <c r="K60" i="19"/>
  <c r="G61" i="19"/>
  <c r="H60" i="19"/>
  <c r="M23" i="13"/>
  <c r="K23" i="13"/>
  <c r="J24" i="13"/>
  <c r="K62" i="17"/>
  <c r="M62" i="17"/>
  <c r="J63" i="17"/>
  <c r="H61" i="17"/>
  <c r="G62" i="17"/>
  <c r="H63" i="20" l="1"/>
  <c r="G64" i="20"/>
  <c r="L63" i="20"/>
  <c r="N63" i="20"/>
  <c r="K64" i="20"/>
  <c r="G62" i="19"/>
  <c r="H61" i="19"/>
  <c r="L60" i="19"/>
  <c r="N60" i="19"/>
  <c r="K61" i="19"/>
  <c r="M24" i="13"/>
  <c r="K24" i="13"/>
  <c r="M63" i="17"/>
  <c r="K63" i="17"/>
  <c r="J64" i="17"/>
  <c r="H62" i="17"/>
  <c r="G63" i="17"/>
  <c r="H64" i="20" l="1"/>
  <c r="G65" i="20"/>
  <c r="N64" i="20"/>
  <c r="L64" i="20"/>
  <c r="K65" i="20"/>
  <c r="N61" i="19"/>
  <c r="L61" i="19"/>
  <c r="K62" i="19"/>
  <c r="G63" i="19"/>
  <c r="H62" i="19"/>
  <c r="K64" i="17"/>
  <c r="M64" i="17"/>
  <c r="J65" i="17"/>
  <c r="H63" i="17"/>
  <c r="G64" i="17"/>
  <c r="G66" i="20" l="1"/>
  <c r="H65" i="20"/>
  <c r="N65" i="20"/>
  <c r="L65" i="20"/>
  <c r="K66" i="20"/>
  <c r="G64" i="19"/>
  <c r="H63" i="19"/>
  <c r="L62" i="19"/>
  <c r="N62" i="19"/>
  <c r="K63" i="19"/>
  <c r="K65" i="17"/>
  <c r="M65" i="17"/>
  <c r="J66" i="17"/>
  <c r="G65" i="17"/>
  <c r="H64" i="17"/>
  <c r="L66" i="20" l="1"/>
  <c r="N66" i="20"/>
  <c r="K67" i="20"/>
  <c r="G67" i="20"/>
  <c r="H66" i="20"/>
  <c r="N63" i="19"/>
  <c r="L63" i="19"/>
  <c r="K64" i="19"/>
  <c r="G65" i="19"/>
  <c r="H64" i="19"/>
  <c r="K66" i="17"/>
  <c r="M66" i="17"/>
  <c r="J67" i="17"/>
  <c r="H65" i="17"/>
  <c r="G66" i="17"/>
  <c r="H67" i="20" l="1"/>
  <c r="G68" i="20"/>
  <c r="L67" i="20"/>
  <c r="N67" i="20"/>
  <c r="K68" i="20"/>
  <c r="L64" i="19"/>
  <c r="N64" i="19"/>
  <c r="K65" i="19"/>
  <c r="G66" i="19"/>
  <c r="H65" i="19"/>
  <c r="M67" i="17"/>
  <c r="K67" i="17"/>
  <c r="J68" i="17"/>
  <c r="H66" i="17"/>
  <c r="G67" i="17"/>
  <c r="H68" i="20" l="1"/>
  <c r="G69" i="20"/>
  <c r="N68" i="20"/>
  <c r="L68" i="20"/>
  <c r="K69" i="20"/>
  <c r="N65" i="19"/>
  <c r="L65" i="19"/>
  <c r="K66" i="19"/>
  <c r="G67" i="19"/>
  <c r="H66" i="19"/>
  <c r="K68" i="17"/>
  <c r="M68" i="17"/>
  <c r="J69" i="17"/>
  <c r="H67" i="17"/>
  <c r="G68" i="17"/>
  <c r="G70" i="20" l="1"/>
  <c r="H69" i="20"/>
  <c r="N69" i="20"/>
  <c r="L69" i="20"/>
  <c r="K70" i="20"/>
  <c r="L66" i="19"/>
  <c r="N66" i="19"/>
  <c r="K67" i="19"/>
  <c r="G68" i="19"/>
  <c r="H67" i="19"/>
  <c r="K69" i="17"/>
  <c r="M69" i="17"/>
  <c r="J70" i="17"/>
  <c r="G69" i="17"/>
  <c r="H68" i="17"/>
  <c r="L70" i="20" l="1"/>
  <c r="N70" i="20"/>
  <c r="K71" i="20"/>
  <c r="G71" i="20"/>
  <c r="H70" i="20"/>
  <c r="G69" i="19"/>
  <c r="H68" i="19"/>
  <c r="N67" i="19"/>
  <c r="L67" i="19"/>
  <c r="K68" i="19"/>
  <c r="K70" i="17"/>
  <c r="M70" i="17"/>
  <c r="J71" i="17"/>
  <c r="H69" i="17"/>
  <c r="G70" i="17"/>
  <c r="H71" i="20" l="1"/>
  <c r="G72" i="20"/>
  <c r="L71" i="20"/>
  <c r="N71" i="20"/>
  <c r="K72" i="20"/>
  <c r="L68" i="19"/>
  <c r="N68" i="19"/>
  <c r="K69" i="19"/>
  <c r="G70" i="19"/>
  <c r="H69" i="19"/>
  <c r="M71" i="17"/>
  <c r="K71" i="17"/>
  <c r="J72" i="17"/>
  <c r="H70" i="17"/>
  <c r="G71" i="17"/>
  <c r="H72" i="20" l="1"/>
  <c r="G73" i="20"/>
  <c r="N72" i="20"/>
  <c r="L72" i="20"/>
  <c r="K73" i="20"/>
  <c r="G71" i="19"/>
  <c r="H70" i="19"/>
  <c r="N69" i="19"/>
  <c r="L69" i="19"/>
  <c r="K70" i="19"/>
  <c r="K72" i="17"/>
  <c r="M72" i="17"/>
  <c r="J73" i="17"/>
  <c r="H71" i="17"/>
  <c r="G72" i="17"/>
  <c r="G74" i="20" l="1"/>
  <c r="H73" i="20"/>
  <c r="N73" i="20"/>
  <c r="L73" i="20"/>
  <c r="K74" i="20"/>
  <c r="L70" i="19"/>
  <c r="N70" i="19"/>
  <c r="K71" i="19"/>
  <c r="G72" i="19"/>
  <c r="H71" i="19"/>
  <c r="K73" i="17"/>
  <c r="M73" i="17"/>
  <c r="J74" i="17"/>
  <c r="G73" i="17"/>
  <c r="H72" i="17"/>
  <c r="L74" i="20" l="1"/>
  <c r="N74" i="20"/>
  <c r="K75" i="20"/>
  <c r="G75" i="20"/>
  <c r="H74" i="20"/>
  <c r="G73" i="19"/>
  <c r="H72" i="19"/>
  <c r="N71" i="19"/>
  <c r="L71" i="19"/>
  <c r="K72" i="19"/>
  <c r="K74" i="17"/>
  <c r="M74" i="17"/>
  <c r="J75" i="17"/>
  <c r="H73" i="17"/>
  <c r="G74" i="17"/>
  <c r="H75" i="20" l="1"/>
  <c r="G76" i="20"/>
  <c r="L75" i="20"/>
  <c r="N75" i="20"/>
  <c r="K76" i="20"/>
  <c r="L72" i="19"/>
  <c r="N72" i="19"/>
  <c r="K73" i="19"/>
  <c r="G74" i="19"/>
  <c r="H73" i="19"/>
  <c r="M75" i="17"/>
  <c r="K75" i="17"/>
  <c r="J76" i="17"/>
  <c r="H74" i="17"/>
  <c r="G75" i="17"/>
  <c r="H76" i="20" l="1"/>
  <c r="G77" i="20"/>
  <c r="N76" i="20"/>
  <c r="L76" i="20"/>
  <c r="K77" i="20"/>
  <c r="G75" i="19"/>
  <c r="H74" i="19"/>
  <c r="N73" i="19"/>
  <c r="L73" i="19"/>
  <c r="K74" i="19"/>
  <c r="K76" i="17"/>
  <c r="M76" i="17"/>
  <c r="J77" i="17"/>
  <c r="H75" i="17"/>
  <c r="G76" i="17"/>
  <c r="G78" i="20" l="1"/>
  <c r="H77" i="20"/>
  <c r="N77" i="20"/>
  <c r="L77" i="20"/>
  <c r="K78" i="20"/>
  <c r="L74" i="19"/>
  <c r="N74" i="19"/>
  <c r="K75" i="19"/>
  <c r="G76" i="19"/>
  <c r="H75" i="19"/>
  <c r="K77" i="17"/>
  <c r="M77" i="17"/>
  <c r="J78" i="17"/>
  <c r="G77" i="17"/>
  <c r="H76" i="17"/>
  <c r="L78" i="20" l="1"/>
  <c r="N78" i="20"/>
  <c r="K79" i="20"/>
  <c r="G79" i="20"/>
  <c r="H78" i="20"/>
  <c r="G77" i="19"/>
  <c r="H76" i="19"/>
  <c r="N75" i="19"/>
  <c r="L75" i="19"/>
  <c r="K76" i="19"/>
  <c r="K78" i="17"/>
  <c r="M78" i="17"/>
  <c r="J79" i="17"/>
  <c r="H77" i="17"/>
  <c r="G78" i="17"/>
  <c r="J25" i="13"/>
  <c r="J26" i="13" s="1"/>
  <c r="H79" i="20" l="1"/>
  <c r="G80" i="20"/>
  <c r="L79" i="20"/>
  <c r="N79" i="20"/>
  <c r="K80" i="20"/>
  <c r="L76" i="19"/>
  <c r="N76" i="19"/>
  <c r="K77" i="19"/>
  <c r="G78" i="19"/>
  <c r="H77" i="19"/>
  <c r="J27" i="13"/>
  <c r="M26" i="13"/>
  <c r="K26" i="13"/>
  <c r="M79" i="17"/>
  <c r="K79" i="17"/>
  <c r="J80" i="17"/>
  <c r="H78" i="17"/>
  <c r="G79" i="17"/>
  <c r="M25" i="13"/>
  <c r="K25" i="13"/>
  <c r="H80" i="20" l="1"/>
  <c r="G81" i="20"/>
  <c r="N80" i="20"/>
  <c r="L80" i="20"/>
  <c r="K81" i="20"/>
  <c r="G79" i="19"/>
  <c r="H78" i="19"/>
  <c r="N77" i="19"/>
  <c r="L77" i="19"/>
  <c r="K78" i="19"/>
  <c r="M27" i="13"/>
  <c r="K27" i="13"/>
  <c r="K80" i="17"/>
  <c r="M80" i="17"/>
  <c r="J81" i="17"/>
  <c r="H79" i="17"/>
  <c r="G80" i="17"/>
  <c r="G82" i="20" l="1"/>
  <c r="H81" i="20"/>
  <c r="N81" i="20"/>
  <c r="L81" i="20"/>
  <c r="K82" i="20"/>
  <c r="L78" i="19"/>
  <c r="N78" i="19"/>
  <c r="K79" i="19"/>
  <c r="G80" i="19"/>
  <c r="H79" i="19"/>
  <c r="K81" i="17"/>
  <c r="M81" i="17"/>
  <c r="J82" i="17"/>
  <c r="G81" i="17"/>
  <c r="H80" i="17"/>
  <c r="L82" i="20" l="1"/>
  <c r="N82" i="20"/>
  <c r="K83" i="20"/>
  <c r="G83" i="20"/>
  <c r="H82" i="20"/>
  <c r="G81" i="19"/>
  <c r="H80" i="19"/>
  <c r="N79" i="19"/>
  <c r="L79" i="19"/>
  <c r="K80" i="19"/>
  <c r="H81" i="17"/>
  <c r="G82" i="17"/>
  <c r="K82" i="17"/>
  <c r="M82" i="17"/>
  <c r="J83" i="17"/>
  <c r="H83" i="20" l="1"/>
  <c r="G84" i="20"/>
  <c r="L83" i="20"/>
  <c r="N83" i="20"/>
  <c r="K84" i="20"/>
  <c r="L80" i="19"/>
  <c r="N80" i="19"/>
  <c r="K81" i="19"/>
  <c r="G82" i="19"/>
  <c r="H81" i="19"/>
  <c r="H82" i="17"/>
  <c r="G83" i="17"/>
  <c r="M83" i="17"/>
  <c r="K83" i="17"/>
  <c r="J84" i="17"/>
  <c r="H84" i="20" l="1"/>
  <c r="G85" i="20"/>
  <c r="N84" i="20"/>
  <c r="L84" i="20"/>
  <c r="K85" i="20"/>
  <c r="G83" i="19"/>
  <c r="H82" i="19"/>
  <c r="N81" i="19"/>
  <c r="L81" i="19"/>
  <c r="K82" i="19"/>
  <c r="H83" i="17"/>
  <c r="G84" i="17"/>
  <c r="K84" i="17"/>
  <c r="M84" i="17"/>
  <c r="J85" i="17"/>
  <c r="G86" i="20" l="1"/>
  <c r="H85" i="20"/>
  <c r="N85" i="20"/>
  <c r="L85" i="20"/>
  <c r="K86" i="20"/>
  <c r="L82" i="19"/>
  <c r="N82" i="19"/>
  <c r="K83" i="19"/>
  <c r="G84" i="19"/>
  <c r="H83" i="19"/>
  <c r="G85" i="17"/>
  <c r="H84" i="17"/>
  <c r="K85" i="17"/>
  <c r="M85" i="17"/>
  <c r="J86" i="17"/>
  <c r="L86" i="20" l="1"/>
  <c r="N86" i="20"/>
  <c r="K87" i="20"/>
  <c r="G87" i="20"/>
  <c r="H86" i="20"/>
  <c r="G85" i="19"/>
  <c r="H84" i="19"/>
  <c r="N83" i="19"/>
  <c r="L83" i="19"/>
  <c r="K84" i="19"/>
  <c r="K86" i="17"/>
  <c r="M86" i="17"/>
  <c r="J87" i="17"/>
  <c r="H85" i="17"/>
  <c r="G86" i="17"/>
  <c r="H87" i="20" l="1"/>
  <c r="G88" i="20"/>
  <c r="L87" i="20"/>
  <c r="N87" i="20"/>
  <c r="K88" i="20"/>
  <c r="L84" i="19"/>
  <c r="N84" i="19"/>
  <c r="K85" i="19"/>
  <c r="G86" i="19"/>
  <c r="H85" i="19"/>
  <c r="M87" i="17"/>
  <c r="K87" i="17"/>
  <c r="J88" i="17"/>
  <c r="H86" i="17"/>
  <c r="G87" i="17"/>
  <c r="H88" i="20" l="1"/>
  <c r="G89" i="20"/>
  <c r="N88" i="20"/>
  <c r="L88" i="20"/>
  <c r="K89" i="20"/>
  <c r="G87" i="19"/>
  <c r="H86" i="19"/>
  <c r="N85" i="19"/>
  <c r="L85" i="19"/>
  <c r="K86" i="19"/>
  <c r="K88" i="17"/>
  <c r="M88" i="17"/>
  <c r="J89" i="17"/>
  <c r="H87" i="17"/>
  <c r="G88" i="17"/>
  <c r="G90" i="20" l="1"/>
  <c r="H89" i="20"/>
  <c r="N89" i="20"/>
  <c r="L89" i="20"/>
  <c r="K90" i="20"/>
  <c r="L86" i="19"/>
  <c r="N86" i="19"/>
  <c r="K87" i="19"/>
  <c r="G88" i="19"/>
  <c r="H87" i="19"/>
  <c r="K89" i="17"/>
  <c r="M89" i="17"/>
  <c r="J90" i="17"/>
  <c r="G89" i="17"/>
  <c r="H88" i="17"/>
  <c r="L90" i="20" l="1"/>
  <c r="N90" i="20"/>
  <c r="K91" i="20"/>
  <c r="G91" i="20"/>
  <c r="H90" i="20"/>
  <c r="G89" i="19"/>
  <c r="H88" i="19"/>
  <c r="N87" i="19"/>
  <c r="L87" i="19"/>
  <c r="K88" i="19"/>
  <c r="H89" i="17"/>
  <c r="G90" i="17"/>
  <c r="K90" i="17"/>
  <c r="M90" i="17"/>
  <c r="J91" i="17"/>
  <c r="H91" i="20" l="1"/>
  <c r="G92" i="20"/>
  <c r="L91" i="20"/>
  <c r="N91" i="20"/>
  <c r="K92" i="20"/>
  <c r="L88" i="19"/>
  <c r="N88" i="19"/>
  <c r="K89" i="19"/>
  <c r="G90" i="19"/>
  <c r="H89" i="19"/>
  <c r="H90" i="17"/>
  <c r="G91" i="17"/>
  <c r="M91" i="17"/>
  <c r="K91" i="17"/>
  <c r="J92" i="17"/>
  <c r="H92" i="20" l="1"/>
  <c r="G93" i="20"/>
  <c r="N92" i="20"/>
  <c r="L92" i="20"/>
  <c r="K93" i="20"/>
  <c r="G91" i="19"/>
  <c r="H90" i="19"/>
  <c r="N89" i="19"/>
  <c r="L89" i="19"/>
  <c r="K90" i="19"/>
  <c r="H91" i="17"/>
  <c r="G92" i="17"/>
  <c r="K92" i="17"/>
  <c r="M92" i="17"/>
  <c r="J93" i="17"/>
  <c r="G94" i="20" l="1"/>
  <c r="H93" i="20"/>
  <c r="N93" i="20"/>
  <c r="L93" i="20"/>
  <c r="K94" i="20"/>
  <c r="L90" i="19"/>
  <c r="N90" i="19"/>
  <c r="K91" i="19"/>
  <c r="G92" i="19"/>
  <c r="H91" i="19"/>
  <c r="G93" i="17"/>
  <c r="H92" i="17"/>
  <c r="K93" i="17"/>
  <c r="M93" i="17"/>
  <c r="J94" i="17"/>
  <c r="L94" i="20" l="1"/>
  <c r="N94" i="20"/>
  <c r="K95" i="20"/>
  <c r="G95" i="20"/>
  <c r="H94" i="20"/>
  <c r="G93" i="19"/>
  <c r="H92" i="19"/>
  <c r="N91" i="19"/>
  <c r="L91" i="19"/>
  <c r="K92" i="19"/>
  <c r="K94" i="17"/>
  <c r="M94" i="17"/>
  <c r="J95" i="17"/>
  <c r="H93" i="17"/>
  <c r="G94" i="17"/>
  <c r="H95" i="20" l="1"/>
  <c r="G96" i="20"/>
  <c r="L95" i="20"/>
  <c r="N95" i="20"/>
  <c r="K96" i="20"/>
  <c r="L92" i="19"/>
  <c r="N92" i="19"/>
  <c r="K93" i="19"/>
  <c r="G94" i="19"/>
  <c r="H93" i="19"/>
  <c r="M95" i="17"/>
  <c r="K95" i="17"/>
  <c r="J96" i="17"/>
  <c r="H94" i="17"/>
  <c r="G95" i="17"/>
  <c r="H96" i="20" l="1"/>
  <c r="G97" i="20"/>
  <c r="N96" i="20"/>
  <c r="L96" i="20"/>
  <c r="K97" i="20"/>
  <c r="G95" i="19"/>
  <c r="H94" i="19"/>
  <c r="N93" i="19"/>
  <c r="L93" i="19"/>
  <c r="K94" i="19"/>
  <c r="K96" i="17"/>
  <c r="M96" i="17"/>
  <c r="J97" i="17"/>
  <c r="H95" i="17"/>
  <c r="G96" i="17"/>
  <c r="G98" i="20" l="1"/>
  <c r="H97" i="20"/>
  <c r="N97" i="20"/>
  <c r="L97" i="20"/>
  <c r="K98" i="20"/>
  <c r="L94" i="19"/>
  <c r="N94" i="19"/>
  <c r="K95" i="19"/>
  <c r="G96" i="19"/>
  <c r="H95" i="19"/>
  <c r="K97" i="17"/>
  <c r="M97" i="17"/>
  <c r="J98" i="17"/>
  <c r="G97" i="17"/>
  <c r="H96" i="17"/>
  <c r="L98" i="20" l="1"/>
  <c r="N98" i="20"/>
  <c r="K99" i="20"/>
  <c r="G99" i="20"/>
  <c r="H98" i="20"/>
  <c r="G97" i="19"/>
  <c r="H96" i="19"/>
  <c r="N95" i="19"/>
  <c r="L95" i="19"/>
  <c r="K96" i="19"/>
  <c r="H97" i="17"/>
  <c r="G98" i="17"/>
  <c r="K98" i="17"/>
  <c r="M98" i="17"/>
  <c r="J99" i="17"/>
  <c r="H99" i="20" l="1"/>
  <c r="G100" i="20"/>
  <c r="L99" i="20"/>
  <c r="N99" i="20"/>
  <c r="K100" i="20"/>
  <c r="L96" i="19"/>
  <c r="N96" i="19"/>
  <c r="K97" i="19"/>
  <c r="G98" i="19"/>
  <c r="H97" i="19"/>
  <c r="H98" i="17"/>
  <c r="G99" i="17"/>
  <c r="M99" i="17"/>
  <c r="K99" i="17"/>
  <c r="J100" i="17"/>
  <c r="H100" i="20" l="1"/>
  <c r="G101" i="20"/>
  <c r="N100" i="20"/>
  <c r="L100" i="20"/>
  <c r="K101" i="20"/>
  <c r="G99" i="19"/>
  <c r="H98" i="19"/>
  <c r="N97" i="19"/>
  <c r="L97" i="19"/>
  <c r="K98" i="19"/>
  <c r="H99" i="17"/>
  <c r="G100" i="17"/>
  <c r="K100" i="17"/>
  <c r="M100" i="17"/>
  <c r="J101" i="17"/>
  <c r="G102" i="20" l="1"/>
  <c r="H101" i="20"/>
  <c r="N101" i="20"/>
  <c r="L101" i="20"/>
  <c r="K102" i="20"/>
  <c r="L98" i="19"/>
  <c r="N98" i="19"/>
  <c r="K99" i="19"/>
  <c r="G100" i="19"/>
  <c r="H99" i="19"/>
  <c r="G101" i="17"/>
  <c r="H100" i="17"/>
  <c r="K101" i="17"/>
  <c r="M101" i="17"/>
  <c r="J102" i="17"/>
  <c r="L102" i="20" l="1"/>
  <c r="N102" i="20"/>
  <c r="K103" i="20"/>
  <c r="G103" i="20"/>
  <c r="H102" i="20"/>
  <c r="G101" i="19"/>
  <c r="H100" i="19"/>
  <c r="N99" i="19"/>
  <c r="L99" i="19"/>
  <c r="K100" i="19"/>
  <c r="K102" i="17"/>
  <c r="M102" i="17"/>
  <c r="J103" i="17"/>
  <c r="H101" i="17"/>
  <c r="G102" i="17"/>
  <c r="H103" i="20" l="1"/>
  <c r="G104" i="20"/>
  <c r="L103" i="20"/>
  <c r="N103" i="20"/>
  <c r="K104" i="20"/>
  <c r="L100" i="19"/>
  <c r="N100" i="19"/>
  <c r="K101" i="19"/>
  <c r="G102" i="19"/>
  <c r="H101" i="19"/>
  <c r="M103" i="17"/>
  <c r="K103" i="17"/>
  <c r="J104" i="17"/>
  <c r="H102" i="17"/>
  <c r="G103" i="17"/>
  <c r="H104" i="20" l="1"/>
  <c r="G105" i="20"/>
  <c r="N104" i="20"/>
  <c r="L104" i="20"/>
  <c r="K105" i="20"/>
  <c r="G103" i="19"/>
  <c r="H102" i="19"/>
  <c r="N101" i="19"/>
  <c r="L101" i="19"/>
  <c r="K102" i="19"/>
  <c r="K104" i="17"/>
  <c r="M104" i="17"/>
  <c r="J105" i="17"/>
  <c r="H103" i="17"/>
  <c r="G104" i="17"/>
  <c r="G106" i="20" l="1"/>
  <c r="H105" i="20"/>
  <c r="N105" i="20"/>
  <c r="L105" i="20"/>
  <c r="K106" i="20"/>
  <c r="L102" i="19"/>
  <c r="N102" i="19"/>
  <c r="K103" i="19"/>
  <c r="G104" i="19"/>
  <c r="H103" i="19"/>
  <c r="K105" i="17"/>
  <c r="M105" i="17"/>
  <c r="J106" i="17"/>
  <c r="G105" i="17"/>
  <c r="H104" i="17"/>
  <c r="L106" i="20" l="1"/>
  <c r="N106" i="20"/>
  <c r="K107" i="20"/>
  <c r="G107" i="20"/>
  <c r="H106" i="20"/>
  <c r="G105" i="19"/>
  <c r="H104" i="19"/>
  <c r="N103" i="19"/>
  <c r="L103" i="19"/>
  <c r="K104" i="19"/>
  <c r="H105" i="17"/>
  <c r="G106" i="17"/>
  <c r="K106" i="17"/>
  <c r="M106" i="17"/>
  <c r="J107" i="17"/>
  <c r="H107" i="20" l="1"/>
  <c r="G108" i="20"/>
  <c r="L107" i="20"/>
  <c r="N107" i="20"/>
  <c r="K108" i="20"/>
  <c r="L104" i="19"/>
  <c r="N104" i="19"/>
  <c r="K105" i="19"/>
  <c r="G106" i="19"/>
  <c r="H105" i="19"/>
  <c r="H106" i="17"/>
  <c r="G107" i="17"/>
  <c r="M107" i="17"/>
  <c r="K107" i="17"/>
  <c r="J108" i="17"/>
  <c r="H108" i="20" l="1"/>
  <c r="G109" i="20"/>
  <c r="N108" i="20"/>
  <c r="L108" i="20"/>
  <c r="K109" i="20"/>
  <c r="G107" i="19"/>
  <c r="H106" i="19"/>
  <c r="N105" i="19"/>
  <c r="L105" i="19"/>
  <c r="K106" i="19"/>
  <c r="H107" i="17"/>
  <c r="G108" i="17"/>
  <c r="K108" i="17"/>
  <c r="M108" i="17"/>
  <c r="J109" i="17"/>
  <c r="G110" i="20" l="1"/>
  <c r="H109" i="20"/>
  <c r="N109" i="20"/>
  <c r="L109" i="20"/>
  <c r="K110" i="20"/>
  <c r="L106" i="19"/>
  <c r="N106" i="19"/>
  <c r="K107" i="19"/>
  <c r="G108" i="19"/>
  <c r="H107" i="19"/>
  <c r="G109" i="17"/>
  <c r="H108" i="17"/>
  <c r="K109" i="17"/>
  <c r="M109" i="17"/>
  <c r="J110" i="17"/>
  <c r="L110" i="20" l="1"/>
  <c r="N110" i="20"/>
  <c r="K111" i="20"/>
  <c r="H110" i="20"/>
  <c r="G111" i="20"/>
  <c r="G109" i="19"/>
  <c r="H108" i="19"/>
  <c r="N107" i="19"/>
  <c r="L107" i="19"/>
  <c r="K108" i="19"/>
  <c r="M110" i="17"/>
  <c r="K110" i="17"/>
  <c r="J111" i="17"/>
  <c r="G110" i="17"/>
  <c r="H109" i="17"/>
  <c r="N111" i="20" l="1"/>
  <c r="L111" i="20"/>
  <c r="K112" i="20"/>
  <c r="G112" i="20"/>
  <c r="H111" i="20"/>
  <c r="L108" i="19"/>
  <c r="N108" i="19"/>
  <c r="K109" i="19"/>
  <c r="G110" i="19"/>
  <c r="H109" i="19"/>
  <c r="G111" i="17"/>
  <c r="H110" i="17"/>
  <c r="K111" i="17"/>
  <c r="M111" i="17"/>
  <c r="J112" i="17"/>
  <c r="H112" i="20" l="1"/>
  <c r="G113" i="20"/>
  <c r="L112" i="20"/>
  <c r="N112" i="20"/>
  <c r="K113" i="20"/>
  <c r="G111" i="19"/>
  <c r="H110" i="19"/>
  <c r="N109" i="19"/>
  <c r="L109" i="19"/>
  <c r="K110" i="19"/>
  <c r="M112" i="17"/>
  <c r="K112" i="17"/>
  <c r="J113" i="17"/>
  <c r="G112" i="17"/>
  <c r="H111" i="17"/>
  <c r="G114" i="20" l="1"/>
  <c r="H113" i="20"/>
  <c r="N113" i="20"/>
  <c r="L113" i="20"/>
  <c r="K114" i="20"/>
  <c r="L110" i="19"/>
  <c r="N110" i="19"/>
  <c r="K111" i="19"/>
  <c r="G112" i="19"/>
  <c r="H111" i="19"/>
  <c r="G113" i="17"/>
  <c r="H112" i="17"/>
  <c r="K113" i="17"/>
  <c r="M113" i="17"/>
  <c r="J114" i="17"/>
  <c r="L114" i="20" l="1"/>
  <c r="N114" i="20"/>
  <c r="K115" i="20"/>
  <c r="H114" i="20"/>
  <c r="G115" i="20"/>
  <c r="G113" i="19"/>
  <c r="H112" i="19"/>
  <c r="N111" i="19"/>
  <c r="L111" i="19"/>
  <c r="K112" i="19"/>
  <c r="M114" i="17"/>
  <c r="K114" i="17"/>
  <c r="J115" i="17"/>
  <c r="G114" i="17"/>
  <c r="H113" i="17"/>
  <c r="N115" i="20" l="1"/>
  <c r="L115" i="20"/>
  <c r="K116" i="20"/>
  <c r="G116" i="20"/>
  <c r="H115" i="20"/>
  <c r="L112" i="19"/>
  <c r="N112" i="19"/>
  <c r="K113" i="19"/>
  <c r="G114" i="19"/>
  <c r="H113" i="19"/>
  <c r="G115" i="17"/>
  <c r="H114" i="17"/>
  <c r="K115" i="17"/>
  <c r="M115" i="17"/>
  <c r="J116" i="17"/>
  <c r="L116" i="20" l="1"/>
  <c r="N116" i="20"/>
  <c r="K117" i="20"/>
  <c r="H116" i="20"/>
  <c r="G117" i="20"/>
  <c r="G115" i="19"/>
  <c r="H114" i="19"/>
  <c r="N113" i="19"/>
  <c r="L113" i="19"/>
  <c r="K114" i="19"/>
  <c r="M116" i="17"/>
  <c r="K116" i="17"/>
  <c r="J117" i="17"/>
  <c r="G116" i="17"/>
  <c r="H115" i="17"/>
  <c r="N117" i="20" l="1"/>
  <c r="L117" i="20"/>
  <c r="K118" i="20"/>
  <c r="G118" i="20"/>
  <c r="H117" i="20"/>
  <c r="L114" i="19"/>
  <c r="N114" i="19"/>
  <c r="K115" i="19"/>
  <c r="G116" i="19"/>
  <c r="H115" i="19"/>
  <c r="K117" i="17"/>
  <c r="M117" i="17"/>
  <c r="J118" i="17"/>
  <c r="G117" i="17"/>
  <c r="H116" i="17"/>
  <c r="H118" i="20" l="1"/>
  <c r="G119" i="20"/>
  <c r="L118" i="20"/>
  <c r="N118" i="20"/>
  <c r="K119" i="20"/>
  <c r="G117" i="19"/>
  <c r="H116" i="19"/>
  <c r="N115" i="19"/>
  <c r="L115" i="19"/>
  <c r="K116" i="19"/>
  <c r="G118" i="17"/>
  <c r="H117" i="17"/>
  <c r="M118" i="17"/>
  <c r="K118" i="17"/>
  <c r="J119" i="17"/>
  <c r="G120" i="20" l="1"/>
  <c r="H119" i="20"/>
  <c r="N119" i="20"/>
  <c r="L119" i="20"/>
  <c r="K120" i="20"/>
  <c r="L116" i="19"/>
  <c r="N116" i="19"/>
  <c r="K117" i="19"/>
  <c r="G118" i="19"/>
  <c r="H117" i="19"/>
  <c r="K119" i="17"/>
  <c r="M119" i="17"/>
  <c r="J120" i="17"/>
  <c r="G119" i="17"/>
  <c r="H118" i="17"/>
  <c r="L120" i="20" l="1"/>
  <c r="N120" i="20"/>
  <c r="K121" i="20"/>
  <c r="H120" i="20"/>
  <c r="G121" i="20"/>
  <c r="G119" i="19"/>
  <c r="H118" i="19"/>
  <c r="N117" i="19"/>
  <c r="L117" i="19"/>
  <c r="K118" i="19"/>
  <c r="G120" i="17"/>
  <c r="H119" i="17"/>
  <c r="M120" i="17"/>
  <c r="K120" i="17"/>
  <c r="J121" i="17"/>
  <c r="N121" i="20" l="1"/>
  <c r="L121" i="20"/>
  <c r="K122" i="20"/>
  <c r="G122" i="20"/>
  <c r="H121" i="20"/>
  <c r="N118" i="19"/>
  <c r="L118" i="19"/>
  <c r="K119" i="19"/>
  <c r="G120" i="19"/>
  <c r="H119" i="19"/>
  <c r="K121" i="17"/>
  <c r="M121" i="17"/>
  <c r="J122" i="17"/>
  <c r="G121" i="17"/>
  <c r="H120" i="17"/>
  <c r="H122" i="20" l="1"/>
  <c r="G123" i="20"/>
  <c r="L122" i="20"/>
  <c r="N122" i="20"/>
  <c r="K123" i="20"/>
  <c r="L119" i="19"/>
  <c r="N119" i="19"/>
  <c r="K120" i="19"/>
  <c r="G121" i="19"/>
  <c r="H120" i="19"/>
  <c r="G122" i="17"/>
  <c r="H121" i="17"/>
  <c r="M122" i="17"/>
  <c r="K122" i="17"/>
  <c r="J123" i="17"/>
  <c r="G124" i="20" l="1"/>
  <c r="H123" i="20"/>
  <c r="N123" i="20"/>
  <c r="L123" i="20"/>
  <c r="K124" i="20"/>
  <c r="G122" i="19"/>
  <c r="H121" i="19"/>
  <c r="N120" i="19"/>
  <c r="L120" i="19"/>
  <c r="K121" i="19"/>
  <c r="K123" i="17"/>
  <c r="M123" i="17"/>
  <c r="J124" i="17"/>
  <c r="G123" i="17"/>
  <c r="H122" i="17"/>
  <c r="L124" i="20" l="1"/>
  <c r="N124" i="20"/>
  <c r="K125" i="20"/>
  <c r="H124" i="20"/>
  <c r="G125" i="20"/>
  <c r="L121" i="19"/>
  <c r="N121" i="19"/>
  <c r="K122" i="19"/>
  <c r="G123" i="19"/>
  <c r="H122" i="19"/>
  <c r="M124" i="17"/>
  <c r="K124" i="17"/>
  <c r="J125" i="17"/>
  <c r="H123" i="17"/>
  <c r="G124" i="17"/>
  <c r="N125" i="20" l="1"/>
  <c r="L125" i="20"/>
  <c r="K126" i="20"/>
  <c r="G126" i="20"/>
  <c r="H125" i="20"/>
  <c r="G124" i="19"/>
  <c r="H123" i="19"/>
  <c r="N122" i="19"/>
  <c r="L122" i="19"/>
  <c r="K123" i="19"/>
  <c r="K125" i="17"/>
  <c r="M125" i="17"/>
  <c r="J126" i="17"/>
  <c r="G125" i="17"/>
  <c r="H124" i="17"/>
  <c r="H126" i="20" l="1"/>
  <c r="G127" i="20"/>
  <c r="L126" i="20"/>
  <c r="N126" i="20"/>
  <c r="K127" i="20"/>
  <c r="L123" i="19"/>
  <c r="N123" i="19"/>
  <c r="K124" i="19"/>
  <c r="G125" i="19"/>
  <c r="H124" i="19"/>
  <c r="M126" i="17"/>
  <c r="K126" i="17"/>
  <c r="J127" i="17"/>
  <c r="H125" i="17"/>
  <c r="G126" i="17"/>
  <c r="G128" i="20" l="1"/>
  <c r="H127" i="20"/>
  <c r="N127" i="20"/>
  <c r="L127" i="20"/>
  <c r="K128" i="20"/>
  <c r="G126" i="19"/>
  <c r="H125" i="19"/>
  <c r="N124" i="19"/>
  <c r="L124" i="19"/>
  <c r="K125" i="19"/>
  <c r="G127" i="17"/>
  <c r="H126" i="17"/>
  <c r="K127" i="17"/>
  <c r="M127" i="17"/>
  <c r="J128" i="17"/>
  <c r="L128" i="20" l="1"/>
  <c r="N128" i="20"/>
  <c r="K129" i="20"/>
  <c r="H128" i="20"/>
  <c r="G129" i="20"/>
  <c r="L125" i="19"/>
  <c r="N125" i="19"/>
  <c r="K126" i="19"/>
  <c r="G127" i="19"/>
  <c r="H126" i="19"/>
  <c r="M128" i="17"/>
  <c r="K128" i="17"/>
  <c r="J129" i="17"/>
  <c r="H127" i="17"/>
  <c r="G128" i="17"/>
  <c r="N129" i="20" l="1"/>
  <c r="L129" i="20"/>
  <c r="K130" i="20"/>
  <c r="G130" i="20"/>
  <c r="H129" i="20"/>
  <c r="G128" i="19"/>
  <c r="H127" i="19"/>
  <c r="N126" i="19"/>
  <c r="L126" i="19"/>
  <c r="K127" i="19"/>
  <c r="K129" i="17"/>
  <c r="M129" i="17"/>
  <c r="J130" i="17"/>
  <c r="G129" i="17"/>
  <c r="H128" i="17"/>
  <c r="H130" i="20" l="1"/>
  <c r="G131" i="20"/>
  <c r="L130" i="20"/>
  <c r="N130" i="20"/>
  <c r="K131" i="20"/>
  <c r="L127" i="19"/>
  <c r="N127" i="19"/>
  <c r="K128" i="19"/>
  <c r="G129" i="19"/>
  <c r="H128" i="19"/>
  <c r="H129" i="17"/>
  <c r="G130" i="17"/>
  <c r="M130" i="17"/>
  <c r="K130" i="17"/>
  <c r="J131" i="17"/>
  <c r="G132" i="20" l="1"/>
  <c r="H131" i="20"/>
  <c r="N131" i="20"/>
  <c r="L131" i="20"/>
  <c r="K132" i="20"/>
  <c r="G130" i="19"/>
  <c r="H129" i="19"/>
  <c r="N128" i="19"/>
  <c r="L128" i="19"/>
  <c r="K129" i="19"/>
  <c r="G131" i="17"/>
  <c r="H130" i="17"/>
  <c r="K131" i="17"/>
  <c r="M131" i="17"/>
  <c r="J132" i="17"/>
  <c r="L132" i="20" l="1"/>
  <c r="N132" i="20"/>
  <c r="K133" i="20"/>
  <c r="G133" i="20"/>
  <c r="H132" i="20"/>
  <c r="L129" i="19"/>
  <c r="N129" i="19"/>
  <c r="K130" i="19"/>
  <c r="G131" i="19"/>
  <c r="H130" i="19"/>
  <c r="M132" i="17"/>
  <c r="K132" i="17"/>
  <c r="J133" i="17"/>
  <c r="H131" i="17"/>
  <c r="G132" i="17"/>
  <c r="G134" i="20" l="1"/>
  <c r="H133" i="20"/>
  <c r="N133" i="20"/>
  <c r="L133" i="20"/>
  <c r="K134" i="20"/>
  <c r="G132" i="19"/>
  <c r="H131" i="19"/>
  <c r="N130" i="19"/>
  <c r="L130" i="19"/>
  <c r="K131" i="19"/>
  <c r="K133" i="17"/>
  <c r="M133" i="17"/>
  <c r="J134" i="17"/>
  <c r="G133" i="17"/>
  <c r="H132" i="17"/>
  <c r="L134" i="20" l="1"/>
  <c r="N134" i="20"/>
  <c r="K135" i="20"/>
  <c r="G135" i="20"/>
  <c r="H134" i="20"/>
  <c r="L131" i="19"/>
  <c r="N131" i="19"/>
  <c r="K132" i="19"/>
  <c r="G133" i="19"/>
  <c r="H132" i="19"/>
  <c r="H133" i="17"/>
  <c r="G134" i="17"/>
  <c r="M134" i="17"/>
  <c r="K134" i="17"/>
  <c r="J135" i="17"/>
  <c r="G136" i="20" l="1"/>
  <c r="H135" i="20"/>
  <c r="N135" i="20"/>
  <c r="L135" i="20"/>
  <c r="K136" i="20"/>
  <c r="G134" i="19"/>
  <c r="H133" i="19"/>
  <c r="N132" i="19"/>
  <c r="L132" i="19"/>
  <c r="K133" i="19"/>
  <c r="G135" i="17"/>
  <c r="H134" i="17"/>
  <c r="K135" i="17"/>
  <c r="M135" i="17"/>
  <c r="J136" i="17"/>
  <c r="L136" i="20" l="1"/>
  <c r="N136" i="20"/>
  <c r="K137" i="20"/>
  <c r="G137" i="20"/>
  <c r="H136" i="20"/>
  <c r="L133" i="19"/>
  <c r="N133" i="19"/>
  <c r="K134" i="19"/>
  <c r="G135" i="19"/>
  <c r="H134" i="19"/>
  <c r="M136" i="17"/>
  <c r="K136" i="17"/>
  <c r="J137" i="17"/>
  <c r="H135" i="17"/>
  <c r="G136" i="17"/>
  <c r="G138" i="20" l="1"/>
  <c r="H137" i="20"/>
  <c r="N137" i="20"/>
  <c r="L137" i="20"/>
  <c r="K138" i="20"/>
  <c r="G136" i="19"/>
  <c r="H135" i="19"/>
  <c r="N134" i="19"/>
  <c r="L134" i="19"/>
  <c r="K135" i="19"/>
  <c r="K137" i="17"/>
  <c r="M137" i="17"/>
  <c r="J138" i="17"/>
  <c r="G137" i="17"/>
  <c r="H136" i="17"/>
  <c r="L138" i="20" l="1"/>
  <c r="N138" i="20"/>
  <c r="K139" i="20"/>
  <c r="G139" i="20"/>
  <c r="H138" i="20"/>
  <c r="L135" i="19"/>
  <c r="N135" i="19"/>
  <c r="K136" i="19"/>
  <c r="G137" i="19"/>
  <c r="H136" i="19"/>
  <c r="H137" i="17"/>
  <c r="G138" i="17"/>
  <c r="M138" i="17"/>
  <c r="K138" i="17"/>
  <c r="J139" i="17"/>
  <c r="G140" i="20" l="1"/>
  <c r="H139" i="20"/>
  <c r="N139" i="20"/>
  <c r="L139" i="20"/>
  <c r="K140" i="20"/>
  <c r="G138" i="19"/>
  <c r="H137" i="19"/>
  <c r="N136" i="19"/>
  <c r="L136" i="19"/>
  <c r="K137" i="19"/>
  <c r="G139" i="17"/>
  <c r="H138" i="17"/>
  <c r="K139" i="17"/>
  <c r="M139" i="17"/>
  <c r="J140" i="17"/>
  <c r="L140" i="20" l="1"/>
  <c r="N140" i="20"/>
  <c r="K141" i="20"/>
  <c r="G141" i="20"/>
  <c r="H140" i="20"/>
  <c r="L137" i="19"/>
  <c r="N137" i="19"/>
  <c r="K138" i="19"/>
  <c r="G139" i="19"/>
  <c r="H138" i="19"/>
  <c r="M140" i="17"/>
  <c r="K140" i="17"/>
  <c r="J141" i="17"/>
  <c r="H139" i="17"/>
  <c r="G140" i="17"/>
  <c r="G142" i="20" l="1"/>
  <c r="H141" i="20"/>
  <c r="N141" i="20"/>
  <c r="L141" i="20"/>
  <c r="K142" i="20"/>
  <c r="G140" i="19"/>
  <c r="H139" i="19"/>
  <c r="N138" i="19"/>
  <c r="L138" i="19"/>
  <c r="K139" i="19"/>
  <c r="K141" i="17"/>
  <c r="M141" i="17"/>
  <c r="J142" i="17"/>
  <c r="G141" i="17"/>
  <c r="H140" i="17"/>
  <c r="L142" i="20" l="1"/>
  <c r="N142" i="20"/>
  <c r="K143" i="20"/>
  <c r="G143" i="20"/>
  <c r="H142" i="20"/>
  <c r="L139" i="19"/>
  <c r="N139" i="19"/>
  <c r="K140" i="19"/>
  <c r="G141" i="19"/>
  <c r="H140" i="19"/>
  <c r="H141" i="17"/>
  <c r="G142" i="17"/>
  <c r="M142" i="17"/>
  <c r="K142" i="17"/>
  <c r="J143" i="17"/>
  <c r="G144" i="20" l="1"/>
  <c r="H143" i="20"/>
  <c r="N143" i="20"/>
  <c r="L143" i="20"/>
  <c r="K144" i="20"/>
  <c r="G142" i="19"/>
  <c r="H141" i="19"/>
  <c r="N140" i="19"/>
  <c r="L140" i="19"/>
  <c r="K141" i="19"/>
  <c r="G143" i="17"/>
  <c r="H142" i="17"/>
  <c r="K143" i="17"/>
  <c r="M143" i="17"/>
  <c r="J144" i="17"/>
  <c r="L144" i="20" l="1"/>
  <c r="N144" i="20"/>
  <c r="K145" i="20"/>
  <c r="G145" i="20"/>
  <c r="H144" i="20"/>
  <c r="L141" i="19"/>
  <c r="N141" i="19"/>
  <c r="K142" i="19"/>
  <c r="G143" i="19"/>
  <c r="H142" i="19"/>
  <c r="M144" i="17"/>
  <c r="K144" i="17"/>
  <c r="J145" i="17"/>
  <c r="H143" i="17"/>
  <c r="G144" i="17"/>
  <c r="G146" i="20" l="1"/>
  <c r="H145" i="20"/>
  <c r="N145" i="20"/>
  <c r="L145" i="20"/>
  <c r="K146" i="20"/>
  <c r="G144" i="19"/>
  <c r="H143" i="19"/>
  <c r="N142" i="19"/>
  <c r="L142" i="19"/>
  <c r="K143" i="19"/>
  <c r="K145" i="17"/>
  <c r="M145" i="17"/>
  <c r="J146" i="17"/>
  <c r="G145" i="17"/>
  <c r="H144" i="17"/>
  <c r="L146" i="20" l="1"/>
  <c r="N146" i="20"/>
  <c r="K147" i="20"/>
  <c r="G147" i="20"/>
  <c r="H146" i="20"/>
  <c r="L143" i="19"/>
  <c r="N143" i="19"/>
  <c r="K144" i="19"/>
  <c r="G145" i="19"/>
  <c r="H144" i="19"/>
  <c r="H145" i="17"/>
  <c r="G146" i="17"/>
  <c r="M146" i="17"/>
  <c r="K146" i="17"/>
  <c r="J147" i="17"/>
  <c r="G148" i="20" l="1"/>
  <c r="H147" i="20"/>
  <c r="N147" i="20"/>
  <c r="L147" i="20"/>
  <c r="K148" i="20"/>
  <c r="G146" i="19"/>
  <c r="H145" i="19"/>
  <c r="N144" i="19"/>
  <c r="L144" i="19"/>
  <c r="K145" i="19"/>
  <c r="G147" i="17"/>
  <c r="H146" i="17"/>
  <c r="K147" i="17"/>
  <c r="M147" i="17"/>
  <c r="J148" i="17"/>
  <c r="L148" i="20" l="1"/>
  <c r="N148" i="20"/>
  <c r="K149" i="20"/>
  <c r="G149" i="20"/>
  <c r="H148" i="20"/>
  <c r="L145" i="19"/>
  <c r="N145" i="19"/>
  <c r="K146" i="19"/>
  <c r="G147" i="19"/>
  <c r="H146" i="19"/>
  <c r="M148" i="17"/>
  <c r="K148" i="17"/>
  <c r="J149" i="17"/>
  <c r="H147" i="17"/>
  <c r="G148" i="17"/>
  <c r="G150" i="20" l="1"/>
  <c r="H149" i="20"/>
  <c r="N149" i="20"/>
  <c r="L149" i="20"/>
  <c r="K150" i="20"/>
  <c r="G148" i="19"/>
  <c r="H147" i="19"/>
  <c r="N146" i="19"/>
  <c r="L146" i="19"/>
  <c r="K147" i="19"/>
  <c r="K149" i="17"/>
  <c r="M149" i="17"/>
  <c r="J150" i="17"/>
  <c r="G149" i="17"/>
  <c r="H148" i="17"/>
  <c r="L150" i="20" l="1"/>
  <c r="N150" i="20"/>
  <c r="K151" i="20"/>
  <c r="G151" i="20"/>
  <c r="H150" i="20"/>
  <c r="L147" i="19"/>
  <c r="N147" i="19"/>
  <c r="K148" i="19"/>
  <c r="G149" i="19"/>
  <c r="H148" i="19"/>
  <c r="H149" i="17"/>
  <c r="G150" i="17"/>
  <c r="M150" i="17"/>
  <c r="K150" i="17"/>
  <c r="J151" i="17"/>
  <c r="G152" i="20" l="1"/>
  <c r="H151" i="20"/>
  <c r="N151" i="20"/>
  <c r="L151" i="20"/>
  <c r="K152" i="20"/>
  <c r="G150" i="19"/>
  <c r="H149" i="19"/>
  <c r="N148" i="19"/>
  <c r="L148" i="19"/>
  <c r="K149" i="19"/>
  <c r="G151" i="17"/>
  <c r="H150" i="17"/>
  <c r="K151" i="17"/>
  <c r="M151" i="17"/>
  <c r="J152" i="17"/>
  <c r="L152" i="20" l="1"/>
  <c r="N152" i="20"/>
  <c r="K153" i="20"/>
  <c r="G153" i="20"/>
  <c r="H152" i="20"/>
  <c r="L149" i="19"/>
  <c r="N149" i="19"/>
  <c r="K150" i="19"/>
  <c r="G151" i="19"/>
  <c r="H150" i="19"/>
  <c r="M152" i="17"/>
  <c r="K152" i="17"/>
  <c r="J153" i="17"/>
  <c r="H151" i="17"/>
  <c r="G152" i="17"/>
  <c r="G154" i="20" l="1"/>
  <c r="H153" i="20"/>
  <c r="N153" i="20"/>
  <c r="L153" i="20"/>
  <c r="K154" i="20"/>
  <c r="G152" i="19"/>
  <c r="H151" i="19"/>
  <c r="N150" i="19"/>
  <c r="L150" i="19"/>
  <c r="K151" i="19"/>
  <c r="K153" i="17"/>
  <c r="M153" i="17"/>
  <c r="J154" i="17"/>
  <c r="G153" i="17"/>
  <c r="H152" i="17"/>
  <c r="L154" i="20" l="1"/>
  <c r="N154" i="20"/>
  <c r="K155" i="20"/>
  <c r="G155" i="20"/>
  <c r="H154" i="20"/>
  <c r="L151" i="19"/>
  <c r="N151" i="19"/>
  <c r="K152" i="19"/>
  <c r="G153" i="19"/>
  <c r="H152" i="19"/>
  <c r="M154" i="17"/>
  <c r="K154" i="17"/>
  <c r="J155" i="17"/>
  <c r="H153" i="17"/>
  <c r="G154" i="17"/>
  <c r="G156" i="20" l="1"/>
  <c r="H155" i="20"/>
  <c r="N155" i="20"/>
  <c r="L155" i="20"/>
  <c r="K156" i="20"/>
  <c r="G154" i="19"/>
  <c r="H153" i="19"/>
  <c r="N152" i="19"/>
  <c r="L152" i="19"/>
  <c r="K153" i="19"/>
  <c r="K155" i="17"/>
  <c r="M155" i="17"/>
  <c r="J156" i="17"/>
  <c r="G155" i="17"/>
  <c r="H154" i="17"/>
  <c r="L156" i="20" l="1"/>
  <c r="N156" i="20"/>
  <c r="K157" i="20"/>
  <c r="G157" i="20"/>
  <c r="H156" i="20"/>
  <c r="L153" i="19"/>
  <c r="N153" i="19"/>
  <c r="K154" i="19"/>
  <c r="G155" i="19"/>
  <c r="H154" i="19"/>
  <c r="H155" i="17"/>
  <c r="G156" i="17"/>
  <c r="M156" i="17"/>
  <c r="K156" i="17"/>
  <c r="J157" i="17"/>
  <c r="G158" i="20" l="1"/>
  <c r="H157" i="20"/>
  <c r="N157" i="20"/>
  <c r="L157" i="20"/>
  <c r="K158" i="20"/>
  <c r="G156" i="19"/>
  <c r="H155" i="19"/>
  <c r="N154" i="19"/>
  <c r="L154" i="19"/>
  <c r="K155" i="19"/>
  <c r="G157" i="17"/>
  <c r="H156" i="17"/>
  <c r="K157" i="17"/>
  <c r="M157" i="17"/>
  <c r="J158" i="17"/>
  <c r="L158" i="20" l="1"/>
  <c r="N158" i="20"/>
  <c r="K159" i="20"/>
  <c r="G159" i="20"/>
  <c r="H158" i="20"/>
  <c r="L155" i="19"/>
  <c r="N155" i="19"/>
  <c r="K156" i="19"/>
  <c r="G157" i="19"/>
  <c r="H156" i="19"/>
  <c r="M158" i="17"/>
  <c r="K158" i="17"/>
  <c r="J159" i="17"/>
  <c r="H157" i="17"/>
  <c r="G158" i="17"/>
  <c r="G160" i="20" l="1"/>
  <c r="H159" i="20"/>
  <c r="N159" i="20"/>
  <c r="L159" i="20"/>
  <c r="K160" i="20"/>
  <c r="G158" i="19"/>
  <c r="H157" i="19"/>
  <c r="N156" i="19"/>
  <c r="L156" i="19"/>
  <c r="K157" i="19"/>
  <c r="K159" i="17"/>
  <c r="M159" i="17"/>
  <c r="J160" i="17"/>
  <c r="G159" i="17"/>
  <c r="H158" i="17"/>
  <c r="L160" i="20" l="1"/>
  <c r="N160" i="20"/>
  <c r="K161" i="20"/>
  <c r="G161" i="20"/>
  <c r="H160" i="20"/>
  <c r="L157" i="19"/>
  <c r="N157" i="19"/>
  <c r="K158" i="19"/>
  <c r="G159" i="19"/>
  <c r="H158" i="19"/>
  <c r="H159" i="17"/>
  <c r="G160" i="17"/>
  <c r="M160" i="17"/>
  <c r="K160" i="17"/>
  <c r="J161" i="17"/>
  <c r="G162" i="20" l="1"/>
  <c r="H161" i="20"/>
  <c r="N161" i="20"/>
  <c r="L161" i="20"/>
  <c r="K162" i="20"/>
  <c r="G160" i="19"/>
  <c r="H159" i="19"/>
  <c r="N158" i="19"/>
  <c r="L158" i="19"/>
  <c r="K159" i="19"/>
  <c r="G161" i="17"/>
  <c r="H160" i="17"/>
  <c r="K161" i="17"/>
  <c r="M161" i="17"/>
  <c r="J162" i="17"/>
  <c r="L162" i="20" l="1"/>
  <c r="N162" i="20"/>
  <c r="K163" i="20"/>
  <c r="G163" i="20"/>
  <c r="H162" i="20"/>
  <c r="L159" i="19"/>
  <c r="N159" i="19"/>
  <c r="K160" i="19"/>
  <c r="G161" i="19"/>
  <c r="H160" i="19"/>
  <c r="M162" i="17"/>
  <c r="K162" i="17"/>
  <c r="J163" i="17"/>
  <c r="H161" i="17"/>
  <c r="G162" i="17"/>
  <c r="G164" i="20" l="1"/>
  <c r="H163" i="20"/>
  <c r="N163" i="20"/>
  <c r="L163" i="20"/>
  <c r="K164" i="20"/>
  <c r="G162" i="19"/>
  <c r="H161" i="19"/>
  <c r="N160" i="19"/>
  <c r="L160" i="19"/>
  <c r="K161" i="19"/>
  <c r="K163" i="17"/>
  <c r="M163" i="17"/>
  <c r="J164" i="17"/>
  <c r="G163" i="17"/>
  <c r="H162" i="17"/>
  <c r="L164" i="20" l="1"/>
  <c r="N164" i="20"/>
  <c r="K165" i="20"/>
  <c r="G165" i="20"/>
  <c r="H164" i="20"/>
  <c r="L161" i="19"/>
  <c r="N161" i="19"/>
  <c r="K162" i="19"/>
  <c r="G163" i="19"/>
  <c r="H162" i="19"/>
  <c r="H163" i="17"/>
  <c r="G164" i="17"/>
  <c r="M164" i="17"/>
  <c r="K164" i="17"/>
  <c r="J165" i="17"/>
  <c r="G166" i="20" l="1"/>
  <c r="H165" i="20"/>
  <c r="N165" i="20"/>
  <c r="L165" i="20"/>
  <c r="K166" i="20"/>
  <c r="G164" i="19"/>
  <c r="H163" i="19"/>
  <c r="N162" i="19"/>
  <c r="L162" i="19"/>
  <c r="K163" i="19"/>
  <c r="G165" i="17"/>
  <c r="H164" i="17"/>
  <c r="K165" i="17"/>
  <c r="M165" i="17"/>
  <c r="J166" i="17"/>
  <c r="L166" i="20" l="1"/>
  <c r="N166" i="20"/>
  <c r="K167" i="20"/>
  <c r="G167" i="20"/>
  <c r="H166" i="20"/>
  <c r="L163" i="19"/>
  <c r="N163" i="19"/>
  <c r="K164" i="19"/>
  <c r="G165" i="19"/>
  <c r="H164" i="19"/>
  <c r="M166" i="17"/>
  <c r="K166" i="17"/>
  <c r="J167" i="17"/>
  <c r="H165" i="17"/>
  <c r="G166" i="17"/>
  <c r="G168" i="20" l="1"/>
  <c r="H167" i="20"/>
  <c r="N167" i="20"/>
  <c r="L167" i="20"/>
  <c r="K168" i="20"/>
  <c r="G166" i="19"/>
  <c r="H165" i="19"/>
  <c r="N164" i="19"/>
  <c r="L164" i="19"/>
  <c r="K165" i="19"/>
  <c r="K167" i="17"/>
  <c r="M167" i="17"/>
  <c r="J168" i="17"/>
  <c r="G167" i="17"/>
  <c r="H166" i="17"/>
  <c r="L168" i="20" l="1"/>
  <c r="N168" i="20"/>
  <c r="K169" i="20"/>
  <c r="G169" i="20"/>
  <c r="H168" i="20"/>
  <c r="L165" i="19"/>
  <c r="N165" i="19"/>
  <c r="K166" i="19"/>
  <c r="G167" i="19"/>
  <c r="H166" i="19"/>
  <c r="H167" i="17"/>
  <c r="G168" i="17"/>
  <c r="M168" i="17"/>
  <c r="K168" i="17"/>
  <c r="J169" i="17"/>
  <c r="G170" i="20" l="1"/>
  <c r="H169" i="20"/>
  <c r="N169" i="20"/>
  <c r="L169" i="20"/>
  <c r="K170" i="20"/>
  <c r="G168" i="19"/>
  <c r="H167" i="19"/>
  <c r="N166" i="19"/>
  <c r="L166" i="19"/>
  <c r="K167" i="19"/>
  <c r="G169" i="17"/>
  <c r="H168" i="17"/>
  <c r="K169" i="17"/>
  <c r="M169" i="17"/>
  <c r="J170" i="17"/>
  <c r="L170" i="20" l="1"/>
  <c r="N170" i="20"/>
  <c r="K171" i="20"/>
  <c r="G171" i="20"/>
  <c r="H170" i="20"/>
  <c r="L167" i="19"/>
  <c r="N167" i="19"/>
  <c r="K168" i="19"/>
  <c r="G169" i="19"/>
  <c r="H168" i="19"/>
  <c r="M170" i="17"/>
  <c r="K170" i="17"/>
  <c r="J171" i="17"/>
  <c r="H169" i="17"/>
  <c r="G170" i="17"/>
  <c r="G172" i="20" l="1"/>
  <c r="H171" i="20"/>
  <c r="N171" i="20"/>
  <c r="L171" i="20"/>
  <c r="K172" i="20"/>
  <c r="G170" i="19"/>
  <c r="H169" i="19"/>
  <c r="N168" i="19"/>
  <c r="L168" i="19"/>
  <c r="K169" i="19"/>
  <c r="K171" i="17"/>
  <c r="M171" i="17"/>
  <c r="J172" i="17"/>
  <c r="G171" i="17"/>
  <c r="H170" i="17"/>
  <c r="L172" i="20" l="1"/>
  <c r="N172" i="20"/>
  <c r="K173" i="20"/>
  <c r="G173" i="20"/>
  <c r="H172" i="20"/>
  <c r="L169" i="19"/>
  <c r="N169" i="19"/>
  <c r="K170" i="19"/>
  <c r="G171" i="19"/>
  <c r="H170" i="19"/>
  <c r="H171" i="17"/>
  <c r="G172" i="17"/>
  <c r="M172" i="17"/>
  <c r="K172" i="17"/>
  <c r="J173" i="17"/>
  <c r="G174" i="20" l="1"/>
  <c r="H173" i="20"/>
  <c r="N173" i="20"/>
  <c r="L173" i="20"/>
  <c r="K174" i="20"/>
  <c r="G172" i="19"/>
  <c r="H171" i="19"/>
  <c r="N170" i="19"/>
  <c r="L170" i="19"/>
  <c r="K171" i="19"/>
  <c r="G173" i="17"/>
  <c r="H172" i="17"/>
  <c r="K173" i="17"/>
  <c r="M173" i="17"/>
  <c r="J174" i="17"/>
  <c r="L174" i="20" l="1"/>
  <c r="N174" i="20"/>
  <c r="K175" i="20"/>
  <c r="G175" i="20"/>
  <c r="H174" i="20"/>
  <c r="L171" i="19"/>
  <c r="N171" i="19"/>
  <c r="K172" i="19"/>
  <c r="G173" i="19"/>
  <c r="H172" i="19"/>
  <c r="M174" i="17"/>
  <c r="K174" i="17"/>
  <c r="J175" i="17"/>
  <c r="H173" i="17"/>
  <c r="G174" i="17"/>
  <c r="G176" i="20" l="1"/>
  <c r="H175" i="20"/>
  <c r="N175" i="20"/>
  <c r="L175" i="20"/>
  <c r="K176" i="20"/>
  <c r="G174" i="19"/>
  <c r="H173" i="19"/>
  <c r="N172" i="19"/>
  <c r="L172" i="19"/>
  <c r="K173" i="19"/>
  <c r="K175" i="17"/>
  <c r="M175" i="17"/>
  <c r="J176" i="17"/>
  <c r="G175" i="17"/>
  <c r="H174" i="17"/>
  <c r="N176" i="20" l="1"/>
  <c r="L176" i="20"/>
  <c r="K177" i="20"/>
  <c r="G177" i="20"/>
  <c r="H176" i="20"/>
  <c r="L173" i="19"/>
  <c r="N173" i="19"/>
  <c r="K174" i="19"/>
  <c r="G175" i="19"/>
  <c r="H174" i="19"/>
  <c r="H175" i="17"/>
  <c r="G176" i="17"/>
  <c r="M176" i="17"/>
  <c r="K176" i="17"/>
  <c r="J177" i="17"/>
  <c r="G178" i="20" l="1"/>
  <c r="H177" i="20"/>
  <c r="L177" i="20"/>
  <c r="N177" i="20"/>
  <c r="K178" i="20"/>
  <c r="G176" i="19"/>
  <c r="H175" i="19"/>
  <c r="N174" i="19"/>
  <c r="L174" i="19"/>
  <c r="K175" i="19"/>
  <c r="G177" i="17"/>
  <c r="H176" i="17"/>
  <c r="K177" i="17"/>
  <c r="M177" i="17"/>
  <c r="J178" i="17"/>
  <c r="N178" i="20" l="1"/>
  <c r="L178" i="20"/>
  <c r="K179" i="20"/>
  <c r="G179" i="20"/>
  <c r="H178" i="20"/>
  <c r="L175" i="19"/>
  <c r="N175" i="19"/>
  <c r="K176" i="19"/>
  <c r="G177" i="19"/>
  <c r="H176" i="19"/>
  <c r="M178" i="17"/>
  <c r="K178" i="17"/>
  <c r="J179" i="17"/>
  <c r="H177" i="17"/>
  <c r="G178" i="17"/>
  <c r="G180" i="20" l="1"/>
  <c r="H179" i="20"/>
  <c r="L179" i="20"/>
  <c r="N179" i="20"/>
  <c r="K180" i="20"/>
  <c r="G178" i="19"/>
  <c r="H177" i="19"/>
  <c r="N176" i="19"/>
  <c r="L176" i="19"/>
  <c r="K177" i="19"/>
  <c r="K179" i="17"/>
  <c r="M179" i="17"/>
  <c r="J180" i="17"/>
  <c r="G179" i="17"/>
  <c r="H178" i="17"/>
  <c r="N180" i="20" l="1"/>
  <c r="L180" i="20"/>
  <c r="K181" i="20"/>
  <c r="G181" i="20"/>
  <c r="H180" i="20"/>
  <c r="L177" i="19"/>
  <c r="N177" i="19"/>
  <c r="K178" i="19"/>
  <c r="G179" i="19"/>
  <c r="H178" i="19"/>
  <c r="H179" i="17"/>
  <c r="G180" i="17"/>
  <c r="M180" i="17"/>
  <c r="K180" i="17"/>
  <c r="J181" i="17"/>
  <c r="G182" i="20" l="1"/>
  <c r="H181" i="20"/>
  <c r="L181" i="20"/>
  <c r="N181" i="20"/>
  <c r="K182" i="20"/>
  <c r="G180" i="19"/>
  <c r="H179" i="19"/>
  <c r="N178" i="19"/>
  <c r="L178" i="19"/>
  <c r="K179" i="19"/>
  <c r="G181" i="17"/>
  <c r="H180" i="17"/>
  <c r="K181" i="17"/>
  <c r="M181" i="17"/>
  <c r="J182" i="17"/>
  <c r="N182" i="20" l="1"/>
  <c r="L182" i="20"/>
  <c r="K183" i="20"/>
  <c r="G183" i="20"/>
  <c r="H182" i="20"/>
  <c r="L179" i="19"/>
  <c r="N179" i="19"/>
  <c r="K180" i="19"/>
  <c r="G181" i="19"/>
  <c r="H180" i="19"/>
  <c r="M182" i="17"/>
  <c r="K182" i="17"/>
  <c r="J183" i="17"/>
  <c r="H181" i="17"/>
  <c r="G182" i="17"/>
  <c r="L183" i="20" l="1"/>
  <c r="N183" i="20"/>
  <c r="K184" i="20"/>
  <c r="G184" i="20"/>
  <c r="H183" i="20"/>
  <c r="G182" i="19"/>
  <c r="H181" i="19"/>
  <c r="N180" i="19"/>
  <c r="L180" i="19"/>
  <c r="K181" i="19"/>
  <c r="K183" i="17"/>
  <c r="M183" i="17"/>
  <c r="J184" i="17"/>
  <c r="G183" i="17"/>
  <c r="H182" i="17"/>
  <c r="G185" i="20" l="1"/>
  <c r="H184" i="20"/>
  <c r="N184" i="20"/>
  <c r="L184" i="20"/>
  <c r="K185" i="20"/>
  <c r="L181" i="19"/>
  <c r="N181" i="19"/>
  <c r="K182" i="19"/>
  <c r="G183" i="19"/>
  <c r="H182" i="19"/>
  <c r="H183" i="17"/>
  <c r="G184" i="17"/>
  <c r="M184" i="17"/>
  <c r="K184" i="17"/>
  <c r="J185" i="17"/>
  <c r="L185" i="20" l="1"/>
  <c r="N185" i="20"/>
  <c r="K186" i="20"/>
  <c r="G186" i="20"/>
  <c r="H185" i="20"/>
  <c r="G184" i="19"/>
  <c r="H183" i="19"/>
  <c r="N182" i="19"/>
  <c r="L182" i="19"/>
  <c r="K183" i="19"/>
  <c r="G185" i="17"/>
  <c r="H184" i="17"/>
  <c r="K185" i="17"/>
  <c r="M185" i="17"/>
  <c r="J186" i="17"/>
  <c r="G187" i="20" l="1"/>
  <c r="H186" i="20"/>
  <c r="N186" i="20"/>
  <c r="L186" i="20"/>
  <c r="K187" i="20"/>
  <c r="L183" i="19"/>
  <c r="N183" i="19"/>
  <c r="K184" i="19"/>
  <c r="G185" i="19"/>
  <c r="H184" i="19"/>
  <c r="M186" i="17"/>
  <c r="K186" i="17"/>
  <c r="J187" i="17"/>
  <c r="H185" i="17"/>
  <c r="G186" i="17"/>
  <c r="L187" i="20" l="1"/>
  <c r="N187" i="20"/>
  <c r="K188" i="20"/>
  <c r="G188" i="20"/>
  <c r="H187" i="20"/>
  <c r="G186" i="19"/>
  <c r="H185" i="19"/>
  <c r="N184" i="19"/>
  <c r="L184" i="19"/>
  <c r="K185" i="19"/>
  <c r="K187" i="17"/>
  <c r="M187" i="17"/>
  <c r="J188" i="17"/>
  <c r="G187" i="17"/>
  <c r="H186" i="17"/>
  <c r="N188" i="20" l="1"/>
  <c r="L188" i="20"/>
  <c r="K189" i="20"/>
  <c r="G189" i="20"/>
  <c r="H188" i="20"/>
  <c r="L185" i="19"/>
  <c r="N185" i="19"/>
  <c r="K186" i="19"/>
  <c r="G187" i="19"/>
  <c r="H186" i="19"/>
  <c r="H187" i="17"/>
  <c r="G188" i="17"/>
  <c r="M188" i="17"/>
  <c r="K188" i="17"/>
  <c r="J189" i="17"/>
  <c r="G190" i="20" l="1"/>
  <c r="H189" i="20"/>
  <c r="L189" i="20"/>
  <c r="N189" i="20"/>
  <c r="K190" i="20"/>
  <c r="G188" i="19"/>
  <c r="H187" i="19"/>
  <c r="N186" i="19"/>
  <c r="L186" i="19"/>
  <c r="K187" i="19"/>
  <c r="K189" i="17"/>
  <c r="M189" i="17"/>
  <c r="J190" i="17"/>
  <c r="G189" i="17"/>
  <c r="H188" i="17"/>
  <c r="N190" i="20" l="1"/>
  <c r="L190" i="20"/>
  <c r="K191" i="20"/>
  <c r="G191" i="20"/>
  <c r="H190" i="20"/>
  <c r="L187" i="19"/>
  <c r="N187" i="19"/>
  <c r="K188" i="19"/>
  <c r="G189" i="19"/>
  <c r="H188" i="19"/>
  <c r="H189" i="17"/>
  <c r="G190" i="17"/>
  <c r="M190" i="17"/>
  <c r="K190" i="17"/>
  <c r="J191" i="17"/>
  <c r="L191" i="20" l="1"/>
  <c r="N191" i="20"/>
  <c r="K192" i="20"/>
  <c r="G192" i="20"/>
  <c r="H191" i="20"/>
  <c r="G190" i="19"/>
  <c r="H189" i="19"/>
  <c r="N188" i="19"/>
  <c r="L188" i="19"/>
  <c r="K189" i="19"/>
  <c r="G191" i="17"/>
  <c r="H190" i="17"/>
  <c r="K191" i="17"/>
  <c r="M191" i="17"/>
  <c r="J192" i="17"/>
  <c r="G193" i="20" l="1"/>
  <c r="H192" i="20"/>
  <c r="N192" i="20"/>
  <c r="L192" i="20"/>
  <c r="K193" i="20"/>
  <c r="L189" i="19"/>
  <c r="N189" i="19"/>
  <c r="K190" i="19"/>
  <c r="H190" i="19"/>
  <c r="G191" i="19"/>
  <c r="M192" i="17"/>
  <c r="K192" i="17"/>
  <c r="J193" i="17"/>
  <c r="H191" i="17"/>
  <c r="G192" i="17"/>
  <c r="L193" i="20" l="1"/>
  <c r="N193" i="20"/>
  <c r="K194" i="20"/>
  <c r="G194" i="20"/>
  <c r="H193" i="20"/>
  <c r="N190" i="19"/>
  <c r="L190" i="19"/>
  <c r="K191" i="19"/>
  <c r="G192" i="19"/>
  <c r="H191" i="19"/>
  <c r="K193" i="17"/>
  <c r="M193" i="17"/>
  <c r="J194" i="17"/>
  <c r="G193" i="17"/>
  <c r="H192" i="17"/>
  <c r="G195" i="20" l="1"/>
  <c r="H194" i="20"/>
  <c r="N194" i="20"/>
  <c r="L194" i="20"/>
  <c r="K195" i="20"/>
  <c r="L191" i="19"/>
  <c r="K192" i="19"/>
  <c r="N191" i="19"/>
  <c r="H192" i="19"/>
  <c r="G193" i="19"/>
  <c r="H193" i="17"/>
  <c r="G194" i="17"/>
  <c r="M194" i="17"/>
  <c r="K194" i="17"/>
  <c r="J195" i="17"/>
  <c r="L195" i="20" l="1"/>
  <c r="N195" i="20"/>
  <c r="K196" i="20"/>
  <c r="G196" i="20"/>
  <c r="H195" i="20"/>
  <c r="L192" i="19"/>
  <c r="N192" i="19"/>
  <c r="K193" i="19"/>
  <c r="G194" i="19"/>
  <c r="H193" i="19"/>
  <c r="G195" i="17"/>
  <c r="H194" i="17"/>
  <c r="K195" i="17"/>
  <c r="M195" i="17"/>
  <c r="J196" i="17"/>
  <c r="G197" i="20" l="1"/>
  <c r="H196" i="20"/>
  <c r="N196" i="20"/>
  <c r="L196" i="20"/>
  <c r="K197" i="20"/>
  <c r="H194" i="19"/>
  <c r="G195" i="19"/>
  <c r="N193" i="19"/>
  <c r="L193" i="19"/>
  <c r="K194" i="19"/>
  <c r="M196" i="17"/>
  <c r="K196" i="17"/>
  <c r="J197" i="17"/>
  <c r="H195" i="17"/>
  <c r="G196" i="17"/>
  <c r="L197" i="20" l="1"/>
  <c r="N197" i="20"/>
  <c r="K198" i="20"/>
  <c r="G198" i="20"/>
  <c r="H197" i="20"/>
  <c r="G196" i="19"/>
  <c r="H195" i="19"/>
  <c r="L194" i="19"/>
  <c r="N194" i="19"/>
  <c r="K195" i="19"/>
  <c r="K197" i="17"/>
  <c r="M197" i="17"/>
  <c r="J198" i="17"/>
  <c r="G197" i="17"/>
  <c r="H196" i="17"/>
  <c r="G199" i="20" l="1"/>
  <c r="H198" i="20"/>
  <c r="N198" i="20"/>
  <c r="L198" i="20"/>
  <c r="K199" i="20"/>
  <c r="N195" i="19"/>
  <c r="L195" i="19"/>
  <c r="K196" i="19"/>
  <c r="H196" i="19"/>
  <c r="G197" i="19"/>
  <c r="G198" i="17"/>
  <c r="H197" i="17"/>
  <c r="M198" i="17"/>
  <c r="K198" i="17"/>
  <c r="J199" i="17"/>
  <c r="L199" i="20" l="1"/>
  <c r="N199" i="20"/>
  <c r="K200" i="20"/>
  <c r="G200" i="20"/>
  <c r="H199" i="20"/>
  <c r="L196" i="19"/>
  <c r="N196" i="19"/>
  <c r="K197" i="19"/>
  <c r="G198" i="19"/>
  <c r="H197" i="19"/>
  <c r="K199" i="17"/>
  <c r="M199" i="17"/>
  <c r="J200" i="17"/>
  <c r="G199" i="17"/>
  <c r="H198" i="17"/>
  <c r="G201" i="20" l="1"/>
  <c r="H200" i="20"/>
  <c r="N200" i="20"/>
  <c r="L200" i="20"/>
  <c r="K201" i="20"/>
  <c r="H198" i="19"/>
  <c r="G199" i="19"/>
  <c r="N197" i="19"/>
  <c r="L197" i="19"/>
  <c r="K198" i="19"/>
  <c r="G200" i="17"/>
  <c r="H199" i="17"/>
  <c r="M200" i="17"/>
  <c r="K200" i="17"/>
  <c r="J201" i="17"/>
  <c r="L201" i="20" l="1"/>
  <c r="N201" i="20"/>
  <c r="K202" i="20"/>
  <c r="G202" i="20"/>
  <c r="H201" i="20"/>
  <c r="G200" i="19"/>
  <c r="H199" i="19"/>
  <c r="L198" i="19"/>
  <c r="N198" i="19"/>
  <c r="K199" i="19"/>
  <c r="K201" i="17"/>
  <c r="M201" i="17"/>
  <c r="J202" i="17"/>
  <c r="G201" i="17"/>
  <c r="H200" i="17"/>
  <c r="G203" i="20" l="1"/>
  <c r="H202" i="20"/>
  <c r="N202" i="20"/>
  <c r="L202" i="20"/>
  <c r="K203" i="20"/>
  <c r="N199" i="19"/>
  <c r="L199" i="19"/>
  <c r="K200" i="19"/>
  <c r="H200" i="19"/>
  <c r="G201" i="19"/>
  <c r="G202" i="17"/>
  <c r="H201" i="17"/>
  <c r="M202" i="17"/>
  <c r="K202" i="17"/>
  <c r="J203" i="17"/>
  <c r="L203" i="20" l="1"/>
  <c r="N203" i="20"/>
  <c r="K204" i="20"/>
  <c r="G204" i="20"/>
  <c r="H203" i="20"/>
  <c r="L200" i="19"/>
  <c r="N200" i="19"/>
  <c r="K201" i="19"/>
  <c r="G202" i="19"/>
  <c r="H201" i="19"/>
  <c r="K203" i="17"/>
  <c r="M203" i="17"/>
  <c r="J204" i="17"/>
  <c r="G203" i="17"/>
  <c r="H202" i="17"/>
  <c r="G205" i="20" l="1"/>
  <c r="H204" i="20"/>
  <c r="N204" i="20"/>
  <c r="L204" i="20"/>
  <c r="K205" i="20"/>
  <c r="H202" i="19"/>
  <c r="G203" i="19"/>
  <c r="N201" i="19"/>
  <c r="L201" i="19"/>
  <c r="K202" i="19"/>
  <c r="G204" i="17"/>
  <c r="H203" i="17"/>
  <c r="M204" i="17"/>
  <c r="K204" i="17"/>
  <c r="J205" i="17"/>
  <c r="L205" i="20" l="1"/>
  <c r="N205" i="20"/>
  <c r="K206" i="20"/>
  <c r="G206" i="20"/>
  <c r="H205" i="20"/>
  <c r="G204" i="19"/>
  <c r="H203" i="19"/>
  <c r="L202" i="19"/>
  <c r="N202" i="19"/>
  <c r="K203" i="19"/>
  <c r="K205" i="17"/>
  <c r="M205" i="17"/>
  <c r="J206" i="17"/>
  <c r="G205" i="17"/>
  <c r="H204" i="17"/>
  <c r="G207" i="20" l="1"/>
  <c r="H206" i="20"/>
  <c r="N206" i="20"/>
  <c r="L206" i="20"/>
  <c r="K207" i="20"/>
  <c r="N203" i="19"/>
  <c r="L203" i="19"/>
  <c r="K204" i="19"/>
  <c r="H204" i="19"/>
  <c r="G205" i="19"/>
  <c r="G206" i="17"/>
  <c r="H205" i="17"/>
  <c r="M206" i="17"/>
  <c r="K206" i="17"/>
  <c r="J207" i="17"/>
  <c r="L207" i="20" l="1"/>
  <c r="N207" i="20"/>
  <c r="K208" i="20"/>
  <c r="G208" i="20"/>
  <c r="H207" i="20"/>
  <c r="L204" i="19"/>
  <c r="N204" i="19"/>
  <c r="K205" i="19"/>
  <c r="G206" i="19"/>
  <c r="H205" i="19"/>
  <c r="K207" i="17"/>
  <c r="M207" i="17"/>
  <c r="J208" i="17"/>
  <c r="G207" i="17"/>
  <c r="H206" i="17"/>
  <c r="G209" i="20" l="1"/>
  <c r="H208" i="20"/>
  <c r="N208" i="20"/>
  <c r="L208" i="20"/>
  <c r="K209" i="20"/>
  <c r="H206" i="19"/>
  <c r="G207" i="19"/>
  <c r="N205" i="19"/>
  <c r="L205" i="19"/>
  <c r="K206" i="19"/>
  <c r="G208" i="17"/>
  <c r="H207" i="17"/>
  <c r="M208" i="17"/>
  <c r="K208" i="17"/>
  <c r="J209" i="17"/>
  <c r="L209" i="20" l="1"/>
  <c r="N209" i="20"/>
  <c r="K210" i="20"/>
  <c r="G210" i="20"/>
  <c r="H209" i="20"/>
  <c r="G208" i="19"/>
  <c r="H207" i="19"/>
  <c r="L206" i="19"/>
  <c r="N206" i="19"/>
  <c r="K207" i="19"/>
  <c r="K209" i="17"/>
  <c r="J210" i="17"/>
  <c r="M209" i="17"/>
  <c r="G209" i="17"/>
  <c r="H208" i="17"/>
  <c r="G211" i="20" l="1"/>
  <c r="H210" i="20"/>
  <c r="N210" i="20"/>
  <c r="L210" i="20"/>
  <c r="K211" i="20"/>
  <c r="N207" i="19"/>
  <c r="L207" i="19"/>
  <c r="K208" i="19"/>
  <c r="H208" i="19"/>
  <c r="G209" i="19"/>
  <c r="G210" i="17"/>
  <c r="H209" i="17"/>
  <c r="M210" i="17"/>
  <c r="K210" i="17"/>
  <c r="J211" i="17"/>
  <c r="L211" i="20" l="1"/>
  <c r="N211" i="20"/>
  <c r="K212" i="20"/>
  <c r="G212" i="20"/>
  <c r="H211" i="20"/>
  <c r="L208" i="19"/>
  <c r="N208" i="19"/>
  <c r="K209" i="19"/>
  <c r="G210" i="19"/>
  <c r="H209" i="19"/>
  <c r="K211" i="17"/>
  <c r="J212" i="17"/>
  <c r="M211" i="17"/>
  <c r="G211" i="17"/>
  <c r="H210" i="17"/>
  <c r="G213" i="20" l="1"/>
  <c r="H212" i="20"/>
  <c r="N212" i="20"/>
  <c r="L212" i="20"/>
  <c r="K213" i="20"/>
  <c r="H210" i="19"/>
  <c r="G211" i="19"/>
  <c r="N209" i="19"/>
  <c r="L209" i="19"/>
  <c r="K210" i="19"/>
  <c r="G212" i="17"/>
  <c r="H211" i="17"/>
  <c r="M212" i="17"/>
  <c r="K212" i="17"/>
  <c r="J213" i="17"/>
  <c r="L213" i="20" l="1"/>
  <c r="N213" i="20"/>
  <c r="K214" i="20"/>
  <c r="G214" i="20"/>
  <c r="H213" i="20"/>
  <c r="G212" i="19"/>
  <c r="H211" i="19"/>
  <c r="L210" i="19"/>
  <c r="N210" i="19"/>
  <c r="K211" i="19"/>
  <c r="M213" i="17"/>
  <c r="K213" i="17"/>
  <c r="J214" i="17"/>
  <c r="G213" i="17"/>
  <c r="H212" i="17"/>
  <c r="G215" i="20" l="1"/>
  <c r="H214" i="20"/>
  <c r="N214" i="20"/>
  <c r="L214" i="20"/>
  <c r="K215" i="20"/>
  <c r="N211" i="19"/>
  <c r="L211" i="19"/>
  <c r="K212" i="19"/>
  <c r="H212" i="19"/>
  <c r="G213" i="19"/>
  <c r="G214" i="17"/>
  <c r="H213" i="17"/>
  <c r="K214" i="17"/>
  <c r="M214" i="17"/>
  <c r="J215" i="17"/>
  <c r="L215" i="20" l="1"/>
  <c r="N215" i="20"/>
  <c r="K216" i="20"/>
  <c r="G216" i="20"/>
  <c r="H215" i="20"/>
  <c r="L212" i="19"/>
  <c r="N212" i="19"/>
  <c r="K213" i="19"/>
  <c r="G214" i="19"/>
  <c r="H213" i="19"/>
  <c r="M215" i="17"/>
  <c r="K215" i="17"/>
  <c r="J216" i="17"/>
  <c r="G215" i="17"/>
  <c r="H214" i="17"/>
  <c r="G217" i="20" l="1"/>
  <c r="H216" i="20"/>
  <c r="N216" i="20"/>
  <c r="L216" i="20"/>
  <c r="K217" i="20"/>
  <c r="H214" i="19"/>
  <c r="G215" i="19"/>
  <c r="N213" i="19"/>
  <c r="L213" i="19"/>
  <c r="K214" i="19"/>
  <c r="K216" i="17"/>
  <c r="M216" i="17"/>
  <c r="J217" i="17"/>
  <c r="G216" i="17"/>
  <c r="H215" i="17"/>
  <c r="L217" i="20" l="1"/>
  <c r="N217" i="20"/>
  <c r="K218" i="20"/>
  <c r="G218" i="20"/>
  <c r="H217" i="20"/>
  <c r="G216" i="19"/>
  <c r="H215" i="19"/>
  <c r="L214" i="19"/>
  <c r="N214" i="19"/>
  <c r="K215" i="19"/>
  <c r="G217" i="17"/>
  <c r="H216" i="17"/>
  <c r="M217" i="17"/>
  <c r="K217" i="17"/>
  <c r="J218" i="17"/>
  <c r="G219" i="20" l="1"/>
  <c r="H218" i="20"/>
  <c r="N218" i="20"/>
  <c r="L218" i="20"/>
  <c r="K219" i="20"/>
  <c r="N215" i="19"/>
  <c r="L215" i="19"/>
  <c r="K216" i="19"/>
  <c r="H216" i="19"/>
  <c r="G217" i="19"/>
  <c r="K218" i="17"/>
  <c r="M218" i="17"/>
  <c r="J219" i="17"/>
  <c r="G218" i="17"/>
  <c r="H217" i="17"/>
  <c r="L219" i="20" l="1"/>
  <c r="N219" i="20"/>
  <c r="K220" i="20"/>
  <c r="G220" i="20"/>
  <c r="H219" i="20"/>
  <c r="L216" i="19"/>
  <c r="N216" i="19"/>
  <c r="K217" i="19"/>
  <c r="H217" i="19"/>
  <c r="G218" i="19"/>
  <c r="G219" i="17"/>
  <c r="H218" i="17"/>
  <c r="M219" i="17"/>
  <c r="K219" i="17"/>
  <c r="J220" i="17"/>
  <c r="G221" i="20" l="1"/>
  <c r="H220" i="20"/>
  <c r="N220" i="20"/>
  <c r="L220" i="20"/>
  <c r="K221" i="20"/>
  <c r="L217" i="19"/>
  <c r="N217" i="19"/>
  <c r="K218" i="19"/>
  <c r="G219" i="19"/>
  <c r="H218" i="19"/>
  <c r="K220" i="17"/>
  <c r="M220" i="17"/>
  <c r="J221" i="17"/>
  <c r="G220" i="17"/>
  <c r="H219" i="17"/>
  <c r="L221" i="20" l="1"/>
  <c r="N221" i="20"/>
  <c r="K222" i="20"/>
  <c r="G222" i="20"/>
  <c r="H221" i="20"/>
  <c r="H219" i="19"/>
  <c r="G220" i="19"/>
  <c r="N218" i="19"/>
  <c r="L218" i="19"/>
  <c r="K219" i="19"/>
  <c r="G221" i="17"/>
  <c r="H220" i="17"/>
  <c r="M221" i="17"/>
  <c r="K221" i="17"/>
  <c r="J222" i="17"/>
  <c r="N222" i="20" l="1"/>
  <c r="L222" i="20"/>
  <c r="K223" i="20"/>
  <c r="G223" i="20"/>
  <c r="H222" i="20"/>
  <c r="G221" i="19"/>
  <c r="H220" i="19"/>
  <c r="N219" i="19"/>
  <c r="L219" i="19"/>
  <c r="K220" i="19"/>
  <c r="K222" i="17"/>
  <c r="M222" i="17"/>
  <c r="J223" i="17"/>
  <c r="G222" i="17"/>
  <c r="H221" i="17"/>
  <c r="G224" i="20" l="1"/>
  <c r="H223" i="20"/>
  <c r="L223" i="20"/>
  <c r="N223" i="20"/>
  <c r="K224" i="20"/>
  <c r="L220" i="19"/>
  <c r="N220" i="19"/>
  <c r="K221" i="19"/>
  <c r="H221" i="19"/>
  <c r="G222" i="19"/>
  <c r="G223" i="17"/>
  <c r="H222" i="17"/>
  <c r="M223" i="17"/>
  <c r="K223" i="17"/>
  <c r="J224" i="17"/>
  <c r="N224" i="20" l="1"/>
  <c r="L224" i="20"/>
  <c r="K225" i="20"/>
  <c r="G225" i="20"/>
  <c r="H224" i="20"/>
  <c r="L221" i="19"/>
  <c r="N221" i="19"/>
  <c r="K222" i="19"/>
  <c r="H222" i="19"/>
  <c r="G223" i="19"/>
  <c r="K224" i="17"/>
  <c r="M224" i="17"/>
  <c r="J225" i="17"/>
  <c r="G224" i="17"/>
  <c r="H223" i="17"/>
  <c r="G226" i="20" l="1"/>
  <c r="H225" i="20"/>
  <c r="L225" i="20"/>
  <c r="N225" i="20"/>
  <c r="K226" i="20"/>
  <c r="L222" i="19"/>
  <c r="N222" i="19"/>
  <c r="K223" i="19"/>
  <c r="H223" i="19"/>
  <c r="G224" i="19"/>
  <c r="G225" i="17"/>
  <c r="H224" i="17"/>
  <c r="M225" i="17"/>
  <c r="K225" i="17"/>
  <c r="J226" i="17"/>
  <c r="N226" i="20" l="1"/>
  <c r="L226" i="20"/>
  <c r="K227" i="20"/>
  <c r="G227" i="20"/>
  <c r="H226" i="20"/>
  <c r="L223" i="19"/>
  <c r="N223" i="19"/>
  <c r="K224" i="19"/>
  <c r="H224" i="19"/>
  <c r="G225" i="19"/>
  <c r="K226" i="17"/>
  <c r="M226" i="17"/>
  <c r="J227" i="17"/>
  <c r="G226" i="17"/>
  <c r="H225" i="17"/>
  <c r="G228" i="20" l="1"/>
  <c r="H227" i="20"/>
  <c r="L227" i="20"/>
  <c r="N227" i="20"/>
  <c r="K228" i="20"/>
  <c r="L224" i="19"/>
  <c r="N224" i="19"/>
  <c r="K225" i="19"/>
  <c r="H225" i="19"/>
  <c r="G226" i="19"/>
  <c r="G227" i="17"/>
  <c r="H226" i="17"/>
  <c r="M227" i="17"/>
  <c r="K227" i="17"/>
  <c r="J228" i="17"/>
  <c r="N228" i="20" l="1"/>
  <c r="L228" i="20"/>
  <c r="K229" i="20"/>
  <c r="G229" i="20"/>
  <c r="H228" i="20"/>
  <c r="L225" i="19"/>
  <c r="N225" i="19"/>
  <c r="K226" i="19"/>
  <c r="H226" i="19"/>
  <c r="G227" i="19"/>
  <c r="K228" i="17"/>
  <c r="M228" i="17"/>
  <c r="J229" i="17"/>
  <c r="G228" i="17"/>
  <c r="H227" i="17"/>
  <c r="L229" i="20" l="1"/>
  <c r="N229" i="20"/>
  <c r="K230" i="20"/>
  <c r="G230" i="20"/>
  <c r="H229" i="20"/>
  <c r="L226" i="19"/>
  <c r="N226" i="19"/>
  <c r="K227" i="19"/>
  <c r="H227" i="19"/>
  <c r="G228" i="19"/>
  <c r="M229" i="17"/>
  <c r="K229" i="17"/>
  <c r="J230" i="17"/>
  <c r="G229" i="17"/>
  <c r="H228" i="17"/>
  <c r="G231" i="20" l="1"/>
  <c r="H230" i="20"/>
  <c r="N230" i="20"/>
  <c r="L230" i="20"/>
  <c r="K231" i="20"/>
  <c r="L227" i="19"/>
  <c r="N227" i="19"/>
  <c r="K228" i="19"/>
  <c r="H228" i="19"/>
  <c r="G229" i="19"/>
  <c r="G230" i="17"/>
  <c r="H229" i="17"/>
  <c r="K230" i="17"/>
  <c r="M230" i="17"/>
  <c r="J231" i="17"/>
  <c r="L231" i="20" l="1"/>
  <c r="N231" i="20"/>
  <c r="K232" i="20"/>
  <c r="G232" i="20"/>
  <c r="H231" i="20"/>
  <c r="L228" i="19"/>
  <c r="N228" i="19"/>
  <c r="K229" i="19"/>
  <c r="H229" i="19"/>
  <c r="G230" i="19"/>
  <c r="M231" i="17"/>
  <c r="K231" i="17"/>
  <c r="J232" i="17"/>
  <c r="G231" i="17"/>
  <c r="H230" i="17"/>
  <c r="G233" i="20" l="1"/>
  <c r="H232" i="20"/>
  <c r="N232" i="20"/>
  <c r="L232" i="20"/>
  <c r="K233" i="20"/>
  <c r="L229" i="19"/>
  <c r="N229" i="19"/>
  <c r="K230" i="19"/>
  <c r="H230" i="19"/>
  <c r="G231" i="19"/>
  <c r="K232" i="17"/>
  <c r="M232" i="17"/>
  <c r="J233" i="17"/>
  <c r="G232" i="17"/>
  <c r="H231" i="17"/>
  <c r="L233" i="20" l="1"/>
  <c r="N233" i="20"/>
  <c r="K234" i="20"/>
  <c r="G234" i="20"/>
  <c r="H233" i="20"/>
  <c r="L230" i="19"/>
  <c r="N230" i="19"/>
  <c r="K231" i="19"/>
  <c r="H231" i="19"/>
  <c r="G232" i="19"/>
  <c r="G233" i="17"/>
  <c r="H232" i="17"/>
  <c r="M233" i="17"/>
  <c r="K233" i="17"/>
  <c r="J234" i="17"/>
  <c r="G235" i="20" l="1"/>
  <c r="H234" i="20"/>
  <c r="N234" i="20"/>
  <c r="L234" i="20"/>
  <c r="K235" i="20"/>
  <c r="L231" i="19"/>
  <c r="N231" i="19"/>
  <c r="K232" i="19"/>
  <c r="H232" i="19"/>
  <c r="G233" i="19"/>
  <c r="K234" i="17"/>
  <c r="M234" i="17"/>
  <c r="J235" i="17"/>
  <c r="G234" i="17"/>
  <c r="H233" i="17"/>
  <c r="L235" i="20" l="1"/>
  <c r="N235" i="20"/>
  <c r="K236" i="20"/>
  <c r="G236" i="20"/>
  <c r="H235" i="20"/>
  <c r="L232" i="19"/>
  <c r="N232" i="19"/>
  <c r="K233" i="19"/>
  <c r="H233" i="19"/>
  <c r="G234" i="19"/>
  <c r="G235" i="17"/>
  <c r="H234" i="17"/>
  <c r="M235" i="17"/>
  <c r="K235" i="17"/>
  <c r="J236" i="17"/>
  <c r="G237" i="20" l="1"/>
  <c r="H236" i="20"/>
  <c r="N236" i="20"/>
  <c r="L236" i="20"/>
  <c r="K237" i="20"/>
  <c r="L233" i="19"/>
  <c r="N233" i="19"/>
  <c r="K234" i="19"/>
  <c r="H234" i="19"/>
  <c r="G235" i="19"/>
  <c r="K236" i="17"/>
  <c r="M236" i="17"/>
  <c r="J237" i="17"/>
  <c r="G236" i="17"/>
  <c r="H235" i="17"/>
  <c r="K238" i="20" l="1"/>
  <c r="L237" i="20"/>
  <c r="N237" i="20"/>
  <c r="G238" i="20"/>
  <c r="H237" i="20"/>
  <c r="L234" i="19"/>
  <c r="N234" i="19"/>
  <c r="K235" i="19"/>
  <c r="H235" i="19"/>
  <c r="G236" i="19"/>
  <c r="M237" i="17"/>
  <c r="K237" i="17"/>
  <c r="J238" i="17"/>
  <c r="G237" i="17"/>
  <c r="H236" i="17"/>
  <c r="G239" i="20" l="1"/>
  <c r="H238" i="20"/>
  <c r="N238" i="20"/>
  <c r="K239" i="20"/>
  <c r="L238" i="20"/>
  <c r="L235" i="19"/>
  <c r="N235" i="19"/>
  <c r="K236" i="19"/>
  <c r="H236" i="19"/>
  <c r="G237" i="19"/>
  <c r="G238" i="17"/>
  <c r="H237" i="17"/>
  <c r="K238" i="17"/>
  <c r="M238" i="17"/>
  <c r="J239" i="17"/>
  <c r="L239" i="20" l="1"/>
  <c r="K240" i="20"/>
  <c r="N239" i="20"/>
  <c r="G240" i="20"/>
  <c r="H239" i="20"/>
  <c r="L236" i="19"/>
  <c r="N236" i="19"/>
  <c r="K237" i="19"/>
  <c r="H237" i="19"/>
  <c r="G238" i="19"/>
  <c r="M239" i="17"/>
  <c r="K239" i="17"/>
  <c r="J240" i="17"/>
  <c r="G239" i="17"/>
  <c r="H238" i="17"/>
  <c r="G241" i="20" l="1"/>
  <c r="H240" i="20"/>
  <c r="N240" i="20"/>
  <c r="K241" i="20"/>
  <c r="L240" i="20"/>
  <c r="L237" i="19"/>
  <c r="N237" i="19"/>
  <c r="K238" i="19"/>
  <c r="G239" i="19"/>
  <c r="H238" i="19"/>
  <c r="K240" i="17"/>
  <c r="M240" i="17"/>
  <c r="J241" i="17"/>
  <c r="G240" i="17"/>
  <c r="H239" i="17"/>
  <c r="L241" i="20" l="1"/>
  <c r="K242" i="20"/>
  <c r="N241" i="20"/>
  <c r="G242" i="20"/>
  <c r="H241" i="20"/>
  <c r="G240" i="19"/>
  <c r="H239" i="19"/>
  <c r="N238" i="19"/>
  <c r="L238" i="19"/>
  <c r="K239" i="19"/>
  <c r="G241" i="17"/>
  <c r="H240" i="17"/>
  <c r="M241" i="17"/>
  <c r="K241" i="17"/>
  <c r="J242" i="17"/>
  <c r="G243" i="20" l="1"/>
  <c r="H242" i="20"/>
  <c r="N242" i="20"/>
  <c r="K243" i="20"/>
  <c r="L242" i="20"/>
  <c r="L239" i="19"/>
  <c r="N239" i="19"/>
  <c r="K240" i="19"/>
  <c r="G241" i="19"/>
  <c r="H240" i="19"/>
  <c r="K242" i="17"/>
  <c r="M242" i="17"/>
  <c r="J243" i="17"/>
  <c r="G242" i="17"/>
  <c r="H241" i="17"/>
  <c r="L243" i="20" l="1"/>
  <c r="K244" i="20"/>
  <c r="N243" i="20"/>
  <c r="G244" i="20"/>
  <c r="H243" i="20"/>
  <c r="G242" i="19"/>
  <c r="H241" i="19"/>
  <c r="N240" i="19"/>
  <c r="L240" i="19"/>
  <c r="K241" i="19"/>
  <c r="G243" i="17"/>
  <c r="H242" i="17"/>
  <c r="M243" i="17"/>
  <c r="K243" i="17"/>
  <c r="J244" i="17"/>
  <c r="G245" i="20" l="1"/>
  <c r="H244" i="20"/>
  <c r="N244" i="20"/>
  <c r="K245" i="20"/>
  <c r="L244" i="20"/>
  <c r="L241" i="19"/>
  <c r="N241" i="19"/>
  <c r="K242" i="19"/>
  <c r="G243" i="19"/>
  <c r="H242" i="19"/>
  <c r="K244" i="17"/>
  <c r="M244" i="17"/>
  <c r="J245" i="17"/>
  <c r="G244" i="17"/>
  <c r="H243" i="17"/>
  <c r="L245" i="20" l="1"/>
  <c r="K246" i="20"/>
  <c r="N245" i="20"/>
  <c r="G246" i="20"/>
  <c r="H245" i="20"/>
  <c r="G244" i="19"/>
  <c r="H243" i="19"/>
  <c r="N242" i="19"/>
  <c r="L242" i="19"/>
  <c r="K243" i="19"/>
  <c r="G245" i="17"/>
  <c r="H244" i="17"/>
  <c r="M245" i="17"/>
  <c r="K245" i="17"/>
  <c r="J246" i="17"/>
  <c r="G247" i="20" l="1"/>
  <c r="H246" i="20"/>
  <c r="N246" i="20"/>
  <c r="K247" i="20"/>
  <c r="L246" i="20"/>
  <c r="L243" i="19"/>
  <c r="N243" i="19"/>
  <c r="K244" i="19"/>
  <c r="G245" i="19"/>
  <c r="H244" i="19"/>
  <c r="K246" i="17"/>
  <c r="M246" i="17"/>
  <c r="J247" i="17"/>
  <c r="G246" i="17"/>
  <c r="H245" i="17"/>
  <c r="L247" i="20" l="1"/>
  <c r="K248" i="20"/>
  <c r="N247" i="20"/>
  <c r="G248" i="20"/>
  <c r="H247" i="20"/>
  <c r="G246" i="19"/>
  <c r="H245" i="19"/>
  <c r="N244" i="19"/>
  <c r="L244" i="19"/>
  <c r="K245" i="19"/>
  <c r="G247" i="17"/>
  <c r="H246" i="17"/>
  <c r="M247" i="17"/>
  <c r="K247" i="17"/>
  <c r="J248" i="17"/>
  <c r="G249" i="20" l="1"/>
  <c r="H248" i="20"/>
  <c r="N248" i="20"/>
  <c r="K249" i="20"/>
  <c r="L248" i="20"/>
  <c r="L245" i="19"/>
  <c r="N245" i="19"/>
  <c r="K246" i="19"/>
  <c r="G247" i="19"/>
  <c r="H246" i="19"/>
  <c r="K248" i="17"/>
  <c r="M248" i="17"/>
  <c r="J249" i="17"/>
  <c r="G248" i="17"/>
  <c r="H247" i="17"/>
  <c r="L249" i="20" l="1"/>
  <c r="K250" i="20"/>
  <c r="N249" i="20"/>
  <c r="G250" i="20"/>
  <c r="H249" i="20"/>
  <c r="G248" i="19"/>
  <c r="H247" i="19"/>
  <c r="N246" i="19"/>
  <c r="L246" i="19"/>
  <c r="K247" i="19"/>
  <c r="G249" i="17"/>
  <c r="H248" i="17"/>
  <c r="M249" i="17"/>
  <c r="K249" i="17"/>
  <c r="J250" i="17"/>
  <c r="G251" i="20" l="1"/>
  <c r="H250" i="20"/>
  <c r="N250" i="20"/>
  <c r="K251" i="20"/>
  <c r="L250" i="20"/>
  <c r="L247" i="19"/>
  <c r="N247" i="19"/>
  <c r="K248" i="19"/>
  <c r="G249" i="19"/>
  <c r="H248" i="19"/>
  <c r="K250" i="17"/>
  <c r="M250" i="17"/>
  <c r="J251" i="17"/>
  <c r="G250" i="17"/>
  <c r="H249" i="17"/>
  <c r="L251" i="20" l="1"/>
  <c r="K252" i="20"/>
  <c r="N251" i="20"/>
  <c r="G252" i="20"/>
  <c r="H251" i="20"/>
  <c r="G250" i="19"/>
  <c r="H249" i="19"/>
  <c r="N248" i="19"/>
  <c r="L248" i="19"/>
  <c r="K249" i="19"/>
  <c r="G251" i="17"/>
  <c r="H250" i="17"/>
  <c r="M251" i="17"/>
  <c r="K251" i="17"/>
  <c r="J252" i="17"/>
  <c r="G253" i="20" l="1"/>
  <c r="H252" i="20"/>
  <c r="N252" i="20"/>
  <c r="K253" i="20"/>
  <c r="L252" i="20"/>
  <c r="L249" i="19"/>
  <c r="N249" i="19"/>
  <c r="K250" i="19"/>
  <c r="G251" i="19"/>
  <c r="H250" i="19"/>
  <c r="K252" i="17"/>
  <c r="M252" i="17"/>
  <c r="J253" i="17"/>
  <c r="G252" i="17"/>
  <c r="H251" i="17"/>
  <c r="L253" i="20" l="1"/>
  <c r="K254" i="20"/>
  <c r="N253" i="20"/>
  <c r="G254" i="20"/>
  <c r="H253" i="20"/>
  <c r="G252" i="19"/>
  <c r="H251" i="19"/>
  <c r="N250" i="19"/>
  <c r="L250" i="19"/>
  <c r="K251" i="19"/>
  <c r="H252" i="17"/>
  <c r="G253" i="17"/>
  <c r="M253" i="17"/>
  <c r="K253" i="17"/>
  <c r="J254" i="17"/>
  <c r="G255" i="20" l="1"/>
  <c r="H254" i="20"/>
  <c r="N254" i="20"/>
  <c r="K255" i="20"/>
  <c r="L254" i="20"/>
  <c r="L251" i="19"/>
  <c r="N251" i="19"/>
  <c r="K252" i="19"/>
  <c r="G253" i="19"/>
  <c r="H252" i="19"/>
  <c r="G254" i="17"/>
  <c r="H253" i="17"/>
  <c r="K254" i="17"/>
  <c r="M254" i="17"/>
  <c r="J255" i="17"/>
  <c r="L255" i="20" l="1"/>
  <c r="K256" i="20"/>
  <c r="N255" i="20"/>
  <c r="G256" i="20"/>
  <c r="H255" i="20"/>
  <c r="G254" i="19"/>
  <c r="H253" i="19"/>
  <c r="N252" i="19"/>
  <c r="L252" i="19"/>
  <c r="K253" i="19"/>
  <c r="M255" i="17"/>
  <c r="K255" i="17"/>
  <c r="J256" i="17"/>
  <c r="H254" i="17"/>
  <c r="G255" i="17"/>
  <c r="G257" i="20" l="1"/>
  <c r="H256" i="20"/>
  <c r="N256" i="20"/>
  <c r="K257" i="20"/>
  <c r="L256" i="20"/>
  <c r="L253" i="19"/>
  <c r="N253" i="19"/>
  <c r="K254" i="19"/>
  <c r="G255" i="19"/>
  <c r="H254" i="19"/>
  <c r="K256" i="17"/>
  <c r="M256" i="17"/>
  <c r="J257" i="17"/>
  <c r="G256" i="17"/>
  <c r="H255" i="17"/>
  <c r="L257" i="20" l="1"/>
  <c r="K258" i="20"/>
  <c r="N257" i="20"/>
  <c r="G258" i="20"/>
  <c r="H257" i="20"/>
  <c r="G256" i="19"/>
  <c r="H255" i="19"/>
  <c r="N254" i="19"/>
  <c r="L254" i="19"/>
  <c r="K255" i="19"/>
  <c r="H256" i="17"/>
  <c r="G257" i="17"/>
  <c r="M257" i="17"/>
  <c r="K257" i="17"/>
  <c r="J258" i="17"/>
  <c r="G259" i="20" l="1"/>
  <c r="H258" i="20"/>
  <c r="N258" i="20"/>
  <c r="K259" i="20"/>
  <c r="L258" i="20"/>
  <c r="L255" i="19"/>
  <c r="N255" i="19"/>
  <c r="K256" i="19"/>
  <c r="G257" i="19"/>
  <c r="H256" i="19"/>
  <c r="G258" i="17"/>
  <c r="H257" i="17"/>
  <c r="K258" i="17"/>
  <c r="M258" i="17"/>
  <c r="J259" i="17"/>
  <c r="L259" i="20" l="1"/>
  <c r="K260" i="20"/>
  <c r="N259" i="20"/>
  <c r="G260" i="20"/>
  <c r="H259" i="20"/>
  <c r="G258" i="19"/>
  <c r="H257" i="19"/>
  <c r="N256" i="19"/>
  <c r="L256" i="19"/>
  <c r="K257" i="19"/>
  <c r="M259" i="17"/>
  <c r="K259" i="17"/>
  <c r="J260" i="17"/>
  <c r="H258" i="17"/>
  <c r="G259" i="17"/>
  <c r="G261" i="20" l="1"/>
  <c r="H260" i="20"/>
  <c r="N260" i="20"/>
  <c r="K261" i="20"/>
  <c r="L260" i="20"/>
  <c r="L257" i="19"/>
  <c r="N257" i="19"/>
  <c r="K258" i="19"/>
  <c r="G259" i="19"/>
  <c r="H258" i="19"/>
  <c r="K260" i="17"/>
  <c r="M260" i="17"/>
  <c r="J261" i="17"/>
  <c r="G260" i="17"/>
  <c r="H259" i="17"/>
  <c r="L261" i="20" l="1"/>
  <c r="K262" i="20"/>
  <c r="N261" i="20"/>
  <c r="G262" i="20"/>
  <c r="H261" i="20"/>
  <c r="G260" i="19"/>
  <c r="H259" i="19"/>
  <c r="N258" i="19"/>
  <c r="L258" i="19"/>
  <c r="K259" i="19"/>
  <c r="H260" i="17"/>
  <c r="G261" i="17"/>
  <c r="M261" i="17"/>
  <c r="K261" i="17"/>
  <c r="J262" i="17"/>
  <c r="G3" i="13"/>
  <c r="G263" i="20" l="1"/>
  <c r="H262" i="20"/>
  <c r="N262" i="20"/>
  <c r="K263" i="20"/>
  <c r="L262" i="20"/>
  <c r="L259" i="19"/>
  <c r="N259" i="19"/>
  <c r="K260" i="19"/>
  <c r="G261" i="19"/>
  <c r="H260" i="19"/>
  <c r="G262" i="17"/>
  <c r="H261" i="17"/>
  <c r="K262" i="17"/>
  <c r="M262" i="17"/>
  <c r="J263" i="17"/>
  <c r="H3" i="13"/>
  <c r="L263" i="20" l="1"/>
  <c r="K264" i="20"/>
  <c r="N263" i="20"/>
  <c r="G264" i="20"/>
  <c r="H263" i="20"/>
  <c r="G262" i="19"/>
  <c r="H261" i="19"/>
  <c r="N260" i="19"/>
  <c r="L260" i="19"/>
  <c r="K261" i="19"/>
  <c r="M263" i="17"/>
  <c r="K263" i="17"/>
  <c r="J264" i="17"/>
  <c r="H262" i="17"/>
  <c r="G263" i="17"/>
  <c r="G265" i="20" l="1"/>
  <c r="H264" i="20"/>
  <c r="N264" i="20"/>
  <c r="K265" i="20"/>
  <c r="L264" i="20"/>
  <c r="L261" i="19"/>
  <c r="N261" i="19"/>
  <c r="K262" i="19"/>
  <c r="G263" i="19"/>
  <c r="H262" i="19"/>
  <c r="K264" i="17"/>
  <c r="M264" i="17"/>
  <c r="J265" i="17"/>
  <c r="G264" i="17"/>
  <c r="H263" i="17"/>
  <c r="L265" i="20" l="1"/>
  <c r="K266" i="20"/>
  <c r="N265" i="20"/>
  <c r="G266" i="20"/>
  <c r="H265" i="20"/>
  <c r="G264" i="19"/>
  <c r="H263" i="19"/>
  <c r="N262" i="19"/>
  <c r="L262" i="19"/>
  <c r="K263" i="19"/>
  <c r="H264" i="17"/>
  <c r="G265" i="17"/>
  <c r="M265" i="17"/>
  <c r="K265" i="17"/>
  <c r="J266" i="17"/>
  <c r="G267" i="20" l="1"/>
  <c r="H266" i="20"/>
  <c r="N266" i="20"/>
  <c r="K267" i="20"/>
  <c r="L266" i="20"/>
  <c r="L263" i="19"/>
  <c r="N263" i="19"/>
  <c r="K264" i="19"/>
  <c r="G265" i="19"/>
  <c r="H264" i="19"/>
  <c r="G266" i="17"/>
  <c r="H265" i="17"/>
  <c r="K266" i="17"/>
  <c r="M266" i="17"/>
  <c r="J267" i="17"/>
  <c r="L267" i="20" l="1"/>
  <c r="K268" i="20"/>
  <c r="N267" i="20"/>
  <c r="G268" i="20"/>
  <c r="H267" i="20"/>
  <c r="G266" i="19"/>
  <c r="H265" i="19"/>
  <c r="N264" i="19"/>
  <c r="L264" i="19"/>
  <c r="K265" i="19"/>
  <c r="M267" i="17"/>
  <c r="K267" i="17"/>
  <c r="J268" i="17"/>
  <c r="H266" i="17"/>
  <c r="G267" i="17"/>
  <c r="G4" i="13"/>
  <c r="G5" i="13" s="1"/>
  <c r="G269" i="20" l="1"/>
  <c r="H268" i="20"/>
  <c r="L268" i="20"/>
  <c r="N268" i="20"/>
  <c r="K269" i="20"/>
  <c r="L265" i="19"/>
  <c r="N265" i="19"/>
  <c r="K266" i="19"/>
  <c r="G267" i="19"/>
  <c r="H266" i="19"/>
  <c r="G6" i="13"/>
  <c r="H6" i="13" s="1"/>
  <c r="H5" i="13"/>
  <c r="K268" i="17"/>
  <c r="M268" i="17"/>
  <c r="J269" i="17"/>
  <c r="G268" i="17"/>
  <c r="H267" i="17"/>
  <c r="H4" i="13"/>
  <c r="N269" i="20" l="1"/>
  <c r="L269" i="20"/>
  <c r="K270" i="20"/>
  <c r="G270" i="20"/>
  <c r="H269" i="20"/>
  <c r="G268" i="19"/>
  <c r="H267" i="19"/>
  <c r="N266" i="19"/>
  <c r="L266" i="19"/>
  <c r="K267" i="19"/>
  <c r="H268" i="17"/>
  <c r="G269" i="17"/>
  <c r="M269" i="17"/>
  <c r="K269" i="17"/>
  <c r="J270" i="17"/>
  <c r="G271" i="20" l="1"/>
  <c r="H270" i="20"/>
  <c r="L270" i="20"/>
  <c r="N270" i="20"/>
  <c r="K271" i="20"/>
  <c r="L267" i="19"/>
  <c r="N267" i="19"/>
  <c r="K268" i="19"/>
  <c r="G269" i="19"/>
  <c r="H268" i="19"/>
  <c r="G270" i="17"/>
  <c r="H269" i="17"/>
  <c r="K270" i="17"/>
  <c r="M270" i="17"/>
  <c r="J271" i="17"/>
  <c r="N271" i="20" l="1"/>
  <c r="L271" i="20"/>
  <c r="K272" i="20"/>
  <c r="G272" i="20"/>
  <c r="H271" i="20"/>
  <c r="G270" i="19"/>
  <c r="H269" i="19"/>
  <c r="N268" i="19"/>
  <c r="L268" i="19"/>
  <c r="K269" i="19"/>
  <c r="M271" i="17"/>
  <c r="K271" i="17"/>
  <c r="J272" i="17"/>
  <c r="H270" i="17"/>
  <c r="G271" i="17"/>
  <c r="L272" i="20" l="1"/>
  <c r="N272" i="20"/>
  <c r="K273" i="20"/>
  <c r="G273" i="20"/>
  <c r="H272" i="20"/>
  <c r="L269" i="19"/>
  <c r="N269" i="19"/>
  <c r="K270" i="19"/>
  <c r="G271" i="19"/>
  <c r="H270" i="19"/>
  <c r="K272" i="17"/>
  <c r="M272" i="17"/>
  <c r="J273" i="17"/>
  <c r="G272" i="17"/>
  <c r="H271" i="17"/>
  <c r="G274" i="20" l="1"/>
  <c r="H273" i="20"/>
  <c r="N273" i="20"/>
  <c r="L273" i="20"/>
  <c r="K274" i="20"/>
  <c r="G272" i="19"/>
  <c r="H271" i="19"/>
  <c r="N270" i="19"/>
  <c r="L270" i="19"/>
  <c r="K271" i="19"/>
  <c r="H272" i="17"/>
  <c r="G273" i="17"/>
  <c r="M273" i="17"/>
  <c r="K273" i="17"/>
  <c r="J274" i="17"/>
  <c r="L274" i="20" l="1"/>
  <c r="N274" i="20"/>
  <c r="K275" i="20"/>
  <c r="G275" i="20"/>
  <c r="H274" i="20"/>
  <c r="L271" i="19"/>
  <c r="N271" i="19"/>
  <c r="K272" i="19"/>
  <c r="G273" i="19"/>
  <c r="H272" i="19"/>
  <c r="G274" i="17"/>
  <c r="H273" i="17"/>
  <c r="K274" i="17"/>
  <c r="M274" i="17"/>
  <c r="J275" i="17"/>
  <c r="G276" i="20" l="1"/>
  <c r="H275" i="20"/>
  <c r="N275" i="20"/>
  <c r="L275" i="20"/>
  <c r="K276" i="20"/>
  <c r="G274" i="19"/>
  <c r="H273" i="19"/>
  <c r="N272" i="19"/>
  <c r="L272" i="19"/>
  <c r="K273" i="19"/>
  <c r="M275" i="17"/>
  <c r="K275" i="17"/>
  <c r="J276" i="17"/>
  <c r="H274" i="17"/>
  <c r="G275" i="17"/>
  <c r="L276" i="20" l="1"/>
  <c r="N276" i="20"/>
  <c r="K277" i="20"/>
  <c r="G277" i="20"/>
  <c r="H276" i="20"/>
  <c r="L273" i="19"/>
  <c r="N273" i="19"/>
  <c r="K274" i="19"/>
  <c r="G275" i="19"/>
  <c r="H274" i="19"/>
  <c r="K276" i="17"/>
  <c r="M276" i="17"/>
  <c r="J277" i="17"/>
  <c r="G276" i="17"/>
  <c r="H275" i="17"/>
  <c r="G278" i="20" l="1"/>
  <c r="H277" i="20"/>
  <c r="N277" i="20"/>
  <c r="L277" i="20"/>
  <c r="K278" i="20"/>
  <c r="G276" i="19"/>
  <c r="H275" i="19"/>
  <c r="N274" i="19"/>
  <c r="L274" i="19"/>
  <c r="K275" i="19"/>
  <c r="H276" i="17"/>
  <c r="G277" i="17"/>
  <c r="M277" i="17"/>
  <c r="K277" i="17"/>
  <c r="J278" i="17"/>
  <c r="L278" i="20" l="1"/>
  <c r="N278" i="20"/>
  <c r="K279" i="20"/>
  <c r="G279" i="20"/>
  <c r="H278" i="20"/>
  <c r="L275" i="19"/>
  <c r="N275" i="19"/>
  <c r="K276" i="19"/>
  <c r="G277" i="19"/>
  <c r="H276" i="19"/>
  <c r="G278" i="17"/>
  <c r="H277" i="17"/>
  <c r="K278" i="17"/>
  <c r="M278" i="17"/>
  <c r="J279" i="17"/>
  <c r="G280" i="20" l="1"/>
  <c r="H279" i="20"/>
  <c r="N279" i="20"/>
  <c r="L279" i="20"/>
  <c r="K280" i="20"/>
  <c r="G278" i="19"/>
  <c r="H277" i="19"/>
  <c r="N276" i="19"/>
  <c r="L276" i="19"/>
  <c r="K277" i="19"/>
  <c r="M279" i="17"/>
  <c r="K279" i="17"/>
  <c r="J280" i="17"/>
  <c r="H278" i="17"/>
  <c r="G279" i="17"/>
  <c r="L280" i="20" l="1"/>
  <c r="N280" i="20"/>
  <c r="K281" i="20"/>
  <c r="G281" i="20"/>
  <c r="H280" i="20"/>
  <c r="L277" i="19"/>
  <c r="N277" i="19"/>
  <c r="K278" i="19"/>
  <c r="G279" i="19"/>
  <c r="H278" i="19"/>
  <c r="M280" i="17"/>
  <c r="K280" i="17"/>
  <c r="J281" i="17"/>
  <c r="G280" i="17"/>
  <c r="H279" i="17"/>
  <c r="G282" i="20" l="1"/>
  <c r="H281" i="20"/>
  <c r="N281" i="20"/>
  <c r="L281" i="20"/>
  <c r="K282" i="20"/>
  <c r="G280" i="19"/>
  <c r="H279" i="19"/>
  <c r="N278" i="19"/>
  <c r="L278" i="19"/>
  <c r="K279" i="19"/>
  <c r="K281" i="17"/>
  <c r="M281" i="17"/>
  <c r="J282" i="17"/>
  <c r="G281" i="17"/>
  <c r="H280" i="17"/>
  <c r="L282" i="20" l="1"/>
  <c r="N282" i="20"/>
  <c r="K283" i="20"/>
  <c r="G283" i="20"/>
  <c r="H282" i="20"/>
  <c r="L279" i="19"/>
  <c r="N279" i="19"/>
  <c r="K280" i="19"/>
  <c r="G281" i="19"/>
  <c r="H280" i="19"/>
  <c r="G282" i="17"/>
  <c r="H281" i="17"/>
  <c r="M282" i="17"/>
  <c r="K282" i="17"/>
  <c r="J283" i="17"/>
  <c r="G284" i="20" l="1"/>
  <c r="H283" i="20"/>
  <c r="N283" i="20"/>
  <c r="L283" i="20"/>
  <c r="K284" i="20"/>
  <c r="G282" i="19"/>
  <c r="H281" i="19"/>
  <c r="N280" i="19"/>
  <c r="L280" i="19"/>
  <c r="K281" i="19"/>
  <c r="K283" i="17"/>
  <c r="M283" i="17"/>
  <c r="J284" i="17"/>
  <c r="G283" i="17"/>
  <c r="H282" i="17"/>
  <c r="L284" i="20" l="1"/>
  <c r="N284" i="20"/>
  <c r="K285" i="20"/>
  <c r="G285" i="20"/>
  <c r="H284" i="20"/>
  <c r="L281" i="19"/>
  <c r="N281" i="19"/>
  <c r="K282" i="19"/>
  <c r="G283" i="19"/>
  <c r="H282" i="19"/>
  <c r="G284" i="17"/>
  <c r="H283" i="17"/>
  <c r="M284" i="17"/>
  <c r="K284" i="17"/>
  <c r="J285" i="17"/>
  <c r="G286" i="20" l="1"/>
  <c r="H285" i="20"/>
  <c r="N285" i="20"/>
  <c r="L285" i="20"/>
  <c r="K286" i="20"/>
  <c r="G284" i="19"/>
  <c r="H283" i="19"/>
  <c r="N282" i="19"/>
  <c r="L282" i="19"/>
  <c r="K283" i="19"/>
  <c r="K285" i="17"/>
  <c r="M285" i="17"/>
  <c r="J286" i="17"/>
  <c r="G285" i="17"/>
  <c r="H284" i="17"/>
  <c r="L286" i="20" l="1"/>
  <c r="N286" i="20"/>
  <c r="K287" i="20"/>
  <c r="G287" i="20"/>
  <c r="H286" i="20"/>
  <c r="L283" i="19"/>
  <c r="N283" i="19"/>
  <c r="K284" i="19"/>
  <c r="G285" i="19"/>
  <c r="H284" i="19"/>
  <c r="H285" i="17"/>
  <c r="G286" i="17"/>
  <c r="M286" i="17"/>
  <c r="K286" i="17"/>
  <c r="J287" i="17"/>
  <c r="G288" i="20" l="1"/>
  <c r="H287" i="20"/>
  <c r="N287" i="20"/>
  <c r="L287" i="20"/>
  <c r="K288" i="20"/>
  <c r="G286" i="19"/>
  <c r="H285" i="19"/>
  <c r="N284" i="19"/>
  <c r="L284" i="19"/>
  <c r="K285" i="19"/>
  <c r="G287" i="17"/>
  <c r="H286" i="17"/>
  <c r="K287" i="17"/>
  <c r="M287" i="17"/>
  <c r="J288" i="17"/>
  <c r="L288" i="20" l="1"/>
  <c r="N288" i="20"/>
  <c r="K289" i="20"/>
  <c r="G289" i="20"/>
  <c r="H288" i="20"/>
  <c r="L285" i="19"/>
  <c r="N285" i="19"/>
  <c r="K286" i="19"/>
  <c r="G287" i="19"/>
  <c r="H286" i="19"/>
  <c r="M288" i="17"/>
  <c r="K288" i="17"/>
  <c r="J289" i="17"/>
  <c r="H287" i="17"/>
  <c r="G288" i="17"/>
  <c r="G290" i="20" l="1"/>
  <c r="H289" i="20"/>
  <c r="N289" i="20"/>
  <c r="L289" i="20"/>
  <c r="K290" i="20"/>
  <c r="G288" i="19"/>
  <c r="H287" i="19"/>
  <c r="N286" i="19"/>
  <c r="L286" i="19"/>
  <c r="K287" i="19"/>
  <c r="K289" i="17"/>
  <c r="M289" i="17"/>
  <c r="J290" i="17"/>
  <c r="G289" i="17"/>
  <c r="H288" i="17"/>
  <c r="L290" i="20" l="1"/>
  <c r="N290" i="20"/>
  <c r="K291" i="20"/>
  <c r="G291" i="20"/>
  <c r="H290" i="20"/>
  <c r="L287" i="19"/>
  <c r="N287" i="19"/>
  <c r="K288" i="19"/>
  <c r="G289" i="19"/>
  <c r="H288" i="19"/>
  <c r="H289" i="17"/>
  <c r="G290" i="17"/>
  <c r="M290" i="17"/>
  <c r="K290" i="17"/>
  <c r="J291" i="17"/>
  <c r="N291" i="20" l="1"/>
  <c r="L291" i="20"/>
  <c r="K292" i="20"/>
  <c r="G292" i="20"/>
  <c r="H291" i="20"/>
  <c r="G290" i="19"/>
  <c r="H289" i="19"/>
  <c r="N288" i="19"/>
  <c r="L288" i="19"/>
  <c r="K289" i="19"/>
  <c r="G291" i="17"/>
  <c r="H290" i="17"/>
  <c r="K291" i="17"/>
  <c r="M291" i="17"/>
  <c r="J292" i="17"/>
  <c r="L292" i="20" l="1"/>
  <c r="N292" i="20"/>
  <c r="K293" i="20"/>
  <c r="G293" i="20"/>
  <c r="H292" i="20"/>
  <c r="L289" i="19"/>
  <c r="N289" i="19"/>
  <c r="K290" i="19"/>
  <c r="G291" i="19"/>
  <c r="H290" i="19"/>
  <c r="M292" i="17"/>
  <c r="K292" i="17"/>
  <c r="J293" i="17"/>
  <c r="H291" i="17"/>
  <c r="G292" i="17"/>
  <c r="G294" i="20" l="1"/>
  <c r="H293" i="20"/>
  <c r="N293" i="20"/>
  <c r="L293" i="20"/>
  <c r="K294" i="20"/>
  <c r="G292" i="19"/>
  <c r="H291" i="19"/>
  <c r="N290" i="19"/>
  <c r="L290" i="19"/>
  <c r="K291" i="19"/>
  <c r="K293" i="17"/>
  <c r="M293" i="17"/>
  <c r="J294" i="17"/>
  <c r="G293" i="17"/>
  <c r="H292" i="17"/>
  <c r="L294" i="20" l="1"/>
  <c r="N294" i="20"/>
  <c r="K295" i="20"/>
  <c r="G295" i="20"/>
  <c r="H294" i="20"/>
  <c r="L291" i="19"/>
  <c r="N291" i="19"/>
  <c r="K292" i="19"/>
  <c r="G293" i="19"/>
  <c r="H292" i="19"/>
  <c r="H293" i="17"/>
  <c r="G294" i="17"/>
  <c r="M294" i="17"/>
  <c r="K294" i="17"/>
  <c r="J295" i="17"/>
  <c r="G296" i="20" l="1"/>
  <c r="H295" i="20"/>
  <c r="N295" i="20"/>
  <c r="L295" i="20"/>
  <c r="K296" i="20"/>
  <c r="G294" i="19"/>
  <c r="H293" i="19"/>
  <c r="N292" i="19"/>
  <c r="L292" i="19"/>
  <c r="K293" i="19"/>
  <c r="G295" i="17"/>
  <c r="H294" i="17"/>
  <c r="K295" i="17"/>
  <c r="M295" i="17"/>
  <c r="J296" i="17"/>
  <c r="L296" i="20" l="1"/>
  <c r="N296" i="20"/>
  <c r="K297" i="20"/>
  <c r="G297" i="20"/>
  <c r="H296" i="20"/>
  <c r="L293" i="19"/>
  <c r="N293" i="19"/>
  <c r="K294" i="19"/>
  <c r="G295" i="19"/>
  <c r="H294" i="19"/>
  <c r="M296" i="17"/>
  <c r="K296" i="17"/>
  <c r="J297" i="17"/>
  <c r="H295" i="17"/>
  <c r="G296" i="17"/>
  <c r="G298" i="20" l="1"/>
  <c r="H297" i="20"/>
  <c r="N297" i="20"/>
  <c r="L297" i="20"/>
  <c r="K298" i="20"/>
  <c r="G296" i="19"/>
  <c r="H295" i="19"/>
  <c r="N294" i="19"/>
  <c r="L294" i="19"/>
  <c r="K295" i="19"/>
  <c r="K297" i="17"/>
  <c r="M297" i="17"/>
  <c r="J298" i="17"/>
  <c r="G297" i="17"/>
  <c r="H296" i="17"/>
  <c r="G7" i="13"/>
  <c r="G8" i="13" s="1"/>
  <c r="L298" i="20" l="1"/>
  <c r="N298" i="20"/>
  <c r="K299" i="20"/>
  <c r="G299" i="20"/>
  <c r="H298" i="20"/>
  <c r="L295" i="19"/>
  <c r="N295" i="19"/>
  <c r="K296" i="19"/>
  <c r="G297" i="19"/>
  <c r="H296" i="19"/>
  <c r="H8" i="13"/>
  <c r="G9" i="13"/>
  <c r="H297" i="17"/>
  <c r="G298" i="17"/>
  <c r="M298" i="17"/>
  <c r="K298" i="17"/>
  <c r="J299" i="17"/>
  <c r="H7" i="13"/>
  <c r="G300" i="20" l="1"/>
  <c r="H299" i="20"/>
  <c r="N299" i="20"/>
  <c r="L299" i="20"/>
  <c r="K300" i="20"/>
  <c r="G298" i="19"/>
  <c r="H297" i="19"/>
  <c r="N296" i="19"/>
  <c r="L296" i="19"/>
  <c r="K297" i="19"/>
  <c r="G10" i="13"/>
  <c r="H10" i="13" s="1"/>
  <c r="H9" i="13"/>
  <c r="G299" i="17"/>
  <c r="H298" i="17"/>
  <c r="K299" i="17"/>
  <c r="M299" i="17"/>
  <c r="J300" i="17"/>
  <c r="L300" i="20" l="1"/>
  <c r="N300" i="20"/>
  <c r="K301" i="20"/>
  <c r="G301" i="20"/>
  <c r="H300" i="20"/>
  <c r="L297" i="19"/>
  <c r="N297" i="19"/>
  <c r="K298" i="19"/>
  <c r="G299" i="19"/>
  <c r="H298" i="19"/>
  <c r="M300" i="17"/>
  <c r="K300" i="17"/>
  <c r="J301" i="17"/>
  <c r="H299" i="17"/>
  <c r="G300" i="17"/>
  <c r="G302" i="20" l="1"/>
  <c r="H301" i="20"/>
  <c r="N301" i="20"/>
  <c r="L301" i="20"/>
  <c r="K302" i="20"/>
  <c r="G300" i="19"/>
  <c r="H299" i="19"/>
  <c r="N298" i="19"/>
  <c r="L298" i="19"/>
  <c r="K299" i="19"/>
  <c r="K301" i="17"/>
  <c r="M301" i="17"/>
  <c r="J302" i="17"/>
  <c r="G301" i="17"/>
  <c r="H300" i="17"/>
  <c r="L302" i="20" l="1"/>
  <c r="N302" i="20"/>
  <c r="K303" i="20"/>
  <c r="G303" i="20"/>
  <c r="H302" i="20"/>
  <c r="L299" i="19"/>
  <c r="N299" i="19"/>
  <c r="K300" i="19"/>
  <c r="G301" i="19"/>
  <c r="H300" i="19"/>
  <c r="H301" i="17"/>
  <c r="G302" i="17"/>
  <c r="M302" i="17"/>
  <c r="K302" i="17"/>
  <c r="J303" i="17"/>
  <c r="G304" i="20" l="1"/>
  <c r="H303" i="20"/>
  <c r="N303" i="20"/>
  <c r="L303" i="20"/>
  <c r="K304" i="20"/>
  <c r="G302" i="19"/>
  <c r="H301" i="19"/>
  <c r="N300" i="19"/>
  <c r="L300" i="19"/>
  <c r="K301" i="19"/>
  <c r="G303" i="17"/>
  <c r="H302" i="17"/>
  <c r="K303" i="17"/>
  <c r="M303" i="17"/>
  <c r="J304" i="17"/>
  <c r="L304" i="20" l="1"/>
  <c r="N304" i="20"/>
  <c r="K305" i="20"/>
  <c r="G305" i="20"/>
  <c r="H304" i="20"/>
  <c r="L301" i="19"/>
  <c r="N301" i="19"/>
  <c r="K302" i="19"/>
  <c r="G303" i="19"/>
  <c r="H302" i="19"/>
  <c r="M304" i="17"/>
  <c r="K304" i="17"/>
  <c r="J305" i="17"/>
  <c r="H303" i="17"/>
  <c r="G304" i="17"/>
  <c r="G306" i="20" l="1"/>
  <c r="H305" i="20"/>
  <c r="N305" i="20"/>
  <c r="L305" i="20"/>
  <c r="K306" i="20"/>
  <c r="G304" i="19"/>
  <c r="H303" i="19"/>
  <c r="N302" i="19"/>
  <c r="L302" i="19"/>
  <c r="K303" i="19"/>
  <c r="K305" i="17"/>
  <c r="M305" i="17"/>
  <c r="J306" i="17"/>
  <c r="G305" i="17"/>
  <c r="H304" i="17"/>
  <c r="G11" i="13"/>
  <c r="G12" i="13" s="1"/>
  <c r="L306" i="20" l="1"/>
  <c r="N306" i="20"/>
  <c r="K307" i="20"/>
  <c r="G307" i="20"/>
  <c r="H306" i="20"/>
  <c r="L303" i="19"/>
  <c r="N303" i="19"/>
  <c r="K304" i="19"/>
  <c r="G305" i="19"/>
  <c r="H304" i="19"/>
  <c r="G13" i="13"/>
  <c r="H12" i="13"/>
  <c r="H305" i="17"/>
  <c r="G306" i="17"/>
  <c r="M306" i="17"/>
  <c r="K306" i="17"/>
  <c r="J307" i="17"/>
  <c r="H11" i="13"/>
  <c r="G308" i="20" l="1"/>
  <c r="H307" i="20"/>
  <c r="N307" i="20"/>
  <c r="L307" i="20"/>
  <c r="K308" i="20"/>
  <c r="G306" i="19"/>
  <c r="H305" i="19"/>
  <c r="N304" i="19"/>
  <c r="L304" i="19"/>
  <c r="K305" i="19"/>
  <c r="G14" i="13"/>
  <c r="H13" i="13"/>
  <c r="G307" i="17"/>
  <c r="H306" i="17"/>
  <c r="K307" i="17"/>
  <c r="M307" i="17"/>
  <c r="J308" i="17"/>
  <c r="L308" i="20" l="1"/>
  <c r="N308" i="20"/>
  <c r="K309" i="20"/>
  <c r="G309" i="20"/>
  <c r="H308" i="20"/>
  <c r="L305" i="19"/>
  <c r="N305" i="19"/>
  <c r="K306" i="19"/>
  <c r="G307" i="19"/>
  <c r="H306" i="19"/>
  <c r="H14" i="13"/>
  <c r="G15" i="13"/>
  <c r="M308" i="17"/>
  <c r="K308" i="17"/>
  <c r="J309" i="17"/>
  <c r="H307" i="17"/>
  <c r="G308" i="17"/>
  <c r="G310" i="20" l="1"/>
  <c r="H309" i="20"/>
  <c r="N309" i="20"/>
  <c r="L309" i="20"/>
  <c r="K310" i="20"/>
  <c r="G308" i="19"/>
  <c r="H307" i="19"/>
  <c r="N306" i="19"/>
  <c r="L306" i="19"/>
  <c r="K307" i="19"/>
  <c r="G16" i="13"/>
  <c r="H15" i="13"/>
  <c r="K309" i="17"/>
  <c r="M309" i="17"/>
  <c r="J310" i="17"/>
  <c r="G309" i="17"/>
  <c r="H308" i="17"/>
  <c r="L310" i="20" l="1"/>
  <c r="N310" i="20"/>
  <c r="K311" i="20"/>
  <c r="H310" i="20"/>
  <c r="G311" i="20"/>
  <c r="L307" i="19"/>
  <c r="N307" i="19"/>
  <c r="K308" i="19"/>
  <c r="G309" i="19"/>
  <c r="H308" i="19"/>
  <c r="G17" i="13"/>
  <c r="H16" i="13"/>
  <c r="H309" i="17"/>
  <c r="G310" i="17"/>
  <c r="M310" i="17"/>
  <c r="K310" i="17"/>
  <c r="J311" i="17"/>
  <c r="N311" i="20" l="1"/>
  <c r="L311" i="20"/>
  <c r="K312" i="20"/>
  <c r="G312" i="20"/>
  <c r="H311" i="20"/>
  <c r="G310" i="19"/>
  <c r="H309" i="19"/>
  <c r="N308" i="19"/>
  <c r="L308" i="19"/>
  <c r="K309" i="19"/>
  <c r="H17" i="13"/>
  <c r="G18" i="13"/>
  <c r="G311" i="17"/>
  <c r="H310" i="17"/>
  <c r="K311" i="17"/>
  <c r="M311" i="17"/>
  <c r="J312" i="17"/>
  <c r="H312" i="20" l="1"/>
  <c r="G313" i="20"/>
  <c r="L312" i="20"/>
  <c r="N312" i="20"/>
  <c r="K313" i="20"/>
  <c r="L309" i="19"/>
  <c r="N309" i="19"/>
  <c r="K310" i="19"/>
  <c r="G311" i="19"/>
  <c r="H310" i="19"/>
  <c r="G19" i="13"/>
  <c r="H18" i="13"/>
  <c r="M312" i="17"/>
  <c r="K312" i="17"/>
  <c r="J313" i="17"/>
  <c r="G312" i="17"/>
  <c r="H311" i="17"/>
  <c r="G314" i="20" l="1"/>
  <c r="H313" i="20"/>
  <c r="N313" i="20"/>
  <c r="L313" i="20"/>
  <c r="K314" i="20"/>
  <c r="G312" i="19"/>
  <c r="H311" i="19"/>
  <c r="N310" i="19"/>
  <c r="L310" i="19"/>
  <c r="K311" i="19"/>
  <c r="G20" i="13"/>
  <c r="H19" i="13"/>
  <c r="G313" i="17"/>
  <c r="H312" i="17"/>
  <c r="K313" i="17"/>
  <c r="M313" i="17"/>
  <c r="J314" i="17"/>
  <c r="L314" i="20" l="1"/>
  <c r="N314" i="20"/>
  <c r="K315" i="20"/>
  <c r="H314" i="20"/>
  <c r="G315" i="20"/>
  <c r="L311" i="19"/>
  <c r="N311" i="19"/>
  <c r="K312" i="19"/>
  <c r="G313" i="19"/>
  <c r="H312" i="19"/>
  <c r="H20" i="13"/>
  <c r="G21" i="13"/>
  <c r="M314" i="17"/>
  <c r="K314" i="17"/>
  <c r="J315" i="17"/>
  <c r="G314" i="17"/>
  <c r="H313" i="17"/>
  <c r="N315" i="20" l="1"/>
  <c r="L315" i="20"/>
  <c r="K316" i="20"/>
  <c r="G316" i="20"/>
  <c r="H315" i="20"/>
  <c r="G314" i="19"/>
  <c r="H313" i="19"/>
  <c r="N312" i="19"/>
  <c r="L312" i="19"/>
  <c r="K313" i="19"/>
  <c r="H21" i="13"/>
  <c r="G22" i="13"/>
  <c r="G315" i="17"/>
  <c r="H314" i="17"/>
  <c r="K315" i="17"/>
  <c r="M315" i="17"/>
  <c r="J316" i="17"/>
  <c r="H316" i="20" l="1"/>
  <c r="G317" i="20"/>
  <c r="L316" i="20"/>
  <c r="N316" i="20"/>
  <c r="K317" i="20"/>
  <c r="L313" i="19"/>
  <c r="N313" i="19"/>
  <c r="K314" i="19"/>
  <c r="G315" i="19"/>
  <c r="H314" i="19"/>
  <c r="G23" i="13"/>
  <c r="H22" i="13"/>
  <c r="M316" i="17"/>
  <c r="K316" i="17"/>
  <c r="J317" i="17"/>
  <c r="G316" i="17"/>
  <c r="H315" i="17"/>
  <c r="G318" i="20" l="1"/>
  <c r="H317" i="20"/>
  <c r="N317" i="20"/>
  <c r="L317" i="20"/>
  <c r="K318" i="20"/>
  <c r="G316" i="19"/>
  <c r="H315" i="19"/>
  <c r="N314" i="19"/>
  <c r="L314" i="19"/>
  <c r="K315" i="19"/>
  <c r="H23" i="13"/>
  <c r="G24" i="13"/>
  <c r="H24" i="13" s="1"/>
  <c r="K317" i="17"/>
  <c r="M317" i="17"/>
  <c r="J318" i="17"/>
  <c r="G317" i="17"/>
  <c r="H316" i="17"/>
  <c r="L318" i="20" l="1"/>
  <c r="N318" i="20"/>
  <c r="K319" i="20"/>
  <c r="H318" i="20"/>
  <c r="G319" i="20"/>
  <c r="L315" i="19"/>
  <c r="N315" i="19"/>
  <c r="K316" i="19"/>
  <c r="G317" i="19"/>
  <c r="H316" i="19"/>
  <c r="G318" i="17"/>
  <c r="H317" i="17"/>
  <c r="M318" i="17"/>
  <c r="K318" i="17"/>
  <c r="J319" i="17"/>
  <c r="N319" i="20" l="1"/>
  <c r="L319" i="20"/>
  <c r="K320" i="20"/>
  <c r="G320" i="20"/>
  <c r="H319" i="20"/>
  <c r="G318" i="19"/>
  <c r="H317" i="19"/>
  <c r="N316" i="19"/>
  <c r="L316" i="19"/>
  <c r="K317" i="19"/>
  <c r="K319" i="17"/>
  <c r="M319" i="17"/>
  <c r="J320" i="17"/>
  <c r="G319" i="17"/>
  <c r="H318" i="17"/>
  <c r="H320" i="20" l="1"/>
  <c r="G321" i="20"/>
  <c r="L320" i="20"/>
  <c r="N320" i="20"/>
  <c r="K321" i="20"/>
  <c r="L317" i="19"/>
  <c r="N317" i="19"/>
  <c r="K318" i="19"/>
  <c r="G319" i="19"/>
  <c r="H318" i="19"/>
  <c r="G320" i="17"/>
  <c r="H319" i="17"/>
  <c r="M320" i="17"/>
  <c r="K320" i="17"/>
  <c r="J321" i="17"/>
  <c r="G322" i="20" l="1"/>
  <c r="H321" i="20"/>
  <c r="N321" i="20"/>
  <c r="L321" i="20"/>
  <c r="K322" i="20"/>
  <c r="G320" i="19"/>
  <c r="H319" i="19"/>
  <c r="N318" i="19"/>
  <c r="L318" i="19"/>
  <c r="K319" i="19"/>
  <c r="K321" i="17"/>
  <c r="M321" i="17"/>
  <c r="J322" i="17"/>
  <c r="G321" i="17"/>
  <c r="H320" i="17"/>
  <c r="L322" i="20" l="1"/>
  <c r="N322" i="20"/>
  <c r="K323" i="20"/>
  <c r="H322" i="20"/>
  <c r="G323" i="20"/>
  <c r="L319" i="19"/>
  <c r="N319" i="19"/>
  <c r="K320" i="19"/>
  <c r="G321" i="19"/>
  <c r="H320" i="19"/>
  <c r="G322" i="17"/>
  <c r="H321" i="17"/>
  <c r="M322" i="17"/>
  <c r="K322" i="17"/>
  <c r="J323" i="17"/>
  <c r="N323" i="20" l="1"/>
  <c r="L323" i="20"/>
  <c r="K324" i="20"/>
  <c r="G324" i="20"/>
  <c r="H323" i="20"/>
  <c r="G322" i="19"/>
  <c r="H321" i="19"/>
  <c r="N320" i="19"/>
  <c r="L320" i="19"/>
  <c r="K321" i="19"/>
  <c r="K323" i="17"/>
  <c r="M323" i="17"/>
  <c r="J324" i="17"/>
  <c r="G323" i="17"/>
  <c r="H322" i="17"/>
  <c r="H324" i="20" l="1"/>
  <c r="G325" i="20"/>
  <c r="L324" i="20"/>
  <c r="N324" i="20"/>
  <c r="K325" i="20"/>
  <c r="L321" i="19"/>
  <c r="N321" i="19"/>
  <c r="K322" i="19"/>
  <c r="G323" i="19"/>
  <c r="H322" i="19"/>
  <c r="G324" i="17"/>
  <c r="H323" i="17"/>
  <c r="M324" i="17"/>
  <c r="K324" i="17"/>
  <c r="J325" i="17"/>
  <c r="G326" i="20" l="1"/>
  <c r="H325" i="20"/>
  <c r="N325" i="20"/>
  <c r="L325" i="20"/>
  <c r="K326" i="20"/>
  <c r="G324" i="19"/>
  <c r="H323" i="19"/>
  <c r="N322" i="19"/>
  <c r="L322" i="19"/>
  <c r="K323" i="19"/>
  <c r="K325" i="17"/>
  <c r="M325" i="17"/>
  <c r="J326" i="17"/>
  <c r="G325" i="17"/>
  <c r="H324" i="17"/>
  <c r="L326" i="20" l="1"/>
  <c r="N326" i="20"/>
  <c r="K327" i="20"/>
  <c r="H326" i="20"/>
  <c r="G327" i="20"/>
  <c r="L323" i="19"/>
  <c r="N323" i="19"/>
  <c r="K324" i="19"/>
  <c r="G325" i="19"/>
  <c r="H324" i="19"/>
  <c r="G326" i="17"/>
  <c r="H325" i="17"/>
  <c r="M326" i="17"/>
  <c r="K326" i="17"/>
  <c r="J327" i="17"/>
  <c r="N327" i="20" l="1"/>
  <c r="L327" i="20"/>
  <c r="K328" i="20"/>
  <c r="G328" i="20"/>
  <c r="H327" i="20"/>
  <c r="G326" i="19"/>
  <c r="H325" i="19"/>
  <c r="N324" i="19"/>
  <c r="L324" i="19"/>
  <c r="K325" i="19"/>
  <c r="K327" i="17"/>
  <c r="M327" i="17"/>
  <c r="J328" i="17"/>
  <c r="G327" i="17"/>
  <c r="H326" i="17"/>
  <c r="H328" i="20" l="1"/>
  <c r="G329" i="20"/>
  <c r="L328" i="20"/>
  <c r="N328" i="20"/>
  <c r="K329" i="20"/>
  <c r="L325" i="19"/>
  <c r="N325" i="19"/>
  <c r="K326" i="19"/>
  <c r="G327" i="19"/>
  <c r="H326" i="19"/>
  <c r="G328" i="17"/>
  <c r="H327" i="17"/>
  <c r="M328" i="17"/>
  <c r="K328" i="17"/>
  <c r="J329" i="17"/>
  <c r="G330" i="20" l="1"/>
  <c r="H329" i="20"/>
  <c r="N329" i="20"/>
  <c r="L329" i="20"/>
  <c r="K330" i="20"/>
  <c r="G328" i="19"/>
  <c r="H327" i="19"/>
  <c r="N326" i="19"/>
  <c r="L326" i="19"/>
  <c r="K327" i="19"/>
  <c r="K329" i="17"/>
  <c r="M329" i="17"/>
  <c r="J330" i="17"/>
  <c r="G329" i="17"/>
  <c r="H328" i="17"/>
  <c r="L330" i="20" l="1"/>
  <c r="N330" i="20"/>
  <c r="K331" i="20"/>
  <c r="H330" i="20"/>
  <c r="G331" i="20"/>
  <c r="L327" i="19"/>
  <c r="N327" i="19"/>
  <c r="K328" i="19"/>
  <c r="G329" i="19"/>
  <c r="H328" i="19"/>
  <c r="G330" i="17"/>
  <c r="H329" i="17"/>
  <c r="M330" i="17"/>
  <c r="K330" i="17"/>
  <c r="J331" i="17"/>
  <c r="N331" i="20" l="1"/>
  <c r="L331" i="20"/>
  <c r="K332" i="20"/>
  <c r="G332" i="20"/>
  <c r="H331" i="20"/>
  <c r="H329" i="19"/>
  <c r="G330" i="19"/>
  <c r="N328" i="19"/>
  <c r="L328" i="19"/>
  <c r="K329" i="19"/>
  <c r="K331" i="17"/>
  <c r="M331" i="17"/>
  <c r="J332" i="17"/>
  <c r="G331" i="17"/>
  <c r="H330" i="17"/>
  <c r="G333" i="20" l="1"/>
  <c r="H332" i="20"/>
  <c r="N332" i="20"/>
  <c r="L332" i="20"/>
  <c r="K333" i="20"/>
  <c r="G331" i="19"/>
  <c r="H330" i="19"/>
  <c r="L329" i="19"/>
  <c r="N329" i="19"/>
  <c r="K330" i="19"/>
  <c r="G332" i="17"/>
  <c r="H331" i="17"/>
  <c r="M332" i="17"/>
  <c r="K332" i="17"/>
  <c r="J333" i="17"/>
  <c r="L333" i="20" l="1"/>
  <c r="N333" i="20"/>
  <c r="K334" i="20"/>
  <c r="H333" i="20"/>
  <c r="G334" i="20"/>
  <c r="N330" i="19"/>
  <c r="L330" i="19"/>
  <c r="K331" i="19"/>
  <c r="H331" i="19"/>
  <c r="G332" i="19"/>
  <c r="M333" i="17"/>
  <c r="K333" i="17"/>
  <c r="J334" i="17"/>
  <c r="G333" i="17"/>
  <c r="H332" i="17"/>
  <c r="G25" i="13"/>
  <c r="G26" i="13" s="1"/>
  <c r="K335" i="20" l="1"/>
  <c r="L334" i="20"/>
  <c r="N334" i="20"/>
  <c r="G335" i="20"/>
  <c r="H334" i="20"/>
  <c r="L331" i="19"/>
  <c r="N331" i="19"/>
  <c r="K332" i="19"/>
  <c r="G333" i="19"/>
  <c r="H332" i="19"/>
  <c r="G27" i="13"/>
  <c r="H26" i="13"/>
  <c r="K334" i="17"/>
  <c r="M334" i="17"/>
  <c r="J335" i="17"/>
  <c r="G334" i="17"/>
  <c r="H333" i="17"/>
  <c r="H25" i="13"/>
  <c r="H335" i="20" l="1"/>
  <c r="G336" i="20"/>
  <c r="N335" i="20"/>
  <c r="L335" i="20"/>
  <c r="K336" i="20"/>
  <c r="H333" i="19"/>
  <c r="G334" i="19"/>
  <c r="N332" i="19"/>
  <c r="L332" i="19"/>
  <c r="K333" i="19"/>
  <c r="G28" i="13"/>
  <c r="H27" i="13"/>
  <c r="G335" i="17"/>
  <c r="H334" i="17"/>
  <c r="M335" i="17"/>
  <c r="K335" i="17"/>
  <c r="J336" i="17"/>
  <c r="G337" i="20" l="1"/>
  <c r="H336" i="20"/>
  <c r="N336" i="20"/>
  <c r="L336" i="20"/>
  <c r="K337" i="20"/>
  <c r="G335" i="19"/>
  <c r="H334" i="19"/>
  <c r="L333" i="19"/>
  <c r="N333" i="19"/>
  <c r="K334" i="19"/>
  <c r="H28" i="13"/>
  <c r="G29" i="13"/>
  <c r="K336" i="17"/>
  <c r="M336" i="17"/>
  <c r="J337" i="17"/>
  <c r="G336" i="17"/>
  <c r="H335" i="17"/>
  <c r="L337" i="20" l="1"/>
  <c r="N337" i="20"/>
  <c r="K338" i="20"/>
  <c r="H337" i="20"/>
  <c r="G338" i="20"/>
  <c r="N334" i="19"/>
  <c r="L334" i="19"/>
  <c r="K335" i="19"/>
  <c r="H335" i="19"/>
  <c r="G336" i="19"/>
  <c r="H29" i="13"/>
  <c r="G30" i="13"/>
  <c r="G337" i="17"/>
  <c r="H336" i="17"/>
  <c r="M337" i="17"/>
  <c r="K337" i="17"/>
  <c r="J338" i="17"/>
  <c r="K339" i="20" l="1"/>
  <c r="L338" i="20"/>
  <c r="N338" i="20"/>
  <c r="G339" i="20"/>
  <c r="H338" i="20"/>
  <c r="L335" i="19"/>
  <c r="N335" i="19"/>
  <c r="K336" i="19"/>
  <c r="G337" i="19"/>
  <c r="H336" i="19"/>
  <c r="G31" i="13"/>
  <c r="H30" i="13"/>
  <c r="K338" i="17"/>
  <c r="M338" i="17"/>
  <c r="J339" i="17"/>
  <c r="G338" i="17"/>
  <c r="H337" i="17"/>
  <c r="H339" i="20" l="1"/>
  <c r="G340" i="20"/>
  <c r="N339" i="20"/>
  <c r="L339" i="20"/>
  <c r="K340" i="20"/>
  <c r="H337" i="19"/>
  <c r="G338" i="19"/>
  <c r="N336" i="19"/>
  <c r="L336" i="19"/>
  <c r="K337" i="19"/>
  <c r="H31" i="13"/>
  <c r="G32" i="13"/>
  <c r="G339" i="17"/>
  <c r="H338" i="17"/>
  <c r="M339" i="17"/>
  <c r="K339" i="17"/>
  <c r="J340" i="17"/>
  <c r="G341" i="20" l="1"/>
  <c r="H340" i="20"/>
  <c r="N340" i="20"/>
  <c r="L340" i="20"/>
  <c r="K341" i="20"/>
  <c r="G339" i="19"/>
  <c r="H338" i="19"/>
  <c r="L337" i="19"/>
  <c r="N337" i="19"/>
  <c r="K338" i="19"/>
  <c r="G33" i="13"/>
  <c r="H32" i="13"/>
  <c r="K340" i="17"/>
  <c r="M340" i="17"/>
  <c r="J341" i="17"/>
  <c r="G340" i="17"/>
  <c r="H339" i="17"/>
  <c r="L341" i="20" l="1"/>
  <c r="N341" i="20"/>
  <c r="K342" i="20"/>
  <c r="H341" i="20"/>
  <c r="G342" i="20"/>
  <c r="N338" i="19"/>
  <c r="L338" i="19"/>
  <c r="K339" i="19"/>
  <c r="H339" i="19"/>
  <c r="G340" i="19"/>
  <c r="H33" i="13"/>
  <c r="G34" i="13"/>
  <c r="G341" i="17"/>
  <c r="H340" i="17"/>
  <c r="M341" i="17"/>
  <c r="K341" i="17"/>
  <c r="J342" i="17"/>
  <c r="K343" i="20" l="1"/>
  <c r="L342" i="20"/>
  <c r="N342" i="20"/>
  <c r="G343" i="20"/>
  <c r="H342" i="20"/>
  <c r="L339" i="19"/>
  <c r="N339" i="19"/>
  <c r="K340" i="19"/>
  <c r="G341" i="19"/>
  <c r="H340" i="19"/>
  <c r="H34" i="13"/>
  <c r="G35" i="13"/>
  <c r="H35" i="13" s="1"/>
  <c r="K342" i="17"/>
  <c r="M342" i="17"/>
  <c r="J343" i="17"/>
  <c r="G342" i="17"/>
  <c r="H341" i="17"/>
  <c r="H343" i="20" l="1"/>
  <c r="G344" i="20"/>
  <c r="N343" i="20"/>
  <c r="L343" i="20"/>
  <c r="K344" i="20"/>
  <c r="H341" i="19"/>
  <c r="G342" i="19"/>
  <c r="N340" i="19"/>
  <c r="L340" i="19"/>
  <c r="K341" i="19"/>
  <c r="G343" i="17"/>
  <c r="H342" i="17"/>
  <c r="M343" i="17"/>
  <c r="K343" i="17"/>
  <c r="J344" i="17"/>
  <c r="G345" i="20" l="1"/>
  <c r="H344" i="20"/>
  <c r="N344" i="20"/>
  <c r="L344" i="20"/>
  <c r="K345" i="20"/>
  <c r="G343" i="19"/>
  <c r="H342" i="19"/>
  <c r="L341" i="19"/>
  <c r="N341" i="19"/>
  <c r="K342" i="19"/>
  <c r="K344" i="17"/>
  <c r="M344" i="17"/>
  <c r="J345" i="17"/>
  <c r="G344" i="17"/>
  <c r="H343" i="17"/>
  <c r="L345" i="20" l="1"/>
  <c r="N345" i="20"/>
  <c r="K346" i="20"/>
  <c r="H345" i="20"/>
  <c r="G346" i="20"/>
  <c r="N342" i="19"/>
  <c r="L342" i="19"/>
  <c r="K343" i="19"/>
  <c r="H343" i="19"/>
  <c r="G344" i="19"/>
  <c r="G345" i="17"/>
  <c r="H344" i="17"/>
  <c r="M345" i="17"/>
  <c r="K345" i="17"/>
  <c r="J346" i="17"/>
  <c r="K347" i="20" l="1"/>
  <c r="L346" i="20"/>
  <c r="N346" i="20"/>
  <c r="G347" i="20"/>
  <c r="H346" i="20"/>
  <c r="L343" i="19"/>
  <c r="N343" i="19"/>
  <c r="K344" i="19"/>
  <c r="G345" i="19"/>
  <c r="H344" i="19"/>
  <c r="K346" i="17"/>
  <c r="M346" i="17"/>
  <c r="J347" i="17"/>
  <c r="G346" i="17"/>
  <c r="H345" i="17"/>
  <c r="G36" i="13"/>
  <c r="G37" i="13" s="1"/>
  <c r="H347" i="20" l="1"/>
  <c r="G348" i="20"/>
  <c r="N347" i="20"/>
  <c r="L347" i="20"/>
  <c r="K348" i="20"/>
  <c r="H345" i="19"/>
  <c r="G346" i="19"/>
  <c r="N344" i="19"/>
  <c r="L344" i="19"/>
  <c r="K345" i="19"/>
  <c r="G38" i="13"/>
  <c r="H37" i="13"/>
  <c r="G347" i="17"/>
  <c r="H346" i="17"/>
  <c r="M347" i="17"/>
  <c r="K347" i="17"/>
  <c r="J348" i="17"/>
  <c r="H36" i="13"/>
  <c r="G349" i="20" l="1"/>
  <c r="H348" i="20"/>
  <c r="N348" i="20"/>
  <c r="L348" i="20"/>
  <c r="K349" i="20"/>
  <c r="G347" i="19"/>
  <c r="H346" i="19"/>
  <c r="L345" i="19"/>
  <c r="N345" i="19"/>
  <c r="K346" i="19"/>
  <c r="H38" i="13"/>
  <c r="G39" i="13"/>
  <c r="K348" i="17"/>
  <c r="M348" i="17"/>
  <c r="J349" i="17"/>
  <c r="G348" i="17"/>
  <c r="H347" i="17"/>
  <c r="L349" i="20" l="1"/>
  <c r="N349" i="20"/>
  <c r="K350" i="20"/>
  <c r="H349" i="20"/>
  <c r="G350" i="20"/>
  <c r="N346" i="19"/>
  <c r="L346" i="19"/>
  <c r="K347" i="19"/>
  <c r="H347" i="19"/>
  <c r="G348" i="19"/>
  <c r="G40" i="13"/>
  <c r="H40" i="13" s="1"/>
  <c r="H39" i="13"/>
  <c r="G349" i="17"/>
  <c r="H348" i="17"/>
  <c r="M349" i="17"/>
  <c r="K349" i="17"/>
  <c r="J350" i="17"/>
  <c r="K351" i="20" l="1"/>
  <c r="L350" i="20"/>
  <c r="N350" i="20"/>
  <c r="G351" i="20"/>
  <c r="H350" i="20"/>
  <c r="L347" i="19"/>
  <c r="N347" i="19"/>
  <c r="K348" i="19"/>
  <c r="G349" i="19"/>
  <c r="H348" i="19"/>
  <c r="K350" i="17"/>
  <c r="M350" i="17"/>
  <c r="J351" i="17"/>
  <c r="G350" i="17"/>
  <c r="H349" i="17"/>
  <c r="H351" i="20" l="1"/>
  <c r="G352" i="20"/>
  <c r="N351" i="20"/>
  <c r="L351" i="20"/>
  <c r="K352" i="20"/>
  <c r="H349" i="19"/>
  <c r="G350" i="19"/>
  <c r="N348" i="19"/>
  <c r="L348" i="19"/>
  <c r="K349" i="19"/>
  <c r="G351" i="17"/>
  <c r="H350" i="17"/>
  <c r="M351" i="17"/>
  <c r="K351" i="17"/>
  <c r="J352" i="17"/>
  <c r="H352" i="20" l="1"/>
  <c r="G353" i="20"/>
  <c r="L352" i="20"/>
  <c r="N352" i="20"/>
  <c r="K353" i="20"/>
  <c r="G351" i="19"/>
  <c r="H350" i="19"/>
  <c r="L349" i="19"/>
  <c r="N349" i="19"/>
  <c r="K350" i="19"/>
  <c r="K352" i="17"/>
  <c r="M352" i="17"/>
  <c r="J353" i="17"/>
  <c r="G352" i="17"/>
  <c r="H351" i="17"/>
  <c r="G354" i="20" l="1"/>
  <c r="H353" i="20"/>
  <c r="N353" i="20"/>
  <c r="L353" i="20"/>
  <c r="K354" i="20"/>
  <c r="N350" i="19"/>
  <c r="L350" i="19"/>
  <c r="K351" i="19"/>
  <c r="H351" i="19"/>
  <c r="G352" i="19"/>
  <c r="G353" i="17"/>
  <c r="H352" i="17"/>
  <c r="M353" i="17"/>
  <c r="K353" i="17"/>
  <c r="J354" i="17"/>
  <c r="L354" i="20" l="1"/>
  <c r="N354" i="20"/>
  <c r="K355" i="20"/>
  <c r="H354" i="20"/>
  <c r="G355" i="20"/>
  <c r="L351" i="19"/>
  <c r="N351" i="19"/>
  <c r="K352" i="19"/>
  <c r="G353" i="19"/>
  <c r="H352" i="19"/>
  <c r="K354" i="17"/>
  <c r="M354" i="17"/>
  <c r="J355" i="17"/>
  <c r="G354" i="17"/>
  <c r="H353" i="17"/>
  <c r="N355" i="20" l="1"/>
  <c r="L355" i="20"/>
  <c r="K356" i="20"/>
  <c r="G356" i="20"/>
  <c r="H355" i="20"/>
  <c r="H353" i="19"/>
  <c r="G354" i="19"/>
  <c r="N352" i="19"/>
  <c r="L352" i="19"/>
  <c r="K353" i="19"/>
  <c r="G355" i="17"/>
  <c r="H354" i="17"/>
  <c r="M355" i="17"/>
  <c r="K355" i="17"/>
  <c r="J356" i="17"/>
  <c r="H356" i="20" l="1"/>
  <c r="G357" i="20"/>
  <c r="L356" i="20"/>
  <c r="N356" i="20"/>
  <c r="K357" i="20"/>
  <c r="G355" i="19"/>
  <c r="H354" i="19"/>
  <c r="L353" i="19"/>
  <c r="N353" i="19"/>
  <c r="K354" i="19"/>
  <c r="K356" i="17"/>
  <c r="M356" i="17"/>
  <c r="J357" i="17"/>
  <c r="G356" i="17"/>
  <c r="H355" i="17"/>
  <c r="G358" i="20" l="1"/>
  <c r="H357" i="20"/>
  <c r="N357" i="20"/>
  <c r="L357" i="20"/>
  <c r="K358" i="20"/>
  <c r="N354" i="19"/>
  <c r="L354" i="19"/>
  <c r="K355" i="19"/>
  <c r="H355" i="19"/>
  <c r="G356" i="19"/>
  <c r="G357" i="17"/>
  <c r="H356" i="17"/>
  <c r="M357" i="17"/>
  <c r="K357" i="17"/>
  <c r="J358" i="17"/>
  <c r="L358" i="20" l="1"/>
  <c r="N358" i="20"/>
  <c r="K359" i="20"/>
  <c r="H358" i="20"/>
  <c r="G359" i="20"/>
  <c r="L355" i="19"/>
  <c r="N355" i="19"/>
  <c r="K356" i="19"/>
  <c r="G357" i="19"/>
  <c r="H356" i="19"/>
  <c r="K358" i="17"/>
  <c r="M358" i="17"/>
  <c r="J359" i="17"/>
  <c r="G358" i="17"/>
  <c r="H357" i="17"/>
  <c r="N359" i="20" l="1"/>
  <c r="L359" i="20"/>
  <c r="K360" i="20"/>
  <c r="G360" i="20"/>
  <c r="H359" i="20"/>
  <c r="H357" i="19"/>
  <c r="G358" i="19"/>
  <c r="N356" i="19"/>
  <c r="L356" i="19"/>
  <c r="K357" i="19"/>
  <c r="G359" i="17"/>
  <c r="H358" i="17"/>
  <c r="M359" i="17"/>
  <c r="K359" i="17"/>
  <c r="J360" i="17"/>
  <c r="H360" i="20" l="1"/>
  <c r="G361" i="20"/>
  <c r="L360" i="20"/>
  <c r="N360" i="20"/>
  <c r="K361" i="20"/>
  <c r="G359" i="19"/>
  <c r="H358" i="19"/>
  <c r="L357" i="19"/>
  <c r="N357" i="19"/>
  <c r="K358" i="19"/>
  <c r="K360" i="17"/>
  <c r="J361" i="17"/>
  <c r="M360" i="17"/>
  <c r="G360" i="17"/>
  <c r="H359" i="17"/>
  <c r="G41" i="13"/>
  <c r="G42" i="13" s="1"/>
  <c r="G362" i="20" l="1"/>
  <c r="H361" i="20"/>
  <c r="N361" i="20"/>
  <c r="L361" i="20"/>
  <c r="K362" i="20"/>
  <c r="N358" i="19"/>
  <c r="L358" i="19"/>
  <c r="K359" i="19"/>
  <c r="H359" i="19"/>
  <c r="G360" i="19"/>
  <c r="G43" i="13"/>
  <c r="H42" i="13"/>
  <c r="G361" i="17"/>
  <c r="H360" i="17"/>
  <c r="M361" i="17"/>
  <c r="K361" i="17"/>
  <c r="J362" i="17"/>
  <c r="H41" i="13"/>
  <c r="L362" i="20" l="1"/>
  <c r="N362" i="20"/>
  <c r="K363" i="20"/>
  <c r="H362" i="20"/>
  <c r="G363" i="20"/>
  <c r="L359" i="19"/>
  <c r="N359" i="19"/>
  <c r="K360" i="19"/>
  <c r="G361" i="19"/>
  <c r="H360" i="19"/>
  <c r="H43" i="13"/>
  <c r="G44" i="13"/>
  <c r="K362" i="17"/>
  <c r="J363" i="17"/>
  <c r="M362" i="17"/>
  <c r="G362" i="17"/>
  <c r="H361" i="17"/>
  <c r="N363" i="20" l="1"/>
  <c r="L363" i="20"/>
  <c r="K364" i="20"/>
  <c r="G364" i="20"/>
  <c r="H363" i="20"/>
  <c r="H361" i="19"/>
  <c r="G362" i="19"/>
  <c r="N360" i="19"/>
  <c r="L360" i="19"/>
  <c r="K361" i="19"/>
  <c r="G45" i="13"/>
  <c r="H44" i="13"/>
  <c r="G363" i="17"/>
  <c r="H362" i="17"/>
  <c r="M363" i="17"/>
  <c r="K363" i="17"/>
  <c r="J364" i="17"/>
  <c r="H364" i="20" l="1"/>
  <c r="G365" i="20"/>
  <c r="L364" i="20"/>
  <c r="N364" i="20"/>
  <c r="K365" i="20"/>
  <c r="G363" i="19"/>
  <c r="H362" i="19"/>
  <c r="L361" i="19"/>
  <c r="N361" i="19"/>
  <c r="K362" i="19"/>
  <c r="G46" i="13"/>
  <c r="H45" i="13"/>
  <c r="K364" i="17"/>
  <c r="J365" i="17"/>
  <c r="M364" i="17"/>
  <c r="G364" i="17"/>
  <c r="H363" i="17"/>
  <c r="G366" i="20" l="1"/>
  <c r="H365" i="20"/>
  <c r="N365" i="20"/>
  <c r="L365" i="20"/>
  <c r="K366" i="20"/>
  <c r="N362" i="19"/>
  <c r="L362" i="19"/>
  <c r="K363" i="19"/>
  <c r="H363" i="19"/>
  <c r="G364" i="19"/>
  <c r="H46" i="13"/>
  <c r="G47" i="13"/>
  <c r="G365" i="17"/>
  <c r="H364" i="17"/>
  <c r="M365" i="17"/>
  <c r="K365" i="17"/>
  <c r="J366" i="17"/>
  <c r="L366" i="20" l="1"/>
  <c r="N366" i="20"/>
  <c r="K367" i="20"/>
  <c r="H366" i="20"/>
  <c r="G367" i="20"/>
  <c r="L363" i="19"/>
  <c r="N363" i="19"/>
  <c r="K364" i="19"/>
  <c r="G365" i="19"/>
  <c r="H364" i="19"/>
  <c r="G48" i="13"/>
  <c r="H47" i="13"/>
  <c r="K366" i="17"/>
  <c r="J367" i="17"/>
  <c r="M366" i="17"/>
  <c r="G366" i="17"/>
  <c r="H365" i="17"/>
  <c r="N367" i="20" l="1"/>
  <c r="L367" i="20"/>
  <c r="K368" i="20"/>
  <c r="G368" i="20"/>
  <c r="H367" i="20"/>
  <c r="H365" i="19"/>
  <c r="G366" i="19"/>
  <c r="N364" i="19"/>
  <c r="L364" i="19"/>
  <c r="K365" i="19"/>
  <c r="G49" i="13"/>
  <c r="H49" i="13" s="1"/>
  <c r="H48" i="13"/>
  <c r="G367" i="17"/>
  <c r="H366" i="17"/>
  <c r="M367" i="17"/>
  <c r="K367" i="17"/>
  <c r="J368" i="17"/>
  <c r="L368" i="20" l="1"/>
  <c r="N368" i="20"/>
  <c r="K369" i="20"/>
  <c r="H368" i="20"/>
  <c r="G369" i="20"/>
  <c r="G367" i="19"/>
  <c r="H366" i="19"/>
  <c r="L365" i="19"/>
  <c r="N365" i="19"/>
  <c r="K366" i="19"/>
  <c r="K368" i="17"/>
  <c r="M368" i="17"/>
  <c r="J369" i="17"/>
  <c r="G368" i="17"/>
  <c r="H367" i="17"/>
  <c r="N369" i="20" l="1"/>
  <c r="L369" i="20"/>
  <c r="K370" i="20"/>
  <c r="G370" i="20"/>
  <c r="H369" i="20"/>
  <c r="N366" i="19"/>
  <c r="L366" i="19"/>
  <c r="K367" i="19"/>
  <c r="H367" i="19"/>
  <c r="G368" i="19"/>
  <c r="G369" i="17"/>
  <c r="H368" i="17"/>
  <c r="M369" i="17"/>
  <c r="K369" i="17"/>
  <c r="J370" i="17"/>
  <c r="L370" i="20" l="1"/>
  <c r="N370" i="20"/>
  <c r="K371" i="20"/>
  <c r="H370" i="20"/>
  <c r="G371" i="20"/>
  <c r="L367" i="19"/>
  <c r="N367" i="19"/>
  <c r="K368" i="19"/>
  <c r="G369" i="19"/>
  <c r="H368" i="19"/>
  <c r="K370" i="17"/>
  <c r="J371" i="17"/>
  <c r="M370" i="17"/>
  <c r="H369" i="17"/>
  <c r="G370" i="17"/>
  <c r="N371" i="20" l="1"/>
  <c r="L371" i="20"/>
  <c r="K372" i="20"/>
  <c r="G372" i="20"/>
  <c r="H371" i="20"/>
  <c r="H369" i="19"/>
  <c r="G370" i="19"/>
  <c r="N368" i="19"/>
  <c r="L368" i="19"/>
  <c r="K369" i="19"/>
  <c r="M371" i="17"/>
  <c r="K371" i="17"/>
  <c r="J372" i="17"/>
  <c r="H370" i="17"/>
  <c r="G371" i="17"/>
  <c r="H372" i="20" l="1"/>
  <c r="G373" i="20"/>
  <c r="L372" i="20"/>
  <c r="N372" i="20"/>
  <c r="K373" i="20"/>
  <c r="G371" i="19"/>
  <c r="H370" i="19"/>
  <c r="L369" i="19"/>
  <c r="N369" i="19"/>
  <c r="K370" i="19"/>
  <c r="K372" i="17"/>
  <c r="M372" i="17"/>
  <c r="J373" i="17"/>
  <c r="H371" i="17"/>
  <c r="G372" i="17"/>
  <c r="G374" i="20" l="1"/>
  <c r="H373" i="20"/>
  <c r="N373" i="20"/>
  <c r="L373" i="20"/>
  <c r="K374" i="20"/>
  <c r="N370" i="19"/>
  <c r="L370" i="19"/>
  <c r="K371" i="19"/>
  <c r="H371" i="19"/>
  <c r="G372" i="19"/>
  <c r="M373" i="17"/>
  <c r="K373" i="17"/>
  <c r="J374" i="17"/>
  <c r="G373" i="17"/>
  <c r="H372" i="17"/>
  <c r="L374" i="20" l="1"/>
  <c r="N374" i="20"/>
  <c r="K375" i="20"/>
  <c r="G375" i="20"/>
  <c r="H374" i="20"/>
  <c r="L371" i="19"/>
  <c r="N371" i="19"/>
  <c r="K372" i="19"/>
  <c r="G373" i="19"/>
  <c r="H372" i="19"/>
  <c r="M374" i="17"/>
  <c r="K374" i="17"/>
  <c r="J375" i="17"/>
  <c r="H373" i="17"/>
  <c r="G374" i="17"/>
  <c r="G376" i="20" l="1"/>
  <c r="H375" i="20"/>
  <c r="N375" i="20"/>
  <c r="L375" i="20"/>
  <c r="K376" i="20"/>
  <c r="G374" i="19"/>
  <c r="H373" i="19"/>
  <c r="N372" i="19"/>
  <c r="K373" i="19"/>
  <c r="L372" i="19"/>
  <c r="K375" i="17"/>
  <c r="M375" i="17"/>
  <c r="J376" i="17"/>
  <c r="G375" i="17"/>
  <c r="H374" i="17"/>
  <c r="L376" i="20" l="1"/>
  <c r="N376" i="20"/>
  <c r="K377" i="20"/>
  <c r="G377" i="20"/>
  <c r="H376" i="20"/>
  <c r="N373" i="19"/>
  <c r="L373" i="19"/>
  <c r="K374" i="19"/>
  <c r="G375" i="19"/>
  <c r="H374" i="19"/>
  <c r="H375" i="17"/>
  <c r="G376" i="17"/>
  <c r="M376" i="17"/>
  <c r="K376" i="17"/>
  <c r="J377" i="17"/>
  <c r="G378" i="20" l="1"/>
  <c r="H377" i="20"/>
  <c r="N377" i="20"/>
  <c r="L377" i="20"/>
  <c r="K378" i="20"/>
  <c r="G376" i="19"/>
  <c r="H375" i="19"/>
  <c r="L374" i="19"/>
  <c r="N374" i="19"/>
  <c r="K375" i="19"/>
  <c r="G377" i="17"/>
  <c r="H376" i="17"/>
  <c r="K377" i="17"/>
  <c r="M377" i="17"/>
  <c r="J378" i="17"/>
  <c r="L378" i="20" l="1"/>
  <c r="N378" i="20"/>
  <c r="K379" i="20"/>
  <c r="G379" i="20"/>
  <c r="H378" i="20"/>
  <c r="N375" i="19"/>
  <c r="L375" i="19"/>
  <c r="K376" i="19"/>
  <c r="G377" i="19"/>
  <c r="H376" i="19"/>
  <c r="M378" i="17"/>
  <c r="K378" i="17"/>
  <c r="J379" i="17"/>
  <c r="H377" i="17"/>
  <c r="G378" i="17"/>
  <c r="G380" i="20" l="1"/>
  <c r="H379" i="20"/>
  <c r="N379" i="20"/>
  <c r="L379" i="20"/>
  <c r="K380" i="20"/>
  <c r="G378" i="19"/>
  <c r="H377" i="19"/>
  <c r="L376" i="19"/>
  <c r="N376" i="19"/>
  <c r="K377" i="19"/>
  <c r="K379" i="17"/>
  <c r="M379" i="17"/>
  <c r="J380" i="17"/>
  <c r="G379" i="17"/>
  <c r="H378" i="17"/>
  <c r="L380" i="20" l="1"/>
  <c r="N380" i="20"/>
  <c r="K381" i="20"/>
  <c r="G381" i="20"/>
  <c r="H380" i="20"/>
  <c r="N377" i="19"/>
  <c r="L377" i="19"/>
  <c r="K378" i="19"/>
  <c r="G379" i="19"/>
  <c r="H378" i="19"/>
  <c r="H379" i="17"/>
  <c r="G380" i="17"/>
  <c r="M380" i="17"/>
  <c r="K380" i="17"/>
  <c r="J381" i="17"/>
  <c r="G382" i="20" l="1"/>
  <c r="H381" i="20"/>
  <c r="N381" i="20"/>
  <c r="L381" i="20"/>
  <c r="K382" i="20"/>
  <c r="G380" i="19"/>
  <c r="H379" i="19"/>
  <c r="L378" i="19"/>
  <c r="N378" i="19"/>
  <c r="K379" i="19"/>
  <c r="G381" i="17"/>
  <c r="H380" i="17"/>
  <c r="K381" i="17"/>
  <c r="M381" i="17"/>
  <c r="J382" i="17"/>
  <c r="L382" i="20" l="1"/>
  <c r="N382" i="20"/>
  <c r="K383" i="20"/>
  <c r="G383" i="20"/>
  <c r="H382" i="20"/>
  <c r="N379" i="19"/>
  <c r="L379" i="19"/>
  <c r="K380" i="19"/>
  <c r="G381" i="19"/>
  <c r="H380" i="19"/>
  <c r="M382" i="17"/>
  <c r="K382" i="17"/>
  <c r="J383" i="17"/>
  <c r="H381" i="17"/>
  <c r="G382" i="17"/>
  <c r="G384" i="20" l="1"/>
  <c r="H383" i="20"/>
  <c r="N383" i="20"/>
  <c r="L383" i="20"/>
  <c r="K384" i="20"/>
  <c r="L380" i="19"/>
  <c r="N380" i="19"/>
  <c r="K381" i="19"/>
  <c r="G382" i="19"/>
  <c r="H381" i="19"/>
  <c r="K383" i="17"/>
  <c r="M383" i="17"/>
  <c r="J384" i="17"/>
  <c r="G383" i="17"/>
  <c r="H382" i="17"/>
  <c r="L384" i="20" l="1"/>
  <c r="N384" i="20"/>
  <c r="K385" i="20"/>
  <c r="G385" i="20"/>
  <c r="H384" i="20"/>
  <c r="G383" i="19"/>
  <c r="H382" i="19"/>
  <c r="N381" i="19"/>
  <c r="L381" i="19"/>
  <c r="K382" i="19"/>
  <c r="H383" i="17"/>
  <c r="G384" i="17"/>
  <c r="M384" i="17"/>
  <c r="K384" i="17"/>
  <c r="J385" i="17"/>
  <c r="G386" i="20" l="1"/>
  <c r="H385" i="20"/>
  <c r="N385" i="20"/>
  <c r="L385" i="20"/>
  <c r="K386" i="20"/>
  <c r="L382" i="19"/>
  <c r="N382" i="19"/>
  <c r="K383" i="19"/>
  <c r="G384" i="19"/>
  <c r="H383" i="19"/>
  <c r="G385" i="17"/>
  <c r="H384" i="17"/>
  <c r="K385" i="17"/>
  <c r="M385" i="17"/>
  <c r="J386" i="17"/>
  <c r="L386" i="20" l="1"/>
  <c r="N386" i="20"/>
  <c r="K387" i="20"/>
  <c r="G387" i="20"/>
  <c r="H386" i="20"/>
  <c r="G385" i="19"/>
  <c r="H384" i="19"/>
  <c r="N383" i="19"/>
  <c r="L383" i="19"/>
  <c r="K384" i="19"/>
  <c r="M386" i="17"/>
  <c r="K386" i="17"/>
  <c r="J387" i="17"/>
  <c r="H385" i="17"/>
  <c r="G386" i="17"/>
  <c r="G388" i="20" l="1"/>
  <c r="H387" i="20"/>
  <c r="N387" i="20"/>
  <c r="L387" i="20"/>
  <c r="K388" i="20"/>
  <c r="L384" i="19"/>
  <c r="N384" i="19"/>
  <c r="K385" i="19"/>
  <c r="G386" i="19"/>
  <c r="H385" i="19"/>
  <c r="K387" i="17"/>
  <c r="M387" i="17"/>
  <c r="J388" i="17"/>
  <c r="G387" i="17"/>
  <c r="H386" i="17"/>
  <c r="L388" i="20" l="1"/>
  <c r="N388" i="20"/>
  <c r="K389" i="20"/>
  <c r="G389" i="20"/>
  <c r="H388" i="20"/>
  <c r="G387" i="19"/>
  <c r="H386" i="19"/>
  <c r="N385" i="19"/>
  <c r="L385" i="19"/>
  <c r="K386" i="19"/>
  <c r="H387" i="17"/>
  <c r="G388" i="17"/>
  <c r="M388" i="17"/>
  <c r="K388" i="17"/>
  <c r="J389" i="17"/>
  <c r="G390" i="20" l="1"/>
  <c r="H389" i="20"/>
  <c r="N389" i="20"/>
  <c r="L389" i="20"/>
  <c r="K390" i="20"/>
  <c r="L386" i="19"/>
  <c r="N386" i="19"/>
  <c r="K387" i="19"/>
  <c r="G388" i="19"/>
  <c r="H387" i="19"/>
  <c r="G389" i="17"/>
  <c r="H388" i="17"/>
  <c r="K389" i="17"/>
  <c r="M389" i="17"/>
  <c r="J390" i="17"/>
  <c r="L390" i="20" l="1"/>
  <c r="N390" i="20"/>
  <c r="K391" i="20"/>
  <c r="G391" i="20"/>
  <c r="H390" i="20"/>
  <c r="G389" i="19"/>
  <c r="H388" i="19"/>
  <c r="N387" i="19"/>
  <c r="L387" i="19"/>
  <c r="K388" i="19"/>
  <c r="M390" i="17"/>
  <c r="K390" i="17"/>
  <c r="J391" i="17"/>
  <c r="H389" i="17"/>
  <c r="G390" i="17"/>
  <c r="G392" i="20" l="1"/>
  <c r="H391" i="20"/>
  <c r="N391" i="20"/>
  <c r="L391" i="20"/>
  <c r="K392" i="20"/>
  <c r="L388" i="19"/>
  <c r="N388" i="19"/>
  <c r="K389" i="19"/>
  <c r="G390" i="19"/>
  <c r="H389" i="19"/>
  <c r="K391" i="17"/>
  <c r="M391" i="17"/>
  <c r="J392" i="17"/>
  <c r="G391" i="17"/>
  <c r="H390" i="17"/>
  <c r="L392" i="20" l="1"/>
  <c r="N392" i="20"/>
  <c r="K393" i="20"/>
  <c r="G393" i="20"/>
  <c r="H392" i="20"/>
  <c r="G391" i="19"/>
  <c r="H390" i="19"/>
  <c r="N389" i="19"/>
  <c r="L389" i="19"/>
  <c r="K390" i="19"/>
  <c r="H391" i="17"/>
  <c r="G392" i="17"/>
  <c r="M392" i="17"/>
  <c r="K392" i="17"/>
  <c r="J393" i="17"/>
  <c r="G394" i="20" l="1"/>
  <c r="H393" i="20"/>
  <c r="N393" i="20"/>
  <c r="L393" i="20"/>
  <c r="K394" i="20"/>
  <c r="L390" i="19"/>
  <c r="N390" i="19"/>
  <c r="K391" i="19"/>
  <c r="G392" i="19"/>
  <c r="H391" i="19"/>
  <c r="G393" i="17"/>
  <c r="H392" i="17"/>
  <c r="K393" i="17"/>
  <c r="M393" i="17"/>
  <c r="J394" i="17"/>
  <c r="L394" i="20" l="1"/>
  <c r="N394" i="20"/>
  <c r="K395" i="20"/>
  <c r="G395" i="20"/>
  <c r="H394" i="20"/>
  <c r="G393" i="19"/>
  <c r="H392" i="19"/>
  <c r="N391" i="19"/>
  <c r="L391" i="19"/>
  <c r="K392" i="19"/>
  <c r="M394" i="17"/>
  <c r="K394" i="17"/>
  <c r="J395" i="17"/>
  <c r="H393" i="17"/>
  <c r="G394" i="17"/>
  <c r="G396" i="20" l="1"/>
  <c r="H395" i="20"/>
  <c r="N395" i="20"/>
  <c r="L395" i="20"/>
  <c r="K396" i="20"/>
  <c r="L392" i="19"/>
  <c r="N392" i="19"/>
  <c r="K393" i="19"/>
  <c r="G394" i="19"/>
  <c r="H393" i="19"/>
  <c r="K395" i="17"/>
  <c r="M395" i="17"/>
  <c r="J396" i="17"/>
  <c r="G395" i="17"/>
  <c r="H394" i="17"/>
  <c r="L396" i="20" l="1"/>
  <c r="N396" i="20"/>
  <c r="K397" i="20"/>
  <c r="G397" i="20"/>
  <c r="H396" i="20"/>
  <c r="G395" i="19"/>
  <c r="H394" i="19"/>
  <c r="N393" i="19"/>
  <c r="L393" i="19"/>
  <c r="K394" i="19"/>
  <c r="H395" i="17"/>
  <c r="G396" i="17"/>
  <c r="M396" i="17"/>
  <c r="K396" i="17"/>
  <c r="J397" i="17"/>
  <c r="G398" i="20" l="1"/>
  <c r="H397" i="20"/>
  <c r="N397" i="20"/>
  <c r="K398" i="20"/>
  <c r="L397" i="20"/>
  <c r="L394" i="19"/>
  <c r="N394" i="19"/>
  <c r="K395" i="19"/>
  <c r="G396" i="19"/>
  <c r="H395" i="19"/>
  <c r="G397" i="17"/>
  <c r="H396" i="17"/>
  <c r="K397" i="17"/>
  <c r="M397" i="17"/>
  <c r="J398" i="17"/>
  <c r="L398" i="20" l="1"/>
  <c r="N398" i="20"/>
  <c r="K399" i="20"/>
  <c r="H398" i="20"/>
  <c r="G399" i="20"/>
  <c r="G397" i="19"/>
  <c r="H396" i="19"/>
  <c r="N395" i="19"/>
  <c r="L395" i="19"/>
  <c r="K396" i="19"/>
  <c r="M398" i="17"/>
  <c r="K398" i="17"/>
  <c r="J399" i="17"/>
  <c r="H397" i="17"/>
  <c r="G398" i="17"/>
  <c r="N399" i="20" l="1"/>
  <c r="L399" i="20"/>
  <c r="K400" i="20"/>
  <c r="H399" i="20"/>
  <c r="G400" i="20"/>
  <c r="L396" i="19"/>
  <c r="N396" i="19"/>
  <c r="K397" i="19"/>
  <c r="G398" i="19"/>
  <c r="H397" i="19"/>
  <c r="K399" i="17"/>
  <c r="M399" i="17"/>
  <c r="J400" i="17"/>
  <c r="G399" i="17"/>
  <c r="H398" i="17"/>
  <c r="L400" i="20" l="1"/>
  <c r="N400" i="20"/>
  <c r="K401" i="20"/>
  <c r="H400" i="20"/>
  <c r="G401" i="20"/>
  <c r="G399" i="19"/>
  <c r="H398" i="19"/>
  <c r="N397" i="19"/>
  <c r="L397" i="19"/>
  <c r="K398" i="19"/>
  <c r="H399" i="17"/>
  <c r="G400" i="17"/>
  <c r="M400" i="17"/>
  <c r="K400" i="17"/>
  <c r="J401" i="17"/>
  <c r="N401" i="20" l="1"/>
  <c r="L401" i="20"/>
  <c r="K402" i="20"/>
  <c r="H401" i="20"/>
  <c r="G402" i="20"/>
  <c r="L398" i="19"/>
  <c r="N398" i="19"/>
  <c r="K399" i="19"/>
  <c r="G400" i="19"/>
  <c r="H399" i="19"/>
  <c r="G401" i="17"/>
  <c r="H400" i="17"/>
  <c r="K401" i="17"/>
  <c r="M401" i="17"/>
  <c r="J402" i="17"/>
  <c r="L402" i="20" l="1"/>
  <c r="N402" i="20"/>
  <c r="K403" i="20"/>
  <c r="H402" i="20"/>
  <c r="G403" i="20"/>
  <c r="G401" i="19"/>
  <c r="H400" i="19"/>
  <c r="N399" i="19"/>
  <c r="L399" i="19"/>
  <c r="K400" i="19"/>
  <c r="M402" i="17"/>
  <c r="K402" i="17"/>
  <c r="J403" i="17"/>
  <c r="H401" i="17"/>
  <c r="G402" i="17"/>
  <c r="N403" i="20" l="1"/>
  <c r="L403" i="20"/>
  <c r="K404" i="20"/>
  <c r="H403" i="20"/>
  <c r="G404" i="20"/>
  <c r="L400" i="19"/>
  <c r="N400" i="19"/>
  <c r="K401" i="19"/>
  <c r="G402" i="19"/>
  <c r="H401" i="19"/>
  <c r="K403" i="17"/>
  <c r="M403" i="17"/>
  <c r="J404" i="17"/>
  <c r="G403" i="17"/>
  <c r="H402" i="17"/>
  <c r="L404" i="20" l="1"/>
  <c r="N404" i="20"/>
  <c r="K405" i="20"/>
  <c r="H404" i="20"/>
  <c r="G405" i="20"/>
  <c r="G403" i="19"/>
  <c r="H402" i="19"/>
  <c r="N401" i="19"/>
  <c r="L401" i="19"/>
  <c r="K402" i="19"/>
  <c r="H403" i="17"/>
  <c r="G404" i="17"/>
  <c r="K404" i="17"/>
  <c r="M404" i="17"/>
  <c r="J405" i="17"/>
  <c r="N405" i="20" l="1"/>
  <c r="L405" i="20"/>
  <c r="K406" i="20"/>
  <c r="H405" i="20"/>
  <c r="G406" i="20"/>
  <c r="L402" i="19"/>
  <c r="N402" i="19"/>
  <c r="K403" i="19"/>
  <c r="G404" i="19"/>
  <c r="H403" i="19"/>
  <c r="G405" i="17"/>
  <c r="H404" i="17"/>
  <c r="M405" i="17"/>
  <c r="K405" i="17"/>
  <c r="J406" i="17"/>
  <c r="G50" i="13"/>
  <c r="G51" i="13" s="1"/>
  <c r="L406" i="20" l="1"/>
  <c r="N406" i="20"/>
  <c r="K407" i="20"/>
  <c r="H406" i="20"/>
  <c r="G407" i="20"/>
  <c r="G405" i="19"/>
  <c r="H404" i="19"/>
  <c r="N403" i="19"/>
  <c r="L403" i="19"/>
  <c r="K404" i="19"/>
  <c r="G52" i="13"/>
  <c r="H52" i="13" s="1"/>
  <c r="H51" i="13"/>
  <c r="K406" i="17"/>
  <c r="M406" i="17"/>
  <c r="J407" i="17"/>
  <c r="G406" i="17"/>
  <c r="H405" i="17"/>
  <c r="H50" i="13"/>
  <c r="N407" i="20" l="1"/>
  <c r="L407" i="20"/>
  <c r="K408" i="20"/>
  <c r="H407" i="20"/>
  <c r="G408" i="20"/>
  <c r="L404" i="19"/>
  <c r="N404" i="19"/>
  <c r="K405" i="19"/>
  <c r="G406" i="19"/>
  <c r="H405" i="19"/>
  <c r="G407" i="17"/>
  <c r="H406" i="17"/>
  <c r="M407" i="17"/>
  <c r="K407" i="17"/>
  <c r="J408" i="17"/>
  <c r="L408" i="20" l="1"/>
  <c r="N408" i="20"/>
  <c r="K409" i="20"/>
  <c r="H408" i="20"/>
  <c r="G409" i="20"/>
  <c r="G407" i="19"/>
  <c r="H406" i="19"/>
  <c r="N405" i="19"/>
  <c r="L405" i="19"/>
  <c r="K406" i="19"/>
  <c r="K408" i="17"/>
  <c r="M408" i="17"/>
  <c r="J409" i="17"/>
  <c r="G408" i="17"/>
  <c r="H407" i="17"/>
  <c r="N409" i="20" l="1"/>
  <c r="L409" i="20"/>
  <c r="K410" i="20"/>
  <c r="H409" i="20"/>
  <c r="G410" i="20"/>
  <c r="L406" i="19"/>
  <c r="N406" i="19"/>
  <c r="K407" i="19"/>
  <c r="G408" i="19"/>
  <c r="H407" i="19"/>
  <c r="G409" i="17"/>
  <c r="H408" i="17"/>
  <c r="M409" i="17"/>
  <c r="K409" i="17"/>
  <c r="J410" i="17"/>
  <c r="L410" i="20" l="1"/>
  <c r="N410" i="20"/>
  <c r="K411" i="20"/>
  <c r="H410" i="20"/>
  <c r="G411" i="20"/>
  <c r="G409" i="19"/>
  <c r="H408" i="19"/>
  <c r="N407" i="19"/>
  <c r="L407" i="19"/>
  <c r="K408" i="19"/>
  <c r="K410" i="17"/>
  <c r="M410" i="17"/>
  <c r="J411" i="17"/>
  <c r="G410" i="17"/>
  <c r="H409" i="17"/>
  <c r="N411" i="20" l="1"/>
  <c r="L411" i="20"/>
  <c r="K412" i="20"/>
  <c r="H411" i="20"/>
  <c r="G412" i="20"/>
  <c r="L408" i="19"/>
  <c r="N408" i="19"/>
  <c r="K409" i="19"/>
  <c r="G410" i="19"/>
  <c r="H409" i="19"/>
  <c r="G411" i="17"/>
  <c r="H410" i="17"/>
  <c r="M411" i="17"/>
  <c r="K411" i="17"/>
  <c r="J412" i="17"/>
  <c r="L412" i="20" l="1"/>
  <c r="N412" i="20"/>
  <c r="K413" i="20"/>
  <c r="H412" i="20"/>
  <c r="G413" i="20"/>
  <c r="G411" i="19"/>
  <c r="H410" i="19"/>
  <c r="N409" i="19"/>
  <c r="L409" i="19"/>
  <c r="K410" i="19"/>
  <c r="K412" i="17"/>
  <c r="M412" i="17"/>
  <c r="J413" i="17"/>
  <c r="G412" i="17"/>
  <c r="H411" i="17"/>
  <c r="N413" i="20" l="1"/>
  <c r="L413" i="20"/>
  <c r="K414" i="20"/>
  <c r="H413" i="20"/>
  <c r="G414" i="20"/>
  <c r="L410" i="19"/>
  <c r="N410" i="19"/>
  <c r="K411" i="19"/>
  <c r="G412" i="19"/>
  <c r="H411" i="19"/>
  <c r="G413" i="17"/>
  <c r="H412" i="17"/>
  <c r="M413" i="17"/>
  <c r="K413" i="17"/>
  <c r="J414" i="17"/>
  <c r="L414" i="20" l="1"/>
  <c r="N414" i="20"/>
  <c r="K415" i="20"/>
  <c r="H414" i="20"/>
  <c r="G415" i="20"/>
  <c r="G413" i="19"/>
  <c r="H412" i="19"/>
  <c r="N411" i="19"/>
  <c r="L411" i="19"/>
  <c r="K412" i="19"/>
  <c r="K414" i="17"/>
  <c r="M414" i="17"/>
  <c r="J415" i="17"/>
  <c r="G414" i="17"/>
  <c r="H413" i="17"/>
  <c r="G53" i="13"/>
  <c r="G54" i="13" s="1"/>
  <c r="N415" i="20" l="1"/>
  <c r="L415" i="20"/>
  <c r="K416" i="20"/>
  <c r="H415" i="20"/>
  <c r="G416" i="20"/>
  <c r="N412" i="19"/>
  <c r="L412" i="19"/>
  <c r="K413" i="19"/>
  <c r="G414" i="19"/>
  <c r="H413" i="19"/>
  <c r="H54" i="13"/>
  <c r="G55" i="13"/>
  <c r="G415" i="17"/>
  <c r="H414" i="17"/>
  <c r="M415" i="17"/>
  <c r="K415" i="17"/>
  <c r="J416" i="17"/>
  <c r="H53" i="13"/>
  <c r="L416" i="20" l="1"/>
  <c r="N416" i="20"/>
  <c r="K417" i="20"/>
  <c r="H416" i="20"/>
  <c r="G417" i="20"/>
  <c r="L413" i="19"/>
  <c r="N413" i="19"/>
  <c r="K414" i="19"/>
  <c r="G415" i="19"/>
  <c r="H414" i="19"/>
  <c r="G56" i="13"/>
  <c r="H55" i="13"/>
  <c r="K416" i="17"/>
  <c r="M416" i="17"/>
  <c r="J417" i="17"/>
  <c r="G416" i="17"/>
  <c r="H415" i="17"/>
  <c r="L417" i="20" l="1"/>
  <c r="N417" i="20"/>
  <c r="K418" i="20"/>
  <c r="G418" i="20"/>
  <c r="H417" i="20"/>
  <c r="G416" i="19"/>
  <c r="H415" i="19"/>
  <c r="N414" i="19"/>
  <c r="L414" i="19"/>
  <c r="K415" i="19"/>
  <c r="G57" i="13"/>
  <c r="H56" i="13"/>
  <c r="G417" i="17"/>
  <c r="H416" i="17"/>
  <c r="M417" i="17"/>
  <c r="J418" i="17"/>
  <c r="K417" i="17"/>
  <c r="G419" i="20" l="1"/>
  <c r="H418" i="20"/>
  <c r="N418" i="20"/>
  <c r="L418" i="20"/>
  <c r="K419" i="20"/>
  <c r="L415" i="19"/>
  <c r="N415" i="19"/>
  <c r="K416" i="19"/>
  <c r="G417" i="19"/>
  <c r="H416" i="19"/>
  <c r="H57" i="13"/>
  <c r="G58" i="13"/>
  <c r="M418" i="17"/>
  <c r="K418" i="17"/>
  <c r="J419" i="17"/>
  <c r="G418" i="17"/>
  <c r="H417" i="17"/>
  <c r="L419" i="20" l="1"/>
  <c r="N419" i="20"/>
  <c r="K420" i="20"/>
  <c r="G420" i="20"/>
  <c r="H419" i="20"/>
  <c r="G418" i="19"/>
  <c r="H417" i="19"/>
  <c r="N416" i="19"/>
  <c r="L416" i="19"/>
  <c r="K417" i="19"/>
  <c r="H58" i="13"/>
  <c r="G59" i="13"/>
  <c r="K419" i="17"/>
  <c r="M419" i="17"/>
  <c r="J420" i="17"/>
  <c r="G419" i="17"/>
  <c r="H418" i="17"/>
  <c r="G421" i="20" l="1"/>
  <c r="H420" i="20"/>
  <c r="N420" i="20"/>
  <c r="L420" i="20"/>
  <c r="K421" i="20"/>
  <c r="L417" i="19"/>
  <c r="N417" i="19"/>
  <c r="K418" i="19"/>
  <c r="G419" i="19"/>
  <c r="H418" i="19"/>
  <c r="G60" i="13"/>
  <c r="H59" i="13"/>
  <c r="G420" i="17"/>
  <c r="H419" i="17"/>
  <c r="M420" i="17"/>
  <c r="K420" i="17"/>
  <c r="J421" i="17"/>
  <c r="L421" i="20" l="1"/>
  <c r="N421" i="20"/>
  <c r="K422" i="20"/>
  <c r="G422" i="20"/>
  <c r="H421" i="20"/>
  <c r="G420" i="19"/>
  <c r="H419" i="19"/>
  <c r="N418" i="19"/>
  <c r="L418" i="19"/>
  <c r="K419" i="19"/>
  <c r="H60" i="13"/>
  <c r="G61" i="13"/>
  <c r="K421" i="17"/>
  <c r="M421" i="17"/>
  <c r="J422" i="17"/>
  <c r="G421" i="17"/>
  <c r="H420" i="17"/>
  <c r="G423" i="20" l="1"/>
  <c r="H422" i="20"/>
  <c r="N422" i="20"/>
  <c r="L422" i="20"/>
  <c r="K423" i="20"/>
  <c r="L419" i="19"/>
  <c r="N419" i="19"/>
  <c r="K420" i="19"/>
  <c r="G421" i="19"/>
  <c r="H420" i="19"/>
  <c r="H61" i="13"/>
  <c r="G62" i="13"/>
  <c r="G422" i="17"/>
  <c r="H421" i="17"/>
  <c r="M422" i="17"/>
  <c r="K422" i="17"/>
  <c r="J423" i="17"/>
  <c r="L423" i="20" l="1"/>
  <c r="N423" i="20"/>
  <c r="K424" i="20"/>
  <c r="G424" i="20"/>
  <c r="H423" i="20"/>
  <c r="G422" i="19"/>
  <c r="H421" i="19"/>
  <c r="N420" i="19"/>
  <c r="L420" i="19"/>
  <c r="K421" i="19"/>
  <c r="G63" i="13"/>
  <c r="H62" i="13"/>
  <c r="K423" i="17"/>
  <c r="M423" i="17"/>
  <c r="J424" i="17"/>
  <c r="G423" i="17"/>
  <c r="H422" i="17"/>
  <c r="G425" i="20" l="1"/>
  <c r="H424" i="20"/>
  <c r="N424" i="20"/>
  <c r="L424" i="20"/>
  <c r="K425" i="20"/>
  <c r="L421" i="19"/>
  <c r="N421" i="19"/>
  <c r="K422" i="19"/>
  <c r="G423" i="19"/>
  <c r="H422" i="19"/>
  <c r="G64" i="13"/>
  <c r="H63" i="13"/>
  <c r="G424" i="17"/>
  <c r="H423" i="17"/>
  <c r="M424" i="17"/>
  <c r="K424" i="17"/>
  <c r="J425" i="17"/>
  <c r="L425" i="20" l="1"/>
  <c r="N425" i="20"/>
  <c r="K426" i="20"/>
  <c r="G426" i="20"/>
  <c r="H425" i="20"/>
  <c r="G424" i="19"/>
  <c r="H423" i="19"/>
  <c r="N422" i="19"/>
  <c r="L422" i="19"/>
  <c r="K423" i="19"/>
  <c r="H64" i="13"/>
  <c r="G65" i="13"/>
  <c r="K425" i="17"/>
  <c r="M425" i="17"/>
  <c r="J426" i="17"/>
  <c r="G425" i="17"/>
  <c r="H424" i="17"/>
  <c r="G427" i="20" l="1"/>
  <c r="H426" i="20"/>
  <c r="N426" i="20"/>
  <c r="L426" i="20"/>
  <c r="K427" i="20"/>
  <c r="L423" i="19"/>
  <c r="N423" i="19"/>
  <c r="K424" i="19"/>
  <c r="G425" i="19"/>
  <c r="H424" i="19"/>
  <c r="H65" i="13"/>
  <c r="G66" i="13"/>
  <c r="G426" i="17"/>
  <c r="H425" i="17"/>
  <c r="M426" i="17"/>
  <c r="K426" i="17"/>
  <c r="J427" i="17"/>
  <c r="L427" i="20" l="1"/>
  <c r="N427" i="20"/>
  <c r="K428" i="20"/>
  <c r="G428" i="20"/>
  <c r="H427" i="20"/>
  <c r="G426" i="19"/>
  <c r="H425" i="19"/>
  <c r="N424" i="19"/>
  <c r="L424" i="19"/>
  <c r="K425" i="19"/>
  <c r="H66" i="13"/>
  <c r="G67" i="13"/>
  <c r="K427" i="17"/>
  <c r="M427" i="17"/>
  <c r="J428" i="17"/>
  <c r="G427" i="17"/>
  <c r="H426" i="17"/>
  <c r="G429" i="20" l="1"/>
  <c r="H428" i="20"/>
  <c r="N428" i="20"/>
  <c r="L428" i="20"/>
  <c r="K429" i="20"/>
  <c r="L425" i="19"/>
  <c r="N425" i="19"/>
  <c r="K426" i="19"/>
  <c r="G427" i="19"/>
  <c r="H426" i="19"/>
  <c r="G68" i="13"/>
  <c r="H67" i="13"/>
  <c r="G428" i="17"/>
  <c r="H427" i="17"/>
  <c r="M428" i="17"/>
  <c r="K428" i="17"/>
  <c r="J429" i="17"/>
  <c r="L429" i="20" l="1"/>
  <c r="N429" i="20"/>
  <c r="K430" i="20"/>
  <c r="G430" i="20"/>
  <c r="H429" i="20"/>
  <c r="G428" i="19"/>
  <c r="H427" i="19"/>
  <c r="N426" i="19"/>
  <c r="L426" i="19"/>
  <c r="K427" i="19"/>
  <c r="G69" i="13"/>
  <c r="H68" i="13"/>
  <c r="K429" i="17"/>
  <c r="M429" i="17"/>
  <c r="J430" i="17"/>
  <c r="G429" i="17"/>
  <c r="H428" i="17"/>
  <c r="G431" i="20" l="1"/>
  <c r="H430" i="20"/>
  <c r="N430" i="20"/>
  <c r="L430" i="20"/>
  <c r="K431" i="20"/>
  <c r="L427" i="19"/>
  <c r="N427" i="19"/>
  <c r="K428" i="19"/>
  <c r="G429" i="19"/>
  <c r="H428" i="19"/>
  <c r="G70" i="13"/>
  <c r="H69" i="13"/>
  <c r="G430" i="17"/>
  <c r="H429" i="17"/>
  <c r="M430" i="17"/>
  <c r="K430" i="17"/>
  <c r="J431" i="17"/>
  <c r="L431" i="20" l="1"/>
  <c r="N431" i="20"/>
  <c r="K432" i="20"/>
  <c r="G432" i="20"/>
  <c r="H431" i="20"/>
  <c r="G430" i="19"/>
  <c r="H429" i="19"/>
  <c r="N428" i="19"/>
  <c r="L428" i="19"/>
  <c r="K429" i="19"/>
  <c r="H70" i="13"/>
  <c r="G71" i="13"/>
  <c r="H71" i="13" s="1"/>
  <c r="K431" i="17"/>
  <c r="M431" i="17"/>
  <c r="J432" i="17"/>
  <c r="G431" i="17"/>
  <c r="H430" i="17"/>
  <c r="G433" i="20" l="1"/>
  <c r="H432" i="20"/>
  <c r="N432" i="20"/>
  <c r="L432" i="20"/>
  <c r="K433" i="20"/>
  <c r="L429" i="19"/>
  <c r="N429" i="19"/>
  <c r="K430" i="19"/>
  <c r="G431" i="19"/>
  <c r="H430" i="19"/>
  <c r="G432" i="17"/>
  <c r="H431" i="17"/>
  <c r="M432" i="17"/>
  <c r="K432" i="17"/>
  <c r="J433" i="17"/>
  <c r="L433" i="20" l="1"/>
  <c r="N433" i="20"/>
  <c r="K434" i="20"/>
  <c r="G434" i="20"/>
  <c r="H433" i="20"/>
  <c r="G432" i="19"/>
  <c r="H431" i="19"/>
  <c r="N430" i="19"/>
  <c r="L430" i="19"/>
  <c r="K431" i="19"/>
  <c r="K433" i="17"/>
  <c r="M433" i="17"/>
  <c r="J434" i="17"/>
  <c r="G433" i="17"/>
  <c r="H432" i="17"/>
  <c r="G435" i="20" l="1"/>
  <c r="H434" i="20"/>
  <c r="N434" i="20"/>
  <c r="L434" i="20"/>
  <c r="K435" i="20"/>
  <c r="L431" i="19"/>
  <c r="N431" i="19"/>
  <c r="K432" i="19"/>
  <c r="G433" i="19"/>
  <c r="H432" i="19"/>
  <c r="G434" i="17"/>
  <c r="H433" i="17"/>
  <c r="M434" i="17"/>
  <c r="K434" i="17"/>
  <c r="J435" i="17"/>
  <c r="L435" i="20" l="1"/>
  <c r="N435" i="20"/>
  <c r="K436" i="20"/>
  <c r="G436" i="20"/>
  <c r="H435" i="20"/>
  <c r="G434" i="19"/>
  <c r="H433" i="19"/>
  <c r="N432" i="19"/>
  <c r="L432" i="19"/>
  <c r="K433" i="19"/>
  <c r="K435" i="17"/>
  <c r="M435" i="17"/>
  <c r="J436" i="17"/>
  <c r="G435" i="17"/>
  <c r="H434" i="17"/>
  <c r="G437" i="20" l="1"/>
  <c r="H436" i="20"/>
  <c r="N436" i="20"/>
  <c r="L436" i="20"/>
  <c r="K437" i="20"/>
  <c r="L433" i="19"/>
  <c r="N433" i="19"/>
  <c r="K434" i="19"/>
  <c r="G435" i="19"/>
  <c r="H434" i="19"/>
  <c r="G436" i="17"/>
  <c r="H435" i="17"/>
  <c r="M436" i="17"/>
  <c r="K436" i="17"/>
  <c r="J437" i="17"/>
  <c r="L437" i="20" l="1"/>
  <c r="N437" i="20"/>
  <c r="K438" i="20"/>
  <c r="G438" i="20"/>
  <c r="H437" i="20"/>
  <c r="G436" i="19"/>
  <c r="H435" i="19"/>
  <c r="N434" i="19"/>
  <c r="L434" i="19"/>
  <c r="K435" i="19"/>
  <c r="K437" i="17"/>
  <c r="M437" i="17"/>
  <c r="J438" i="17"/>
  <c r="G437" i="17"/>
  <c r="H436" i="17"/>
  <c r="G439" i="20" l="1"/>
  <c r="H438" i="20"/>
  <c r="N438" i="20"/>
  <c r="L438" i="20"/>
  <c r="K439" i="20"/>
  <c r="L435" i="19"/>
  <c r="N435" i="19"/>
  <c r="K436" i="19"/>
  <c r="G437" i="19"/>
  <c r="H436" i="19"/>
  <c r="G438" i="17"/>
  <c r="H437" i="17"/>
  <c r="M438" i="17"/>
  <c r="K438" i="17"/>
  <c r="J439" i="17"/>
  <c r="L439" i="20" l="1"/>
  <c r="N439" i="20"/>
  <c r="K440" i="20"/>
  <c r="G440" i="20"/>
  <c r="H439" i="20"/>
  <c r="G438" i="19"/>
  <c r="H437" i="19"/>
  <c r="N436" i="19"/>
  <c r="L436" i="19"/>
  <c r="K437" i="19"/>
  <c r="K439" i="17"/>
  <c r="M439" i="17"/>
  <c r="J440" i="17"/>
  <c r="G439" i="17"/>
  <c r="H438" i="17"/>
  <c r="G441" i="20" l="1"/>
  <c r="H440" i="20"/>
  <c r="N440" i="20"/>
  <c r="L440" i="20"/>
  <c r="K441" i="20"/>
  <c r="L437" i="19"/>
  <c r="N437" i="19"/>
  <c r="K438" i="19"/>
  <c r="G439" i="19"/>
  <c r="H438" i="19"/>
  <c r="M440" i="17"/>
  <c r="K440" i="17"/>
  <c r="J441" i="17"/>
  <c r="G440" i="17"/>
  <c r="H439" i="17"/>
  <c r="L441" i="20" l="1"/>
  <c r="N441" i="20"/>
  <c r="K442" i="20"/>
  <c r="G442" i="20"/>
  <c r="H441" i="20"/>
  <c r="G440" i="19"/>
  <c r="H439" i="19"/>
  <c r="N438" i="19"/>
  <c r="L438" i="19"/>
  <c r="K439" i="19"/>
  <c r="G441" i="17"/>
  <c r="H440" i="17"/>
  <c r="K441" i="17"/>
  <c r="M441" i="17"/>
  <c r="J442" i="17"/>
  <c r="G443" i="20" l="1"/>
  <c r="H442" i="20"/>
  <c r="N442" i="20"/>
  <c r="L442" i="20"/>
  <c r="K443" i="20"/>
  <c r="L439" i="19"/>
  <c r="N439" i="19"/>
  <c r="K440" i="19"/>
  <c r="G441" i="19"/>
  <c r="H440" i="19"/>
  <c r="M442" i="17"/>
  <c r="K442" i="17"/>
  <c r="J443" i="17"/>
  <c r="G442" i="17"/>
  <c r="H441" i="17"/>
  <c r="L443" i="20" l="1"/>
  <c r="N443" i="20"/>
  <c r="K444" i="20"/>
  <c r="G444" i="20"/>
  <c r="H443" i="20"/>
  <c r="G442" i="19"/>
  <c r="H441" i="19"/>
  <c r="N440" i="19"/>
  <c r="L440" i="19"/>
  <c r="K441" i="19"/>
  <c r="G443" i="17"/>
  <c r="H442" i="17"/>
  <c r="K443" i="17"/>
  <c r="M443" i="17"/>
  <c r="J444" i="17"/>
  <c r="G445" i="20" l="1"/>
  <c r="H444" i="20"/>
  <c r="N444" i="20"/>
  <c r="L444" i="20"/>
  <c r="K445" i="20"/>
  <c r="L441" i="19"/>
  <c r="N441" i="19"/>
  <c r="K442" i="19"/>
  <c r="G443" i="19"/>
  <c r="H442" i="19"/>
  <c r="M444" i="17"/>
  <c r="K444" i="17"/>
  <c r="J445" i="17"/>
  <c r="G444" i="17"/>
  <c r="H443" i="17"/>
  <c r="L445" i="20" l="1"/>
  <c r="N445" i="20"/>
  <c r="K446" i="20"/>
  <c r="G446" i="20"/>
  <c r="H445" i="20"/>
  <c r="G444" i="19"/>
  <c r="H443" i="19"/>
  <c r="N442" i="19"/>
  <c r="L442" i="19"/>
  <c r="K443" i="19"/>
  <c r="G445" i="17"/>
  <c r="H444" i="17"/>
  <c r="K445" i="17"/>
  <c r="M445" i="17"/>
  <c r="J446" i="17"/>
  <c r="G447" i="20" l="1"/>
  <c r="H446" i="20"/>
  <c r="N446" i="20"/>
  <c r="L446" i="20"/>
  <c r="K447" i="20"/>
  <c r="L443" i="19"/>
  <c r="N443" i="19"/>
  <c r="K444" i="19"/>
  <c r="G445" i="19"/>
  <c r="H444" i="19"/>
  <c r="M446" i="17"/>
  <c r="K446" i="17"/>
  <c r="J447" i="17"/>
  <c r="G446" i="17"/>
  <c r="H445" i="17"/>
  <c r="N447" i="20" l="1"/>
  <c r="L447" i="20"/>
  <c r="K448" i="20"/>
  <c r="G448" i="20"/>
  <c r="H447" i="20"/>
  <c r="H445" i="19"/>
  <c r="G446" i="19"/>
  <c r="N444" i="19"/>
  <c r="L444" i="19"/>
  <c r="K445" i="19"/>
  <c r="G447" i="17"/>
  <c r="H446" i="17"/>
  <c r="K447" i="17"/>
  <c r="M447" i="17"/>
  <c r="J448" i="17"/>
  <c r="G449" i="20" l="1"/>
  <c r="H448" i="20"/>
  <c r="L448" i="20"/>
  <c r="N448" i="20"/>
  <c r="K449" i="20"/>
  <c r="G447" i="19"/>
  <c r="H446" i="19"/>
  <c r="L445" i="19"/>
  <c r="N445" i="19"/>
  <c r="K446" i="19"/>
  <c r="M448" i="17"/>
  <c r="K448" i="17"/>
  <c r="J449" i="17"/>
  <c r="G448" i="17"/>
  <c r="H447" i="17"/>
  <c r="G72" i="13"/>
  <c r="G73" i="13" s="1"/>
  <c r="N449" i="20" l="1"/>
  <c r="L449" i="20"/>
  <c r="K450" i="20"/>
  <c r="G450" i="20"/>
  <c r="H449" i="20"/>
  <c r="N446" i="19"/>
  <c r="L446" i="19"/>
  <c r="K447" i="19"/>
  <c r="H447" i="19"/>
  <c r="G448" i="19"/>
  <c r="H73" i="13"/>
  <c r="G74" i="13"/>
  <c r="H74" i="13" s="1"/>
  <c r="G449" i="17"/>
  <c r="H448" i="17"/>
  <c r="K449" i="17"/>
  <c r="M449" i="17"/>
  <c r="J450" i="17"/>
  <c r="H72" i="13"/>
  <c r="L450" i="20" l="1"/>
  <c r="N450" i="20"/>
  <c r="K451" i="20"/>
  <c r="G451" i="20"/>
  <c r="H450" i="20"/>
  <c r="L447" i="19"/>
  <c r="N447" i="19"/>
  <c r="K448" i="19"/>
  <c r="G449" i="19"/>
  <c r="H448" i="19"/>
  <c r="M450" i="17"/>
  <c r="K450" i="17"/>
  <c r="J451" i="17"/>
  <c r="G450" i="17"/>
  <c r="H449" i="17"/>
  <c r="G452" i="20" l="1"/>
  <c r="H451" i="20"/>
  <c r="N451" i="20"/>
  <c r="L451" i="20"/>
  <c r="K452" i="20"/>
  <c r="H449" i="19"/>
  <c r="G450" i="19"/>
  <c r="N448" i="19"/>
  <c r="L448" i="19"/>
  <c r="K449" i="19"/>
  <c r="G451" i="17"/>
  <c r="H450" i="17"/>
  <c r="K451" i="17"/>
  <c r="M451" i="17"/>
  <c r="J452" i="17"/>
  <c r="L452" i="20" l="1"/>
  <c r="N452" i="20"/>
  <c r="K453" i="20"/>
  <c r="G453" i="20"/>
  <c r="H452" i="20"/>
  <c r="G451" i="19"/>
  <c r="H450" i="19"/>
  <c r="L449" i="19"/>
  <c r="N449" i="19"/>
  <c r="K450" i="19"/>
  <c r="M452" i="17"/>
  <c r="K452" i="17"/>
  <c r="J453" i="17"/>
  <c r="G452" i="17"/>
  <c r="H451" i="17"/>
  <c r="G454" i="20" l="1"/>
  <c r="H453" i="20"/>
  <c r="N453" i="20"/>
  <c r="L453" i="20"/>
  <c r="K454" i="20"/>
  <c r="N450" i="19"/>
  <c r="L450" i="19"/>
  <c r="K451" i="19"/>
  <c r="H451" i="19"/>
  <c r="G452" i="19"/>
  <c r="K453" i="17"/>
  <c r="M453" i="17"/>
  <c r="J454" i="17"/>
  <c r="G453" i="17"/>
  <c r="H452" i="17"/>
  <c r="L454" i="20" l="1"/>
  <c r="N454" i="20"/>
  <c r="K455" i="20"/>
  <c r="G455" i="20"/>
  <c r="H454" i="20"/>
  <c r="L451" i="19"/>
  <c r="N451" i="19"/>
  <c r="K452" i="19"/>
  <c r="G453" i="19"/>
  <c r="H452" i="19"/>
  <c r="G454" i="17"/>
  <c r="H453" i="17"/>
  <c r="M454" i="17"/>
  <c r="K454" i="17"/>
  <c r="J455" i="17"/>
  <c r="G456" i="20" l="1"/>
  <c r="H455" i="20"/>
  <c r="N455" i="20"/>
  <c r="L455" i="20"/>
  <c r="K456" i="20"/>
  <c r="H453" i="19"/>
  <c r="G454" i="19"/>
  <c r="N452" i="19"/>
  <c r="L452" i="19"/>
  <c r="K453" i="19"/>
  <c r="K455" i="17"/>
  <c r="M455" i="17"/>
  <c r="J456" i="17"/>
  <c r="G455" i="17"/>
  <c r="H454" i="17"/>
  <c r="L456" i="20" l="1"/>
  <c r="N456" i="20"/>
  <c r="K457" i="20"/>
  <c r="G457" i="20"/>
  <c r="H456" i="20"/>
  <c r="G455" i="19"/>
  <c r="H454" i="19"/>
  <c r="L453" i="19"/>
  <c r="N453" i="19"/>
  <c r="K454" i="19"/>
  <c r="G456" i="17"/>
  <c r="H455" i="17"/>
  <c r="M456" i="17"/>
  <c r="K456" i="17"/>
  <c r="J457" i="17"/>
  <c r="G75" i="13"/>
  <c r="G76" i="13" s="1"/>
  <c r="G458" i="20" l="1"/>
  <c r="H457" i="20"/>
  <c r="N457" i="20"/>
  <c r="L457" i="20"/>
  <c r="K458" i="20"/>
  <c r="N454" i="19"/>
  <c r="L454" i="19"/>
  <c r="K455" i="19"/>
  <c r="H455" i="19"/>
  <c r="G456" i="19"/>
  <c r="G77" i="13"/>
  <c r="H76" i="13"/>
  <c r="K457" i="17"/>
  <c r="M457" i="17"/>
  <c r="J458" i="17"/>
  <c r="G457" i="17"/>
  <c r="H456" i="17"/>
  <c r="H75" i="13"/>
  <c r="L458" i="20" l="1"/>
  <c r="N458" i="20"/>
  <c r="K459" i="20"/>
  <c r="G459" i="20"/>
  <c r="H458" i="20"/>
  <c r="L455" i="19"/>
  <c r="N455" i="19"/>
  <c r="K456" i="19"/>
  <c r="G457" i="19"/>
  <c r="H456" i="19"/>
  <c r="H77" i="13"/>
  <c r="G78" i="13"/>
  <c r="G458" i="17"/>
  <c r="H457" i="17"/>
  <c r="M458" i="17"/>
  <c r="K458" i="17"/>
  <c r="J459" i="17"/>
  <c r="G460" i="20" l="1"/>
  <c r="H459" i="20"/>
  <c r="N459" i="20"/>
  <c r="L459" i="20"/>
  <c r="K460" i="20"/>
  <c r="H457" i="19"/>
  <c r="G458" i="19"/>
  <c r="N456" i="19"/>
  <c r="L456" i="19"/>
  <c r="K457" i="19"/>
  <c r="H78" i="13"/>
  <c r="G79" i="13"/>
  <c r="K459" i="17"/>
  <c r="M459" i="17"/>
  <c r="J460" i="17"/>
  <c r="G459" i="17"/>
  <c r="H458" i="17"/>
  <c r="L460" i="20" l="1"/>
  <c r="N460" i="20"/>
  <c r="K461" i="20"/>
  <c r="G461" i="20"/>
  <c r="H460" i="20"/>
  <c r="G459" i="19"/>
  <c r="H458" i="19"/>
  <c r="L457" i="19"/>
  <c r="N457" i="19"/>
  <c r="K458" i="19"/>
  <c r="H79" i="13"/>
  <c r="G80" i="13"/>
  <c r="G460" i="17"/>
  <c r="H459" i="17"/>
  <c r="M460" i="17"/>
  <c r="K460" i="17"/>
  <c r="J461" i="17"/>
  <c r="G462" i="20" l="1"/>
  <c r="H461" i="20"/>
  <c r="N461" i="20"/>
  <c r="L461" i="20"/>
  <c r="K462" i="20"/>
  <c r="N458" i="19"/>
  <c r="L458" i="19"/>
  <c r="K459" i="19"/>
  <c r="H459" i="19"/>
  <c r="G460" i="19"/>
  <c r="G81" i="13"/>
  <c r="H80" i="13"/>
  <c r="K461" i="17"/>
  <c r="M461" i="17"/>
  <c r="J462" i="17"/>
  <c r="G461" i="17"/>
  <c r="H460" i="17"/>
  <c r="L462" i="20" l="1"/>
  <c r="N462" i="20"/>
  <c r="K463" i="20"/>
  <c r="G463" i="20"/>
  <c r="H462" i="20"/>
  <c r="L459" i="19"/>
  <c r="N459" i="19"/>
  <c r="K460" i="19"/>
  <c r="G461" i="19"/>
  <c r="H460" i="19"/>
  <c r="G82" i="13"/>
  <c r="H81" i="13"/>
  <c r="G462" i="17"/>
  <c r="H461" i="17"/>
  <c r="M462" i="17"/>
  <c r="K462" i="17"/>
  <c r="J463" i="17"/>
  <c r="G464" i="20" l="1"/>
  <c r="H463" i="20"/>
  <c r="N463" i="20"/>
  <c r="L463" i="20"/>
  <c r="K464" i="20"/>
  <c r="H461" i="19"/>
  <c r="G462" i="19"/>
  <c r="N460" i="19"/>
  <c r="L460" i="19"/>
  <c r="K461" i="19"/>
  <c r="H82" i="13"/>
  <c r="G83" i="13"/>
  <c r="K463" i="17"/>
  <c r="M463" i="17"/>
  <c r="J464" i="17"/>
  <c r="G463" i="17"/>
  <c r="H462" i="17"/>
  <c r="G465" i="20" l="1"/>
  <c r="H464" i="20"/>
  <c r="L464" i="20"/>
  <c r="N464" i="20"/>
  <c r="K465" i="20"/>
  <c r="G463" i="19"/>
  <c r="H462" i="19"/>
  <c r="L461" i="19"/>
  <c r="N461" i="19"/>
  <c r="K462" i="19"/>
  <c r="G84" i="13"/>
  <c r="H83" i="13"/>
  <c r="G464" i="17"/>
  <c r="H463" i="17"/>
  <c r="M464" i="17"/>
  <c r="K464" i="17"/>
  <c r="J465" i="17"/>
  <c r="N465" i="20" l="1"/>
  <c r="L465" i="20"/>
  <c r="K466" i="20"/>
  <c r="G466" i="20"/>
  <c r="H465" i="20"/>
  <c r="N462" i="19"/>
  <c r="L462" i="19"/>
  <c r="K463" i="19"/>
  <c r="H463" i="19"/>
  <c r="G464" i="19"/>
  <c r="H84" i="13"/>
  <c r="G85" i="13"/>
  <c r="K465" i="17"/>
  <c r="M465" i="17"/>
  <c r="J466" i="17"/>
  <c r="G465" i="17"/>
  <c r="H464" i="17"/>
  <c r="L466" i="20" l="1"/>
  <c r="N466" i="20"/>
  <c r="K467" i="20"/>
  <c r="G467" i="20"/>
  <c r="H466" i="20"/>
  <c r="L463" i="19"/>
  <c r="N463" i="19"/>
  <c r="K464" i="19"/>
  <c r="G465" i="19"/>
  <c r="H464" i="19"/>
  <c r="H85" i="13"/>
  <c r="G86" i="13"/>
  <c r="G466" i="17"/>
  <c r="H465" i="17"/>
  <c r="M466" i="17"/>
  <c r="K466" i="17"/>
  <c r="J467" i="17"/>
  <c r="G468" i="20" l="1"/>
  <c r="H467" i="20"/>
  <c r="N467" i="20"/>
  <c r="L467" i="20"/>
  <c r="K468" i="20"/>
  <c r="H465" i="19"/>
  <c r="G466" i="19"/>
  <c r="N464" i="19"/>
  <c r="L464" i="19"/>
  <c r="K465" i="19"/>
  <c r="H86" i="13"/>
  <c r="G87" i="13"/>
  <c r="K467" i="17"/>
  <c r="M467" i="17"/>
  <c r="J468" i="17"/>
  <c r="G467" i="17"/>
  <c r="H466" i="17"/>
  <c r="L468" i="20" l="1"/>
  <c r="N468" i="20"/>
  <c r="K469" i="20"/>
  <c r="G469" i="20"/>
  <c r="H468" i="20"/>
  <c r="G467" i="19"/>
  <c r="H466" i="19"/>
  <c r="L465" i="19"/>
  <c r="N465" i="19"/>
  <c r="K466" i="19"/>
  <c r="G88" i="13"/>
  <c r="H87" i="13"/>
  <c r="G468" i="17"/>
  <c r="H467" i="17"/>
  <c r="M468" i="17"/>
  <c r="K468" i="17"/>
  <c r="J469" i="17"/>
  <c r="G470" i="20" l="1"/>
  <c r="H469" i="20"/>
  <c r="N469" i="20"/>
  <c r="L469" i="20"/>
  <c r="K470" i="20"/>
  <c r="N466" i="19"/>
  <c r="L466" i="19"/>
  <c r="K467" i="19"/>
  <c r="H467" i="19"/>
  <c r="G468" i="19"/>
  <c r="G89" i="13"/>
  <c r="H88" i="13"/>
  <c r="K469" i="17"/>
  <c r="M469" i="17"/>
  <c r="J470" i="17"/>
  <c r="G469" i="17"/>
  <c r="H468" i="17"/>
  <c r="L470" i="20" l="1"/>
  <c r="N470" i="20"/>
  <c r="K471" i="20"/>
  <c r="G471" i="20"/>
  <c r="H470" i="20"/>
  <c r="L467" i="19"/>
  <c r="N467" i="19"/>
  <c r="K468" i="19"/>
  <c r="G469" i="19"/>
  <c r="H468" i="19"/>
  <c r="G90" i="13"/>
  <c r="H89" i="13"/>
  <c r="G470" i="17"/>
  <c r="H469" i="17"/>
  <c r="M470" i="17"/>
  <c r="K470" i="17"/>
  <c r="J471" i="17"/>
  <c r="G472" i="20" l="1"/>
  <c r="H471" i="20"/>
  <c r="N471" i="20"/>
  <c r="L471" i="20"/>
  <c r="K472" i="20"/>
  <c r="G470" i="19"/>
  <c r="H469" i="19"/>
  <c r="N468" i="19"/>
  <c r="L468" i="19"/>
  <c r="K469" i="19"/>
  <c r="H90" i="13"/>
  <c r="G91" i="13"/>
  <c r="K471" i="17"/>
  <c r="M471" i="17"/>
  <c r="J472" i="17"/>
  <c r="G471" i="17"/>
  <c r="H470" i="17"/>
  <c r="L472" i="20" l="1"/>
  <c r="N472" i="20"/>
  <c r="K473" i="20"/>
  <c r="G473" i="20"/>
  <c r="H472" i="20"/>
  <c r="L469" i="19"/>
  <c r="N469" i="19"/>
  <c r="K470" i="19"/>
  <c r="G471" i="19"/>
  <c r="H470" i="19"/>
  <c r="G92" i="13"/>
  <c r="H91" i="13"/>
  <c r="G472" i="17"/>
  <c r="H471" i="17"/>
  <c r="M472" i="17"/>
  <c r="K472" i="17"/>
  <c r="J473" i="17"/>
  <c r="G474" i="20" l="1"/>
  <c r="H473" i="20"/>
  <c r="N473" i="20"/>
  <c r="L473" i="20"/>
  <c r="K474" i="20"/>
  <c r="G472" i="19"/>
  <c r="H471" i="19"/>
  <c r="N470" i="19"/>
  <c r="L470" i="19"/>
  <c r="K471" i="19"/>
  <c r="H92" i="13"/>
  <c r="G93" i="13"/>
  <c r="K473" i="17"/>
  <c r="M473" i="17"/>
  <c r="J474" i="17"/>
  <c r="G473" i="17"/>
  <c r="H472" i="17"/>
  <c r="L474" i="20" l="1"/>
  <c r="N474" i="20"/>
  <c r="K475" i="20"/>
  <c r="G475" i="20"/>
  <c r="H474" i="20"/>
  <c r="L471" i="19"/>
  <c r="N471" i="19"/>
  <c r="K472" i="19"/>
  <c r="G473" i="19"/>
  <c r="H472" i="19"/>
  <c r="G94" i="13"/>
  <c r="H93" i="13"/>
  <c r="G474" i="17"/>
  <c r="H473" i="17"/>
  <c r="M474" i="17"/>
  <c r="K474" i="17"/>
  <c r="J475" i="17"/>
  <c r="G476" i="20" l="1"/>
  <c r="H475" i="20"/>
  <c r="N475" i="20"/>
  <c r="L475" i="20"/>
  <c r="K476" i="20"/>
  <c r="G474" i="19"/>
  <c r="H473" i="19"/>
  <c r="N472" i="19"/>
  <c r="L472" i="19"/>
  <c r="K473" i="19"/>
  <c r="G95" i="13"/>
  <c r="H94" i="13"/>
  <c r="K475" i="17"/>
  <c r="M475" i="17"/>
  <c r="J476" i="17"/>
  <c r="G475" i="17"/>
  <c r="H474" i="17"/>
  <c r="L476" i="20" l="1"/>
  <c r="N476" i="20"/>
  <c r="K477" i="20"/>
  <c r="G477" i="20"/>
  <c r="H476" i="20"/>
  <c r="L473" i="19"/>
  <c r="N473" i="19"/>
  <c r="K474" i="19"/>
  <c r="G475" i="19"/>
  <c r="H474" i="19"/>
  <c r="H95" i="13"/>
  <c r="G96" i="13"/>
  <c r="G476" i="17"/>
  <c r="H475" i="17"/>
  <c r="M476" i="17"/>
  <c r="K476" i="17"/>
  <c r="J477" i="17"/>
  <c r="G478" i="20" l="1"/>
  <c r="H477" i="20"/>
  <c r="N477" i="20"/>
  <c r="L477" i="20"/>
  <c r="K478" i="20"/>
  <c r="G476" i="19"/>
  <c r="H475" i="19"/>
  <c r="N474" i="19"/>
  <c r="L474" i="19"/>
  <c r="K475" i="19"/>
  <c r="G97" i="13"/>
  <c r="H96" i="13"/>
  <c r="K477" i="17"/>
  <c r="M477" i="17"/>
  <c r="J478" i="17"/>
  <c r="G477" i="17"/>
  <c r="H476" i="17"/>
  <c r="L478" i="20" l="1"/>
  <c r="N478" i="20"/>
  <c r="K479" i="20"/>
  <c r="G479" i="20"/>
  <c r="H478" i="20"/>
  <c r="L475" i="19"/>
  <c r="N475" i="19"/>
  <c r="K476" i="19"/>
  <c r="G477" i="19"/>
  <c r="H476" i="19"/>
  <c r="H97" i="13"/>
  <c r="G98" i="13"/>
  <c r="H98" i="13" s="1"/>
  <c r="G478" i="17"/>
  <c r="H477" i="17"/>
  <c r="M478" i="17"/>
  <c r="K478" i="17"/>
  <c r="J479" i="17"/>
  <c r="G480" i="20" l="1"/>
  <c r="H479" i="20"/>
  <c r="N479" i="20"/>
  <c r="L479" i="20"/>
  <c r="K480" i="20"/>
  <c r="G478" i="19"/>
  <c r="H477" i="19"/>
  <c r="N476" i="19"/>
  <c r="L476" i="19"/>
  <c r="K477" i="19"/>
  <c r="K479" i="17"/>
  <c r="M479" i="17"/>
  <c r="J480" i="17"/>
  <c r="G479" i="17"/>
  <c r="H478" i="17"/>
  <c r="L480" i="20" l="1"/>
  <c r="N480" i="20"/>
  <c r="K481" i="20"/>
  <c r="G481" i="20"/>
  <c r="H480" i="20"/>
  <c r="L477" i="19"/>
  <c r="N477" i="19"/>
  <c r="K478" i="19"/>
  <c r="G479" i="19"/>
  <c r="H478" i="19"/>
  <c r="G480" i="17"/>
  <c r="H479" i="17"/>
  <c r="M480" i="17"/>
  <c r="K480" i="17"/>
  <c r="J481" i="17"/>
  <c r="G482" i="20" l="1"/>
  <c r="H481" i="20"/>
  <c r="N481" i="20"/>
  <c r="L481" i="20"/>
  <c r="K482" i="20"/>
  <c r="G480" i="19"/>
  <c r="H479" i="19"/>
  <c r="N478" i="19"/>
  <c r="L478" i="19"/>
  <c r="K479" i="19"/>
  <c r="K481" i="17"/>
  <c r="M481" i="17"/>
  <c r="J482" i="17"/>
  <c r="G481" i="17"/>
  <c r="H480" i="17"/>
  <c r="L482" i="20" l="1"/>
  <c r="N482" i="20"/>
  <c r="K483" i="20"/>
  <c r="G483" i="20"/>
  <c r="H482" i="20"/>
  <c r="L479" i="19"/>
  <c r="N479" i="19"/>
  <c r="K480" i="19"/>
  <c r="G481" i="19"/>
  <c r="H480" i="19"/>
  <c r="G482" i="17"/>
  <c r="H481" i="17"/>
  <c r="M482" i="17"/>
  <c r="K482" i="17"/>
  <c r="J483" i="17"/>
  <c r="G484" i="20" l="1"/>
  <c r="H483" i="20"/>
  <c r="N483" i="20"/>
  <c r="L483" i="20"/>
  <c r="K484" i="20"/>
  <c r="G482" i="19"/>
  <c r="H481" i="19"/>
  <c r="N480" i="19"/>
  <c r="L480" i="19"/>
  <c r="K481" i="19"/>
  <c r="J484" i="17"/>
  <c r="K483" i="17"/>
  <c r="M483" i="17"/>
  <c r="G483" i="17"/>
  <c r="H482" i="17"/>
  <c r="L484" i="20" l="1"/>
  <c r="N484" i="20"/>
  <c r="K485" i="20"/>
  <c r="G485" i="20"/>
  <c r="H484" i="20"/>
  <c r="L481" i="19"/>
  <c r="N481" i="19"/>
  <c r="K482" i="19"/>
  <c r="G483" i="19"/>
  <c r="H482" i="19"/>
  <c r="G484" i="17"/>
  <c r="H483" i="17"/>
  <c r="M484" i="17"/>
  <c r="K484" i="17"/>
  <c r="J485" i="17"/>
  <c r="N485" i="20" l="1"/>
  <c r="L485" i="20"/>
  <c r="K486" i="20"/>
  <c r="G486" i="20"/>
  <c r="H485" i="20"/>
  <c r="G484" i="19"/>
  <c r="H483" i="19"/>
  <c r="N482" i="19"/>
  <c r="L482" i="19"/>
  <c r="K483" i="19"/>
  <c r="K485" i="17"/>
  <c r="M485" i="17"/>
  <c r="J486" i="17"/>
  <c r="G485" i="17"/>
  <c r="H484" i="17"/>
  <c r="L486" i="20" l="1"/>
  <c r="N486" i="20"/>
  <c r="K487" i="20"/>
  <c r="G487" i="20"/>
  <c r="H486" i="20"/>
  <c r="L483" i="19"/>
  <c r="N483" i="19"/>
  <c r="K484" i="19"/>
  <c r="G485" i="19"/>
  <c r="H484" i="19"/>
  <c r="G486" i="17"/>
  <c r="H485" i="17"/>
  <c r="M486" i="17"/>
  <c r="K486" i="17"/>
  <c r="J487" i="17"/>
  <c r="G488" i="20" l="1"/>
  <c r="H487" i="20"/>
  <c r="N487" i="20"/>
  <c r="L487" i="20"/>
  <c r="K488" i="20"/>
  <c r="G486" i="19"/>
  <c r="H485" i="19"/>
  <c r="N484" i="19"/>
  <c r="L484" i="19"/>
  <c r="K485" i="19"/>
  <c r="K487" i="17"/>
  <c r="M487" i="17"/>
  <c r="J488" i="17"/>
  <c r="G487" i="17"/>
  <c r="H486" i="17"/>
  <c r="L488" i="20" l="1"/>
  <c r="N488" i="20"/>
  <c r="K489" i="20"/>
  <c r="G489" i="20"/>
  <c r="H488" i="20"/>
  <c r="L485" i="19"/>
  <c r="N485" i="19"/>
  <c r="K486" i="19"/>
  <c r="G487" i="19"/>
  <c r="H486" i="19"/>
  <c r="G488" i="17"/>
  <c r="H487" i="17"/>
  <c r="M488" i="17"/>
  <c r="K488" i="17"/>
  <c r="J489" i="17"/>
  <c r="G490" i="20" l="1"/>
  <c r="H489" i="20"/>
  <c r="N489" i="20"/>
  <c r="L489" i="20"/>
  <c r="K490" i="20"/>
  <c r="G488" i="19"/>
  <c r="H487" i="19"/>
  <c r="N486" i="19"/>
  <c r="L486" i="19"/>
  <c r="K487" i="19"/>
  <c r="K489" i="17"/>
  <c r="M489" i="17"/>
  <c r="J490" i="17"/>
  <c r="G489" i="17"/>
  <c r="H488" i="17"/>
  <c r="L490" i="20" l="1"/>
  <c r="N490" i="20"/>
  <c r="K491" i="20"/>
  <c r="G491" i="20"/>
  <c r="H490" i="20"/>
  <c r="L487" i="19"/>
  <c r="N487" i="19"/>
  <c r="K488" i="19"/>
  <c r="G489" i="19"/>
  <c r="H488" i="19"/>
  <c r="G490" i="17"/>
  <c r="H489" i="17"/>
  <c r="M490" i="17"/>
  <c r="K490" i="17"/>
  <c r="J491" i="17"/>
  <c r="G492" i="20" l="1"/>
  <c r="H491" i="20"/>
  <c r="N491" i="20"/>
  <c r="L491" i="20"/>
  <c r="K492" i="20"/>
  <c r="G490" i="19"/>
  <c r="H489" i="19"/>
  <c r="N488" i="19"/>
  <c r="L488" i="19"/>
  <c r="K489" i="19"/>
  <c r="K491" i="17"/>
  <c r="M491" i="17"/>
  <c r="J492" i="17"/>
  <c r="G491" i="17"/>
  <c r="H490" i="17"/>
  <c r="L492" i="20" l="1"/>
  <c r="N492" i="20"/>
  <c r="K493" i="20"/>
  <c r="G493" i="20"/>
  <c r="H492" i="20"/>
  <c r="L489" i="19"/>
  <c r="N489" i="19"/>
  <c r="K490" i="19"/>
  <c r="G491" i="19"/>
  <c r="H490" i="19"/>
  <c r="M492" i="17"/>
  <c r="K492" i="17"/>
  <c r="J493" i="17"/>
  <c r="G492" i="17"/>
  <c r="H491" i="17"/>
  <c r="G99" i="13"/>
  <c r="G100" i="13" s="1"/>
  <c r="G494" i="20" l="1"/>
  <c r="H493" i="20"/>
  <c r="N493" i="20"/>
  <c r="L493" i="20"/>
  <c r="K494" i="20"/>
  <c r="G492" i="19"/>
  <c r="H491" i="19"/>
  <c r="N490" i="19"/>
  <c r="L490" i="19"/>
  <c r="K491" i="19"/>
  <c r="G101" i="13"/>
  <c r="H100" i="13"/>
  <c r="K493" i="17"/>
  <c r="M493" i="17"/>
  <c r="J494" i="17"/>
  <c r="G493" i="17"/>
  <c r="H492" i="17"/>
  <c r="H99" i="13"/>
  <c r="L494" i="20" l="1"/>
  <c r="N494" i="20"/>
  <c r="K495" i="20"/>
  <c r="G495" i="20"/>
  <c r="H494" i="20"/>
  <c r="L491" i="19"/>
  <c r="N491" i="19"/>
  <c r="K492" i="19"/>
  <c r="G493" i="19"/>
  <c r="H492" i="19"/>
  <c r="G102" i="13"/>
  <c r="H102" i="13" s="1"/>
  <c r="H101" i="13"/>
  <c r="G494" i="17"/>
  <c r="H493" i="17"/>
  <c r="M494" i="17"/>
  <c r="K494" i="17"/>
  <c r="J495" i="17"/>
  <c r="G496" i="20" l="1"/>
  <c r="H495" i="20"/>
  <c r="N495" i="20"/>
  <c r="L495" i="20"/>
  <c r="K496" i="20"/>
  <c r="G494" i="19"/>
  <c r="H493" i="19"/>
  <c r="N492" i="19"/>
  <c r="L492" i="19"/>
  <c r="K493" i="19"/>
  <c r="G103" i="13"/>
  <c r="G104" i="13" s="1"/>
  <c r="K495" i="17"/>
  <c r="M495" i="17"/>
  <c r="J496" i="17"/>
  <c r="G495" i="17"/>
  <c r="H494" i="17"/>
  <c r="H103" i="13"/>
  <c r="L496" i="20" l="1"/>
  <c r="N496" i="20"/>
  <c r="K497" i="20"/>
  <c r="G497" i="20"/>
  <c r="H496" i="20"/>
  <c r="L493" i="19"/>
  <c r="N493" i="19"/>
  <c r="K494" i="19"/>
  <c r="G495" i="19"/>
  <c r="H494" i="19"/>
  <c r="H104" i="13"/>
  <c r="G105" i="13"/>
  <c r="G496" i="17"/>
  <c r="H495" i="17"/>
  <c r="M496" i="17"/>
  <c r="K496" i="17"/>
  <c r="J497" i="17"/>
  <c r="G498" i="20" l="1"/>
  <c r="H497" i="20"/>
  <c r="N497" i="20"/>
  <c r="L497" i="20"/>
  <c r="K498" i="20"/>
  <c r="G496" i="19"/>
  <c r="H495" i="19"/>
  <c r="N494" i="19"/>
  <c r="L494" i="19"/>
  <c r="K495" i="19"/>
  <c r="G106" i="13"/>
  <c r="H105" i="13"/>
  <c r="K497" i="17"/>
  <c r="M497" i="17"/>
  <c r="J498" i="17"/>
  <c r="G497" i="17"/>
  <c r="H496" i="17"/>
  <c r="L498" i="20" l="1"/>
  <c r="N498" i="20"/>
  <c r="K499" i="20"/>
  <c r="G499" i="20"/>
  <c r="H498" i="20"/>
  <c r="L495" i="19"/>
  <c r="N495" i="19"/>
  <c r="K496" i="19"/>
  <c r="G497" i="19"/>
  <c r="H496" i="19"/>
  <c r="H106" i="13"/>
  <c r="G107" i="13"/>
  <c r="G498" i="17"/>
  <c r="H497" i="17"/>
  <c r="M498" i="17"/>
  <c r="K498" i="17"/>
  <c r="J499" i="17"/>
  <c r="G500" i="20" l="1"/>
  <c r="H499" i="20"/>
  <c r="N499" i="20"/>
  <c r="L499" i="20"/>
  <c r="K500" i="20"/>
  <c r="G498" i="19"/>
  <c r="H497" i="19"/>
  <c r="N496" i="19"/>
  <c r="L496" i="19"/>
  <c r="K497" i="19"/>
  <c r="H107" i="13"/>
  <c r="G108" i="13"/>
  <c r="K499" i="17"/>
  <c r="M499" i="17"/>
  <c r="J500" i="17"/>
  <c r="G499" i="17"/>
  <c r="H498" i="17"/>
  <c r="L500" i="20" l="1"/>
  <c r="N500" i="20"/>
  <c r="K501" i="20"/>
  <c r="G501" i="20"/>
  <c r="H500" i="20"/>
  <c r="L497" i="19"/>
  <c r="N497" i="19"/>
  <c r="K498" i="19"/>
  <c r="G499" i="19"/>
  <c r="H498" i="19"/>
  <c r="G109" i="13"/>
  <c r="H108" i="13"/>
  <c r="M500" i="17"/>
  <c r="K500" i="17"/>
  <c r="J501" i="17"/>
  <c r="G500" i="17"/>
  <c r="H499" i="17"/>
  <c r="G502" i="20" l="1"/>
  <c r="H501" i="20"/>
  <c r="N501" i="20"/>
  <c r="L501" i="20"/>
  <c r="K502" i="20"/>
  <c r="G500" i="19"/>
  <c r="H499" i="19"/>
  <c r="N498" i="19"/>
  <c r="L498" i="19"/>
  <c r="K499" i="19"/>
  <c r="G110" i="13"/>
  <c r="H109" i="13"/>
  <c r="G501" i="17"/>
  <c r="H500" i="17"/>
  <c r="K501" i="17"/>
  <c r="M501" i="17"/>
  <c r="J502" i="17"/>
  <c r="L502" i="20" l="1"/>
  <c r="N502" i="20"/>
  <c r="K503" i="20"/>
  <c r="G503" i="20"/>
  <c r="H502" i="20"/>
  <c r="L499" i="19"/>
  <c r="N499" i="19"/>
  <c r="K500" i="19"/>
  <c r="G501" i="19"/>
  <c r="H500" i="19"/>
  <c r="H110" i="13"/>
  <c r="G111" i="13"/>
  <c r="M502" i="17"/>
  <c r="K502" i="17"/>
  <c r="J503" i="17"/>
  <c r="G502" i="17"/>
  <c r="H501" i="17"/>
  <c r="G504" i="20" l="1"/>
  <c r="H503" i="20"/>
  <c r="N503" i="20"/>
  <c r="L503" i="20"/>
  <c r="K504" i="20"/>
  <c r="G502" i="19"/>
  <c r="H501" i="19"/>
  <c r="N500" i="19"/>
  <c r="L500" i="19"/>
  <c r="K501" i="19"/>
  <c r="H111" i="13"/>
  <c r="G112" i="13"/>
  <c r="K503" i="17"/>
  <c r="M503" i="17"/>
  <c r="J504" i="17"/>
  <c r="G503" i="17"/>
  <c r="H502" i="17"/>
  <c r="L504" i="20" l="1"/>
  <c r="N504" i="20"/>
  <c r="K505" i="20"/>
  <c r="G505" i="20"/>
  <c r="H504" i="20"/>
  <c r="L501" i="19"/>
  <c r="N501" i="19"/>
  <c r="K502" i="19"/>
  <c r="G503" i="19"/>
  <c r="H502" i="19"/>
  <c r="G113" i="13"/>
  <c r="H112" i="13"/>
  <c r="G504" i="17"/>
  <c r="H503" i="17"/>
  <c r="M504" i="17"/>
  <c r="K504" i="17"/>
  <c r="J505" i="17"/>
  <c r="G506" i="20" l="1"/>
  <c r="H505" i="20"/>
  <c r="N505" i="20"/>
  <c r="L505" i="20"/>
  <c r="K506" i="20"/>
  <c r="G504" i="19"/>
  <c r="H503" i="19"/>
  <c r="N502" i="19"/>
  <c r="L502" i="19"/>
  <c r="K503" i="19"/>
  <c r="H113" i="13"/>
  <c r="G114" i="13"/>
  <c r="K505" i="17"/>
  <c r="M505" i="17"/>
  <c r="J506" i="17"/>
  <c r="G505" i="17"/>
  <c r="H504" i="17"/>
  <c r="L506" i="20" l="1"/>
  <c r="N506" i="20"/>
  <c r="K507" i="20"/>
  <c r="G507" i="20"/>
  <c r="H506" i="20"/>
  <c r="L503" i="19"/>
  <c r="N503" i="19"/>
  <c r="K504" i="19"/>
  <c r="G505" i="19"/>
  <c r="H504" i="19"/>
  <c r="G115" i="13"/>
  <c r="H114" i="13"/>
  <c r="G506" i="17"/>
  <c r="H505" i="17"/>
  <c r="M506" i="17"/>
  <c r="K506" i="17"/>
  <c r="J507" i="17"/>
  <c r="G508" i="20" l="1"/>
  <c r="H507" i="20"/>
  <c r="N507" i="20"/>
  <c r="L507" i="20"/>
  <c r="K508" i="20"/>
  <c r="G506" i="19"/>
  <c r="H505" i="19"/>
  <c r="N504" i="19"/>
  <c r="L504" i="19"/>
  <c r="K505" i="19"/>
  <c r="G116" i="13"/>
  <c r="H115" i="13"/>
  <c r="K507" i="17"/>
  <c r="M507" i="17"/>
  <c r="J508" i="17"/>
  <c r="G507" i="17"/>
  <c r="H506" i="17"/>
  <c r="L508" i="20" l="1"/>
  <c r="N508" i="20"/>
  <c r="K509" i="20"/>
  <c r="G509" i="20"/>
  <c r="H508" i="20"/>
  <c r="L505" i="19"/>
  <c r="N505" i="19"/>
  <c r="K506" i="19"/>
  <c r="G507" i="19"/>
  <c r="H506" i="19"/>
  <c r="H116" i="13"/>
  <c r="G117" i="13"/>
  <c r="G508" i="17"/>
  <c r="H507" i="17"/>
  <c r="M508" i="17"/>
  <c r="K508" i="17"/>
  <c r="J509" i="17"/>
  <c r="G510" i="20" l="1"/>
  <c r="H509" i="20"/>
  <c r="N509" i="20"/>
  <c r="L509" i="20"/>
  <c r="K510" i="20"/>
  <c r="G508" i="19"/>
  <c r="H507" i="19"/>
  <c r="N506" i="19"/>
  <c r="L506" i="19"/>
  <c r="K507" i="19"/>
  <c r="G118" i="13"/>
  <c r="H117" i="13"/>
  <c r="K509" i="17"/>
  <c r="M509" i="17"/>
  <c r="J510" i="17"/>
  <c r="G509" i="17"/>
  <c r="H508" i="17"/>
  <c r="L510" i="20" l="1"/>
  <c r="N510" i="20"/>
  <c r="K511" i="20"/>
  <c r="G511" i="20"/>
  <c r="H510" i="20"/>
  <c r="L507" i="19"/>
  <c r="N507" i="19"/>
  <c r="K508" i="19"/>
  <c r="G509" i="19"/>
  <c r="H508" i="19"/>
  <c r="H118" i="13"/>
  <c r="G119" i="13"/>
  <c r="M510" i="17"/>
  <c r="K510" i="17"/>
  <c r="J511" i="17"/>
  <c r="G510" i="17"/>
  <c r="H509" i="17"/>
  <c r="G512" i="20" l="1"/>
  <c r="H511" i="20"/>
  <c r="N511" i="20"/>
  <c r="L511" i="20"/>
  <c r="K512" i="20"/>
  <c r="G510" i="19"/>
  <c r="H509" i="19"/>
  <c r="N508" i="19"/>
  <c r="L508" i="19"/>
  <c r="K509" i="19"/>
  <c r="G120" i="13"/>
  <c r="H119" i="13"/>
  <c r="G511" i="17"/>
  <c r="H510" i="17"/>
  <c r="K511" i="17"/>
  <c r="M511" i="17"/>
  <c r="J512" i="17"/>
  <c r="L512" i="20" l="1"/>
  <c r="N512" i="20"/>
  <c r="K513" i="20"/>
  <c r="G513" i="20"/>
  <c r="H512" i="20"/>
  <c r="L509" i="19"/>
  <c r="N509" i="19"/>
  <c r="K510" i="19"/>
  <c r="G511" i="19"/>
  <c r="H510" i="19"/>
  <c r="H120" i="13"/>
  <c r="G121" i="13"/>
  <c r="M512" i="17"/>
  <c r="K512" i="17"/>
  <c r="J513" i="17"/>
  <c r="G512" i="17"/>
  <c r="H511" i="17"/>
  <c r="G514" i="20" l="1"/>
  <c r="H513" i="20"/>
  <c r="N513" i="20"/>
  <c r="L513" i="20"/>
  <c r="K514" i="20"/>
  <c r="G512" i="19"/>
  <c r="H511" i="19"/>
  <c r="N510" i="19"/>
  <c r="L510" i="19"/>
  <c r="K511" i="19"/>
  <c r="G122" i="13"/>
  <c r="H121" i="13"/>
  <c r="K513" i="17"/>
  <c r="M513" i="17"/>
  <c r="J514" i="17"/>
  <c r="G513" i="17"/>
  <c r="H512" i="17"/>
  <c r="L514" i="20" l="1"/>
  <c r="N514" i="20"/>
  <c r="K515" i="20"/>
  <c r="G515" i="20"/>
  <c r="H514" i="20"/>
  <c r="L511" i="19"/>
  <c r="N511" i="19"/>
  <c r="K512" i="19"/>
  <c r="G513" i="19"/>
  <c r="H512" i="19"/>
  <c r="G123" i="13"/>
  <c r="H122" i="13"/>
  <c r="G514" i="17"/>
  <c r="H513" i="17"/>
  <c r="M514" i="17"/>
  <c r="K514" i="17"/>
  <c r="J515" i="17"/>
  <c r="G516" i="20" l="1"/>
  <c r="H515" i="20"/>
  <c r="N515" i="20"/>
  <c r="L515" i="20"/>
  <c r="K516" i="20"/>
  <c r="G514" i="19"/>
  <c r="H513" i="19"/>
  <c r="N512" i="19"/>
  <c r="L512" i="19"/>
  <c r="K513" i="19"/>
  <c r="H123" i="13"/>
  <c r="G124" i="13"/>
  <c r="K515" i="17"/>
  <c r="M515" i="17"/>
  <c r="J516" i="17"/>
  <c r="G515" i="17"/>
  <c r="H514" i="17"/>
  <c r="L516" i="20" l="1"/>
  <c r="N516" i="20"/>
  <c r="K517" i="20"/>
  <c r="G517" i="20"/>
  <c r="H516" i="20"/>
  <c r="L513" i="19"/>
  <c r="N513" i="19"/>
  <c r="K514" i="19"/>
  <c r="G515" i="19"/>
  <c r="H514" i="19"/>
  <c r="H124" i="13"/>
  <c r="G125" i="13"/>
  <c r="G516" i="17"/>
  <c r="H515" i="17"/>
  <c r="M516" i="17"/>
  <c r="K516" i="17"/>
  <c r="J517" i="17"/>
  <c r="G518" i="20" l="1"/>
  <c r="H517" i="20"/>
  <c r="N517" i="20"/>
  <c r="L517" i="20"/>
  <c r="K518" i="20"/>
  <c r="G516" i="19"/>
  <c r="H515" i="19"/>
  <c r="N514" i="19"/>
  <c r="L514" i="19"/>
  <c r="K515" i="19"/>
  <c r="G126" i="13"/>
  <c r="H125" i="13"/>
  <c r="K517" i="17"/>
  <c r="M517" i="17"/>
  <c r="J518" i="17"/>
  <c r="G517" i="17"/>
  <c r="H516" i="17"/>
  <c r="L518" i="20" l="1"/>
  <c r="N518" i="20"/>
  <c r="K519" i="20"/>
  <c r="G519" i="20"/>
  <c r="H518" i="20"/>
  <c r="L515" i="19"/>
  <c r="N515" i="19"/>
  <c r="K516" i="19"/>
  <c r="G517" i="19"/>
  <c r="H516" i="19"/>
  <c r="H126" i="13"/>
  <c r="G127" i="13"/>
  <c r="G518" i="17"/>
  <c r="H517" i="17"/>
  <c r="M518" i="17"/>
  <c r="K518" i="17"/>
  <c r="J519" i="17"/>
  <c r="G520" i="20" l="1"/>
  <c r="H519" i="20"/>
  <c r="N519" i="20"/>
  <c r="L519" i="20"/>
  <c r="K520" i="20"/>
  <c r="G518" i="19"/>
  <c r="H517" i="19"/>
  <c r="N516" i="19"/>
  <c r="L516" i="19"/>
  <c r="K517" i="19"/>
  <c r="H127" i="13"/>
  <c r="G128" i="13"/>
  <c r="K519" i="17"/>
  <c r="M519" i="17"/>
  <c r="J520" i="17"/>
  <c r="G519" i="17"/>
  <c r="H518" i="17"/>
  <c r="L520" i="20" l="1"/>
  <c r="N520" i="20"/>
  <c r="K521" i="20"/>
  <c r="G521" i="20"/>
  <c r="H520" i="20"/>
  <c r="L517" i="19"/>
  <c r="N517" i="19"/>
  <c r="K518" i="19"/>
  <c r="G519" i="19"/>
  <c r="H518" i="19"/>
  <c r="G129" i="13"/>
  <c r="H128" i="13"/>
  <c r="G520" i="17"/>
  <c r="H519" i="17"/>
  <c r="M520" i="17"/>
  <c r="K520" i="17"/>
  <c r="J521" i="17"/>
  <c r="G522" i="20" l="1"/>
  <c r="H521" i="20"/>
  <c r="N521" i="20"/>
  <c r="L521" i="20"/>
  <c r="K522" i="20"/>
  <c r="G520" i="19"/>
  <c r="H519" i="19"/>
  <c r="N518" i="19"/>
  <c r="L518" i="19"/>
  <c r="K519" i="19"/>
  <c r="G130" i="13"/>
  <c r="H129" i="13"/>
  <c r="K521" i="17"/>
  <c r="M521" i="17"/>
  <c r="J522" i="17"/>
  <c r="G521" i="17"/>
  <c r="H520" i="17"/>
  <c r="L522" i="20" l="1"/>
  <c r="N522" i="20"/>
  <c r="K523" i="20"/>
  <c r="G523" i="20"/>
  <c r="H522" i="20"/>
  <c r="L519" i="19"/>
  <c r="K520" i="19"/>
  <c r="N519" i="19"/>
  <c r="G521" i="19"/>
  <c r="H520" i="19"/>
  <c r="G131" i="13"/>
  <c r="H130" i="13"/>
  <c r="G522" i="17"/>
  <c r="H521" i="17"/>
  <c r="M522" i="17"/>
  <c r="K522" i="17"/>
  <c r="J523" i="17"/>
  <c r="G524" i="20" l="1"/>
  <c r="H523" i="20"/>
  <c r="N523" i="20"/>
  <c r="L523" i="20"/>
  <c r="K524" i="20"/>
  <c r="G522" i="19"/>
  <c r="H521" i="19"/>
  <c r="N520" i="19"/>
  <c r="L520" i="19"/>
  <c r="K521" i="19"/>
  <c r="H131" i="13"/>
  <c r="G132" i="13"/>
  <c r="K523" i="17"/>
  <c r="M523" i="17"/>
  <c r="J524" i="17"/>
  <c r="G523" i="17"/>
  <c r="H522" i="17"/>
  <c r="L524" i="20" l="1"/>
  <c r="N524" i="20"/>
  <c r="K525" i="20"/>
  <c r="G525" i="20"/>
  <c r="H524" i="20"/>
  <c r="L521" i="19"/>
  <c r="K522" i="19"/>
  <c r="N521" i="19"/>
  <c r="G523" i="19"/>
  <c r="H522" i="19"/>
  <c r="G133" i="13"/>
  <c r="H132" i="13"/>
  <c r="G524" i="17"/>
  <c r="H523" i="17"/>
  <c r="M524" i="17"/>
  <c r="K524" i="17"/>
  <c r="J525" i="17"/>
  <c r="G526" i="20" l="1"/>
  <c r="H525" i="20"/>
  <c r="N525" i="20"/>
  <c r="L525" i="20"/>
  <c r="K526" i="20"/>
  <c r="G524" i="19"/>
  <c r="H523" i="19"/>
  <c r="N522" i="19"/>
  <c r="L522" i="19"/>
  <c r="K523" i="19"/>
  <c r="G134" i="13"/>
  <c r="H133" i="13"/>
  <c r="K525" i="17"/>
  <c r="M525" i="17"/>
  <c r="J526" i="17"/>
  <c r="G525" i="17"/>
  <c r="H524" i="17"/>
  <c r="L526" i="20" l="1"/>
  <c r="N526" i="20"/>
  <c r="K527" i="20"/>
  <c r="G527" i="20"/>
  <c r="H526" i="20"/>
  <c r="L523" i="19"/>
  <c r="N523" i="19"/>
  <c r="K524" i="19"/>
  <c r="G525" i="19"/>
  <c r="H524" i="19"/>
  <c r="H134" i="13"/>
  <c r="G135" i="13"/>
  <c r="G526" i="17"/>
  <c r="H525" i="17"/>
  <c r="M526" i="17"/>
  <c r="K526" i="17"/>
  <c r="J527" i="17"/>
  <c r="G528" i="20" l="1"/>
  <c r="H527" i="20"/>
  <c r="N527" i="20"/>
  <c r="L527" i="20"/>
  <c r="K528" i="20"/>
  <c r="G526" i="19"/>
  <c r="H525" i="19"/>
  <c r="N524" i="19"/>
  <c r="L524" i="19"/>
  <c r="K525" i="19"/>
  <c r="G136" i="13"/>
  <c r="H135" i="13"/>
  <c r="K527" i="17"/>
  <c r="M527" i="17"/>
  <c r="J528" i="17"/>
  <c r="G527" i="17"/>
  <c r="H526" i="17"/>
  <c r="L528" i="20" l="1"/>
  <c r="K529" i="20"/>
  <c r="N528" i="20"/>
  <c r="H528" i="20"/>
  <c r="G529" i="20"/>
  <c r="L525" i="19"/>
  <c r="N525" i="19"/>
  <c r="K526" i="19"/>
  <c r="G527" i="19"/>
  <c r="H526" i="19"/>
  <c r="H136" i="13"/>
  <c r="G137" i="13"/>
  <c r="G528" i="17"/>
  <c r="H527" i="17"/>
  <c r="M528" i="17"/>
  <c r="K528" i="17"/>
  <c r="J529" i="17"/>
  <c r="N529" i="20" l="1"/>
  <c r="L529" i="20"/>
  <c r="K530" i="20"/>
  <c r="G530" i="20"/>
  <c r="H529" i="20"/>
  <c r="G528" i="19"/>
  <c r="H527" i="19"/>
  <c r="N526" i="19"/>
  <c r="L526" i="19"/>
  <c r="K527" i="19"/>
  <c r="H137" i="13"/>
  <c r="G138" i="13"/>
  <c r="K529" i="17"/>
  <c r="M529" i="17"/>
  <c r="J530" i="17"/>
  <c r="G529" i="17"/>
  <c r="H528" i="17"/>
  <c r="G531" i="20" l="1"/>
  <c r="H530" i="20"/>
  <c r="N530" i="20"/>
  <c r="L530" i="20"/>
  <c r="K531" i="20"/>
  <c r="L527" i="19"/>
  <c r="N527" i="19"/>
  <c r="K528" i="19"/>
  <c r="G529" i="19"/>
  <c r="H528" i="19"/>
  <c r="G139" i="13"/>
  <c r="H138" i="13"/>
  <c r="G530" i="17"/>
  <c r="H529" i="17"/>
  <c r="M530" i="17"/>
  <c r="K530" i="17"/>
  <c r="J531" i="17"/>
  <c r="L531" i="20" l="1"/>
  <c r="N531" i="20"/>
  <c r="K532" i="20"/>
  <c r="G532" i="20"/>
  <c r="H531" i="20"/>
  <c r="G530" i="19"/>
  <c r="H529" i="19"/>
  <c r="N528" i="19"/>
  <c r="L528" i="19"/>
  <c r="K529" i="19"/>
  <c r="G140" i="13"/>
  <c r="H139" i="13"/>
  <c r="K531" i="17"/>
  <c r="M531" i="17"/>
  <c r="J532" i="17"/>
  <c r="G531" i="17"/>
  <c r="H530" i="17"/>
  <c r="G533" i="20" l="1"/>
  <c r="H532" i="20"/>
  <c r="N532" i="20"/>
  <c r="L532" i="20"/>
  <c r="K533" i="20"/>
  <c r="L529" i="19"/>
  <c r="N529" i="19"/>
  <c r="K530" i="19"/>
  <c r="G531" i="19"/>
  <c r="H530" i="19"/>
  <c r="H140" i="13"/>
  <c r="G141" i="13"/>
  <c r="G532" i="17"/>
  <c r="H531" i="17"/>
  <c r="M532" i="17"/>
  <c r="K532" i="17"/>
  <c r="J533" i="17"/>
  <c r="L533" i="20" l="1"/>
  <c r="N533" i="20"/>
  <c r="K534" i="20"/>
  <c r="G534" i="20"/>
  <c r="H533" i="20"/>
  <c r="G532" i="19"/>
  <c r="H531" i="19"/>
  <c r="N530" i="19"/>
  <c r="L530" i="19"/>
  <c r="K531" i="19"/>
  <c r="G142" i="13"/>
  <c r="H141" i="13"/>
  <c r="K533" i="17"/>
  <c r="M533" i="17"/>
  <c r="J534" i="17"/>
  <c r="G533" i="17"/>
  <c r="H532" i="17"/>
  <c r="G535" i="20" l="1"/>
  <c r="H534" i="20"/>
  <c r="N534" i="20"/>
  <c r="L534" i="20"/>
  <c r="K535" i="20"/>
  <c r="L531" i="19"/>
  <c r="N531" i="19"/>
  <c r="K532" i="19"/>
  <c r="G533" i="19"/>
  <c r="H532" i="19"/>
  <c r="G143" i="13"/>
  <c r="H142" i="13"/>
  <c r="G534" i="17"/>
  <c r="H533" i="17"/>
  <c r="M534" i="17"/>
  <c r="K534" i="17"/>
  <c r="J535" i="17"/>
  <c r="L535" i="20" l="1"/>
  <c r="N535" i="20"/>
  <c r="K536" i="20"/>
  <c r="G536" i="20"/>
  <c r="H535" i="20"/>
  <c r="G534" i="19"/>
  <c r="H533" i="19"/>
  <c r="N532" i="19"/>
  <c r="L532" i="19"/>
  <c r="K533" i="19"/>
  <c r="H143" i="13"/>
  <c r="G144" i="13"/>
  <c r="K535" i="17"/>
  <c r="M535" i="17"/>
  <c r="J536" i="17"/>
  <c r="G535" i="17"/>
  <c r="H534" i="17"/>
  <c r="G537" i="20" l="1"/>
  <c r="H536" i="20"/>
  <c r="N536" i="20"/>
  <c r="L536" i="20"/>
  <c r="K537" i="20"/>
  <c r="L533" i="19"/>
  <c r="N533" i="19"/>
  <c r="K534" i="19"/>
  <c r="G535" i="19"/>
  <c r="H534" i="19"/>
  <c r="H144" i="13"/>
  <c r="G145" i="13"/>
  <c r="G536" i="17"/>
  <c r="H535" i="17"/>
  <c r="M536" i="17"/>
  <c r="K536" i="17"/>
  <c r="J537" i="17"/>
  <c r="L537" i="20" l="1"/>
  <c r="N537" i="20"/>
  <c r="K538" i="20"/>
  <c r="G538" i="20"/>
  <c r="H537" i="20"/>
  <c r="G536" i="19"/>
  <c r="H535" i="19"/>
  <c r="N534" i="19"/>
  <c r="L534" i="19"/>
  <c r="K535" i="19"/>
  <c r="G146" i="13"/>
  <c r="H145" i="13"/>
  <c r="K537" i="17"/>
  <c r="M537" i="17"/>
  <c r="J538" i="17"/>
  <c r="G537" i="17"/>
  <c r="H536" i="17"/>
  <c r="G539" i="20" l="1"/>
  <c r="H538" i="20"/>
  <c r="N538" i="20"/>
  <c r="L538" i="20"/>
  <c r="K539" i="20"/>
  <c r="L535" i="19"/>
  <c r="N535" i="19"/>
  <c r="K536" i="19"/>
  <c r="G537" i="19"/>
  <c r="H536" i="19"/>
  <c r="H146" i="13"/>
  <c r="G147" i="13"/>
  <c r="G538" i="17"/>
  <c r="H537" i="17"/>
  <c r="M538" i="17"/>
  <c r="K538" i="17"/>
  <c r="J539" i="17"/>
  <c r="L539" i="20" l="1"/>
  <c r="N539" i="20"/>
  <c r="K540" i="20"/>
  <c r="G540" i="20"/>
  <c r="H539" i="20"/>
  <c r="G538" i="19"/>
  <c r="H537" i="19"/>
  <c r="N536" i="19"/>
  <c r="L536" i="19"/>
  <c r="K537" i="19"/>
  <c r="H147" i="13"/>
  <c r="G148" i="13"/>
  <c r="K539" i="17"/>
  <c r="M539" i="17"/>
  <c r="J540" i="17"/>
  <c r="G539" i="17"/>
  <c r="H538" i="17"/>
  <c r="G541" i="20" l="1"/>
  <c r="H540" i="20"/>
  <c r="N540" i="20"/>
  <c r="L540" i="20"/>
  <c r="K541" i="20"/>
  <c r="L537" i="19"/>
  <c r="N537" i="19"/>
  <c r="K538" i="19"/>
  <c r="G539" i="19"/>
  <c r="H538" i="19"/>
  <c r="G149" i="13"/>
  <c r="H148" i="13"/>
  <c r="G540" i="17"/>
  <c r="H539" i="17"/>
  <c r="M540" i="17"/>
  <c r="K540" i="17"/>
  <c r="J541" i="17"/>
  <c r="L541" i="20" l="1"/>
  <c r="N541" i="20"/>
  <c r="K542" i="20"/>
  <c r="G542" i="20"/>
  <c r="H541" i="20"/>
  <c r="G540" i="19"/>
  <c r="H539" i="19"/>
  <c r="N538" i="19"/>
  <c r="L538" i="19"/>
  <c r="K539" i="19"/>
  <c r="H149" i="13"/>
  <c r="G150" i="13"/>
  <c r="K541" i="17"/>
  <c r="M541" i="17"/>
  <c r="J542" i="17"/>
  <c r="G541" i="17"/>
  <c r="H540" i="17"/>
  <c r="G543" i="20" l="1"/>
  <c r="H542" i="20"/>
  <c r="N542" i="20"/>
  <c r="L542" i="20"/>
  <c r="K543" i="20"/>
  <c r="L539" i="19"/>
  <c r="N539" i="19"/>
  <c r="K540" i="19"/>
  <c r="G541" i="19"/>
  <c r="H540" i="19"/>
  <c r="G151" i="13"/>
  <c r="H150" i="13"/>
  <c r="G542" i="17"/>
  <c r="H541" i="17"/>
  <c r="M542" i="17"/>
  <c r="K542" i="17"/>
  <c r="J543" i="17"/>
  <c r="L543" i="20" l="1"/>
  <c r="N543" i="20"/>
  <c r="K544" i="20"/>
  <c r="G544" i="20"/>
  <c r="H543" i="20"/>
  <c r="G542" i="19"/>
  <c r="H541" i="19"/>
  <c r="N540" i="19"/>
  <c r="L540" i="19"/>
  <c r="K541" i="19"/>
  <c r="H151" i="13"/>
  <c r="G152" i="13"/>
  <c r="K543" i="17"/>
  <c r="M543" i="17"/>
  <c r="J544" i="17"/>
  <c r="G543" i="17"/>
  <c r="H542" i="17"/>
  <c r="G545" i="20" l="1"/>
  <c r="H544" i="20"/>
  <c r="N544" i="20"/>
  <c r="L544" i="20"/>
  <c r="K545" i="20"/>
  <c r="L541" i="19"/>
  <c r="N541" i="19"/>
  <c r="K542" i="19"/>
  <c r="G543" i="19"/>
  <c r="H542" i="19"/>
  <c r="G153" i="13"/>
  <c r="H152" i="13"/>
  <c r="G544" i="17"/>
  <c r="H543" i="17"/>
  <c r="M544" i="17"/>
  <c r="K544" i="17"/>
  <c r="J545" i="17"/>
  <c r="L545" i="20" l="1"/>
  <c r="N545" i="20"/>
  <c r="K546" i="20"/>
  <c r="G546" i="20"/>
  <c r="H545" i="20"/>
  <c r="G544" i="19"/>
  <c r="H543" i="19"/>
  <c r="N542" i="19"/>
  <c r="L542" i="19"/>
  <c r="K543" i="19"/>
  <c r="H153" i="13"/>
  <c r="G154" i="13"/>
  <c r="K545" i="17"/>
  <c r="M545" i="17"/>
  <c r="J546" i="17"/>
  <c r="H544" i="17"/>
  <c r="G545" i="17"/>
  <c r="G547" i="20" l="1"/>
  <c r="H546" i="20"/>
  <c r="N546" i="20"/>
  <c r="L546" i="20"/>
  <c r="K547" i="20"/>
  <c r="L543" i="19"/>
  <c r="N543" i="19"/>
  <c r="K544" i="19"/>
  <c r="G545" i="19"/>
  <c r="H544" i="19"/>
  <c r="H154" i="13"/>
  <c r="G155" i="13"/>
  <c r="M546" i="17"/>
  <c r="K546" i="17"/>
  <c r="J547" i="17"/>
  <c r="H545" i="17"/>
  <c r="G546" i="17"/>
  <c r="L547" i="20" l="1"/>
  <c r="N547" i="20"/>
  <c r="K548" i="20"/>
  <c r="G548" i="20"/>
  <c r="H547" i="20"/>
  <c r="G546" i="19"/>
  <c r="H545" i="19"/>
  <c r="N544" i="19"/>
  <c r="L544" i="19"/>
  <c r="K545" i="19"/>
  <c r="H155" i="13"/>
  <c r="G156" i="13"/>
  <c r="K547" i="17"/>
  <c r="M547" i="17"/>
  <c r="J548" i="17"/>
  <c r="H546" i="17"/>
  <c r="G547" i="17"/>
  <c r="G549" i="20" l="1"/>
  <c r="H548" i="20"/>
  <c r="N548" i="20"/>
  <c r="L548" i="20"/>
  <c r="K549" i="20"/>
  <c r="L545" i="19"/>
  <c r="N545" i="19"/>
  <c r="K546" i="19"/>
  <c r="G547" i="19"/>
  <c r="H546" i="19"/>
  <c r="H156" i="13"/>
  <c r="G157" i="13"/>
  <c r="M548" i="17"/>
  <c r="K548" i="17"/>
  <c r="J549" i="17"/>
  <c r="H547" i="17"/>
  <c r="G548" i="17"/>
  <c r="L549" i="20" l="1"/>
  <c r="N549" i="20"/>
  <c r="K550" i="20"/>
  <c r="G550" i="20"/>
  <c r="H549" i="20"/>
  <c r="N546" i="19"/>
  <c r="L546" i="19"/>
  <c r="K547" i="19"/>
  <c r="G548" i="19"/>
  <c r="H547" i="19"/>
  <c r="G158" i="13"/>
  <c r="H157" i="13"/>
  <c r="K549" i="17"/>
  <c r="M549" i="17"/>
  <c r="J550" i="17"/>
  <c r="H548" i="17"/>
  <c r="G549" i="17"/>
  <c r="G551" i="20" l="1"/>
  <c r="H550" i="20"/>
  <c r="N550" i="20"/>
  <c r="L550" i="20"/>
  <c r="K551" i="20"/>
  <c r="L547" i="19"/>
  <c r="N547" i="19"/>
  <c r="K548" i="19"/>
  <c r="G549" i="19"/>
  <c r="H548" i="19"/>
  <c r="G159" i="13"/>
  <c r="H158" i="13"/>
  <c r="M550" i="17"/>
  <c r="K550" i="17"/>
  <c r="J551" i="17"/>
  <c r="H549" i="17"/>
  <c r="G550" i="17"/>
  <c r="L551" i="20" l="1"/>
  <c r="N551" i="20"/>
  <c r="K552" i="20"/>
  <c r="G552" i="20"/>
  <c r="H551" i="20"/>
  <c r="G550" i="19"/>
  <c r="H549" i="19"/>
  <c r="N548" i="19"/>
  <c r="L548" i="19"/>
  <c r="K549" i="19"/>
  <c r="H159" i="13"/>
  <c r="G160" i="13"/>
  <c r="K551" i="17"/>
  <c r="M551" i="17"/>
  <c r="J552" i="17"/>
  <c r="H550" i="17"/>
  <c r="G551" i="17"/>
  <c r="G553" i="20" l="1"/>
  <c r="H552" i="20"/>
  <c r="N552" i="20"/>
  <c r="L552" i="20"/>
  <c r="K553" i="20"/>
  <c r="L549" i="19"/>
  <c r="N549" i="19"/>
  <c r="K550" i="19"/>
  <c r="G551" i="19"/>
  <c r="H550" i="19"/>
  <c r="G161" i="13"/>
  <c r="H160" i="13"/>
  <c r="M552" i="17"/>
  <c r="K552" i="17"/>
  <c r="J553" i="17"/>
  <c r="H551" i="17"/>
  <c r="G552" i="17"/>
  <c r="L553" i="20" l="1"/>
  <c r="N553" i="20"/>
  <c r="K554" i="20"/>
  <c r="G554" i="20"/>
  <c r="H553" i="20"/>
  <c r="G552" i="19"/>
  <c r="H551" i="19"/>
  <c r="N550" i="19"/>
  <c r="L550" i="19"/>
  <c r="K551" i="19"/>
  <c r="H161" i="13"/>
  <c r="G162" i="13"/>
  <c r="K553" i="17"/>
  <c r="M553" i="17"/>
  <c r="J554" i="17"/>
  <c r="H552" i="17"/>
  <c r="G553" i="17"/>
  <c r="G555" i="20" l="1"/>
  <c r="H554" i="20"/>
  <c r="N554" i="20"/>
  <c r="L554" i="20"/>
  <c r="K555" i="20"/>
  <c r="L551" i="19"/>
  <c r="N551" i="19"/>
  <c r="K552" i="19"/>
  <c r="G553" i="19"/>
  <c r="H552" i="19"/>
  <c r="H162" i="13"/>
  <c r="G163" i="13"/>
  <c r="M554" i="17"/>
  <c r="K554" i="17"/>
  <c r="J555" i="17"/>
  <c r="H553" i="17"/>
  <c r="G554" i="17"/>
  <c r="L555" i="20" l="1"/>
  <c r="N555" i="20"/>
  <c r="K556" i="20"/>
  <c r="G556" i="20"/>
  <c r="H555" i="20"/>
  <c r="G554" i="19"/>
  <c r="H553" i="19"/>
  <c r="N552" i="19"/>
  <c r="L552" i="19"/>
  <c r="K553" i="19"/>
  <c r="G164" i="13"/>
  <c r="H163" i="13"/>
  <c r="M555" i="17"/>
  <c r="K555" i="17"/>
  <c r="J556" i="17"/>
  <c r="H554" i="17"/>
  <c r="G555" i="17"/>
  <c r="G557" i="20" l="1"/>
  <c r="H556" i="20"/>
  <c r="N556" i="20"/>
  <c r="L556" i="20"/>
  <c r="K557" i="20"/>
  <c r="L553" i="19"/>
  <c r="N553" i="19"/>
  <c r="K554" i="19"/>
  <c r="G555" i="19"/>
  <c r="H554" i="19"/>
  <c r="G165" i="13"/>
  <c r="H164" i="13"/>
  <c r="K556" i="17"/>
  <c r="M556" i="17"/>
  <c r="J557" i="17"/>
  <c r="G556" i="17"/>
  <c r="H555" i="17"/>
  <c r="N557" i="20" l="1"/>
  <c r="L557" i="20"/>
  <c r="K558" i="20"/>
  <c r="G558" i="20"/>
  <c r="H557" i="20"/>
  <c r="G556" i="19"/>
  <c r="H555" i="19"/>
  <c r="N554" i="19"/>
  <c r="L554" i="19"/>
  <c r="K555" i="19"/>
  <c r="G166" i="13"/>
  <c r="H165" i="13"/>
  <c r="H556" i="17"/>
  <c r="G557" i="17"/>
  <c r="M557" i="17"/>
  <c r="J558" i="17"/>
  <c r="K557" i="17"/>
  <c r="L558" i="20" l="1"/>
  <c r="N558" i="20"/>
  <c r="K559" i="20"/>
  <c r="G559" i="20"/>
  <c r="H558" i="20"/>
  <c r="L555" i="19"/>
  <c r="N555" i="19"/>
  <c r="K556" i="19"/>
  <c r="G557" i="19"/>
  <c r="H556" i="19"/>
  <c r="G167" i="13"/>
  <c r="H166" i="13"/>
  <c r="K558" i="17"/>
  <c r="M558" i="17"/>
  <c r="J559" i="17"/>
  <c r="G558" i="17"/>
  <c r="H557" i="17"/>
  <c r="G560" i="20" l="1"/>
  <c r="H559" i="20"/>
  <c r="N559" i="20"/>
  <c r="L559" i="20"/>
  <c r="K560" i="20"/>
  <c r="G558" i="19"/>
  <c r="H557" i="19"/>
  <c r="N556" i="19"/>
  <c r="L556" i="19"/>
  <c r="K557" i="19"/>
  <c r="H167" i="13"/>
  <c r="G168" i="13"/>
  <c r="G559" i="17"/>
  <c r="H558" i="17"/>
  <c r="M559" i="17"/>
  <c r="K559" i="17"/>
  <c r="J560" i="17"/>
  <c r="L560" i="20" l="1"/>
  <c r="K561" i="20"/>
  <c r="N560" i="20"/>
  <c r="G561" i="20"/>
  <c r="H560" i="20"/>
  <c r="N557" i="19"/>
  <c r="L557" i="19"/>
  <c r="K558" i="19"/>
  <c r="G559" i="19"/>
  <c r="H558" i="19"/>
  <c r="G169" i="13"/>
  <c r="H168" i="13"/>
  <c r="K560" i="17"/>
  <c r="M560" i="17"/>
  <c r="J561" i="17"/>
  <c r="G560" i="17"/>
  <c r="H559" i="17"/>
  <c r="G562" i="20" l="1"/>
  <c r="H561" i="20"/>
  <c r="N561" i="20"/>
  <c r="L561" i="20"/>
  <c r="K562" i="20"/>
  <c r="L558" i="19"/>
  <c r="N558" i="19"/>
  <c r="K559" i="19"/>
  <c r="G560" i="19"/>
  <c r="H559" i="19"/>
  <c r="H169" i="13"/>
  <c r="G170" i="13"/>
  <c r="G561" i="17"/>
  <c r="H560" i="17"/>
  <c r="M561" i="17"/>
  <c r="K561" i="17"/>
  <c r="J562" i="17"/>
  <c r="L562" i="20" l="1"/>
  <c r="K563" i="20"/>
  <c r="N562" i="20"/>
  <c r="G563" i="20"/>
  <c r="H562" i="20"/>
  <c r="G561" i="19"/>
  <c r="H560" i="19"/>
  <c r="N559" i="19"/>
  <c r="L559" i="19"/>
  <c r="K560" i="19"/>
  <c r="G171" i="13"/>
  <c r="H170" i="13"/>
  <c r="K562" i="17"/>
  <c r="M562" i="17"/>
  <c r="J563" i="17"/>
  <c r="G562" i="17"/>
  <c r="H561" i="17"/>
  <c r="G564" i="20" l="1"/>
  <c r="H563" i="20"/>
  <c r="N563" i="20"/>
  <c r="L563" i="20"/>
  <c r="K564" i="20"/>
  <c r="L560" i="19"/>
  <c r="N560" i="19"/>
  <c r="K561" i="19"/>
  <c r="G562" i="19"/>
  <c r="H561" i="19"/>
  <c r="G172" i="13"/>
  <c r="H171" i="13"/>
  <c r="G563" i="17"/>
  <c r="H562" i="17"/>
  <c r="M563" i="17"/>
  <c r="K563" i="17"/>
  <c r="J564" i="17"/>
  <c r="L564" i="20" l="1"/>
  <c r="K565" i="20"/>
  <c r="N564" i="20"/>
  <c r="G565" i="20"/>
  <c r="H564" i="20"/>
  <c r="G563" i="19"/>
  <c r="H562" i="19"/>
  <c r="N561" i="19"/>
  <c r="L561" i="19"/>
  <c r="K562" i="19"/>
  <c r="G173" i="13"/>
  <c r="H172" i="13"/>
  <c r="K564" i="17"/>
  <c r="M564" i="17"/>
  <c r="J565" i="17"/>
  <c r="G564" i="17"/>
  <c r="H563" i="17"/>
  <c r="G566" i="20" l="1"/>
  <c r="H565" i="20"/>
  <c r="N565" i="20"/>
  <c r="L565" i="20"/>
  <c r="K566" i="20"/>
  <c r="L562" i="19"/>
  <c r="N562" i="19"/>
  <c r="K563" i="19"/>
  <c r="G564" i="19"/>
  <c r="H563" i="19"/>
  <c r="H173" i="13"/>
  <c r="G174" i="13"/>
  <c r="G565" i="17"/>
  <c r="H564" i="17"/>
  <c r="M565" i="17"/>
  <c r="K565" i="17"/>
  <c r="J566" i="17"/>
  <c r="L566" i="20" l="1"/>
  <c r="K567" i="20"/>
  <c r="N566" i="20"/>
  <c r="G567" i="20"/>
  <c r="H566" i="20"/>
  <c r="G565" i="19"/>
  <c r="H564" i="19"/>
  <c r="N563" i="19"/>
  <c r="L563" i="19"/>
  <c r="K564" i="19"/>
  <c r="G175" i="13"/>
  <c r="H174" i="13"/>
  <c r="K566" i="17"/>
  <c r="M566" i="17"/>
  <c r="J567" i="17"/>
  <c r="G566" i="17"/>
  <c r="H565" i="17"/>
  <c r="G568" i="20" l="1"/>
  <c r="H567" i="20"/>
  <c r="N567" i="20"/>
  <c r="L567" i="20"/>
  <c r="K568" i="20"/>
  <c r="L564" i="19"/>
  <c r="N564" i="19"/>
  <c r="K565" i="19"/>
  <c r="G566" i="19"/>
  <c r="H565" i="19"/>
  <c r="H175" i="13"/>
  <c r="G176" i="13"/>
  <c r="G567" i="17"/>
  <c r="H566" i="17"/>
  <c r="M567" i="17"/>
  <c r="K567" i="17"/>
  <c r="J568" i="17"/>
  <c r="L568" i="20" l="1"/>
  <c r="N568" i="20"/>
  <c r="K569" i="20"/>
  <c r="G569" i="20"/>
  <c r="H568" i="20"/>
  <c r="G567" i="19"/>
  <c r="H566" i="19"/>
  <c r="N565" i="19"/>
  <c r="L565" i="19"/>
  <c r="K566" i="19"/>
  <c r="H176" i="13"/>
  <c r="G177" i="13"/>
  <c r="K568" i="17"/>
  <c r="M568" i="17"/>
  <c r="J569" i="17"/>
  <c r="G568" i="17"/>
  <c r="H567" i="17"/>
  <c r="G570" i="20" l="1"/>
  <c r="H569" i="20"/>
  <c r="N569" i="20"/>
  <c r="L569" i="20"/>
  <c r="K570" i="20"/>
  <c r="L566" i="19"/>
  <c r="N566" i="19"/>
  <c r="K567" i="19"/>
  <c r="G568" i="19"/>
  <c r="H567" i="19"/>
  <c r="G178" i="13"/>
  <c r="H177" i="13"/>
  <c r="G569" i="17"/>
  <c r="H568" i="17"/>
  <c r="M569" i="17"/>
  <c r="K569" i="17"/>
  <c r="J570" i="17"/>
  <c r="L570" i="20" l="1"/>
  <c r="N570" i="20"/>
  <c r="K571" i="20"/>
  <c r="G571" i="20"/>
  <c r="H570" i="20"/>
  <c r="G569" i="19"/>
  <c r="H568" i="19"/>
  <c r="N567" i="19"/>
  <c r="L567" i="19"/>
  <c r="K568" i="19"/>
  <c r="H178" i="13"/>
  <c r="G179" i="13"/>
  <c r="K570" i="17"/>
  <c r="M570" i="17"/>
  <c r="J571" i="17"/>
  <c r="G570" i="17"/>
  <c r="H569" i="17"/>
  <c r="G572" i="20" l="1"/>
  <c r="H571" i="20"/>
  <c r="N571" i="20"/>
  <c r="L571" i="20"/>
  <c r="K572" i="20"/>
  <c r="L568" i="19"/>
  <c r="N568" i="19"/>
  <c r="K569" i="19"/>
  <c r="G570" i="19"/>
  <c r="H569" i="19"/>
  <c r="H179" i="13"/>
  <c r="G180" i="13"/>
  <c r="G571" i="17"/>
  <c r="H570" i="17"/>
  <c r="M571" i="17"/>
  <c r="K571" i="17"/>
  <c r="J572" i="17"/>
  <c r="L572" i="20" l="1"/>
  <c r="N572" i="20"/>
  <c r="K573" i="20"/>
  <c r="G573" i="20"/>
  <c r="H572" i="20"/>
  <c r="G571" i="19"/>
  <c r="H570" i="19"/>
  <c r="N569" i="19"/>
  <c r="L569" i="19"/>
  <c r="K570" i="19"/>
  <c r="G181" i="13"/>
  <c r="H181" i="13" s="1"/>
  <c r="H180" i="13"/>
  <c r="K572" i="17"/>
  <c r="M572" i="17"/>
  <c r="J573" i="17"/>
  <c r="G572" i="17"/>
  <c r="H571" i="17"/>
  <c r="G574" i="20" l="1"/>
  <c r="H573" i="20"/>
  <c r="N573" i="20"/>
  <c r="L573" i="20"/>
  <c r="K574" i="20"/>
  <c r="L570" i="19"/>
  <c r="N570" i="19"/>
  <c r="K571" i="19"/>
  <c r="G572" i="19"/>
  <c r="H571" i="19"/>
  <c r="G573" i="17"/>
  <c r="H572" i="17"/>
  <c r="M573" i="17"/>
  <c r="K573" i="17"/>
  <c r="J574" i="17"/>
  <c r="L574" i="20" l="1"/>
  <c r="N574" i="20"/>
  <c r="K575" i="20"/>
  <c r="G575" i="20"/>
  <c r="H574" i="20"/>
  <c r="G573" i="19"/>
  <c r="H572" i="19"/>
  <c r="N571" i="19"/>
  <c r="L571" i="19"/>
  <c r="K572" i="19"/>
  <c r="K574" i="17"/>
  <c r="M574" i="17"/>
  <c r="J575" i="17"/>
  <c r="G574" i="17"/>
  <c r="H573" i="17"/>
  <c r="G576" i="20" l="1"/>
  <c r="H575" i="20"/>
  <c r="N575" i="20"/>
  <c r="L575" i="20"/>
  <c r="K576" i="20"/>
  <c r="L572" i="19"/>
  <c r="N572" i="19"/>
  <c r="K573" i="19"/>
  <c r="G574" i="19"/>
  <c r="H573" i="19"/>
  <c r="G575" i="17"/>
  <c r="H574" i="17"/>
  <c r="M575" i="17"/>
  <c r="K575" i="17"/>
  <c r="J576" i="17"/>
  <c r="L576" i="20" l="1"/>
  <c r="N576" i="20"/>
  <c r="K577" i="20"/>
  <c r="G577" i="20"/>
  <c r="H576" i="20"/>
  <c r="G575" i="19"/>
  <c r="H574" i="19"/>
  <c r="N573" i="19"/>
  <c r="L573" i="19"/>
  <c r="K574" i="19"/>
  <c r="K576" i="17"/>
  <c r="M576" i="17"/>
  <c r="J577" i="17"/>
  <c r="G576" i="17"/>
  <c r="H575" i="17"/>
  <c r="G578" i="20" l="1"/>
  <c r="H577" i="20"/>
  <c r="N577" i="20"/>
  <c r="L577" i="20"/>
  <c r="K578" i="20"/>
  <c r="L574" i="19"/>
  <c r="N574" i="19"/>
  <c r="K575" i="19"/>
  <c r="G576" i="19"/>
  <c r="H575" i="19"/>
  <c r="G577" i="17"/>
  <c r="H576" i="17"/>
  <c r="M577" i="17"/>
  <c r="K577" i="17"/>
  <c r="J578" i="17"/>
  <c r="L578" i="20" l="1"/>
  <c r="N578" i="20"/>
  <c r="K579" i="20"/>
  <c r="G579" i="20"/>
  <c r="H578" i="20"/>
  <c r="G577" i="19"/>
  <c r="H576" i="19"/>
  <c r="N575" i="19"/>
  <c r="L575" i="19"/>
  <c r="K576" i="19"/>
  <c r="K578" i="17"/>
  <c r="M578" i="17"/>
  <c r="J579" i="17"/>
  <c r="G578" i="17"/>
  <c r="H577" i="17"/>
  <c r="G580" i="20" l="1"/>
  <c r="H579" i="20"/>
  <c r="N579" i="20"/>
  <c r="L579" i="20"/>
  <c r="K580" i="20"/>
  <c r="L576" i="19"/>
  <c r="N576" i="19"/>
  <c r="K577" i="19"/>
  <c r="G578" i="19"/>
  <c r="H577" i="19"/>
  <c r="G579" i="17"/>
  <c r="H578" i="17"/>
  <c r="M579" i="17"/>
  <c r="K579" i="17"/>
  <c r="J580" i="17"/>
  <c r="L580" i="20" l="1"/>
  <c r="N580" i="20"/>
  <c r="K581" i="20"/>
  <c r="G581" i="20"/>
  <c r="H580" i="20"/>
  <c r="G579" i="19"/>
  <c r="H578" i="19"/>
  <c r="N577" i="19"/>
  <c r="L577" i="19"/>
  <c r="K578" i="19"/>
  <c r="K580" i="17"/>
  <c r="M580" i="17"/>
  <c r="J581" i="17"/>
  <c r="G580" i="17"/>
  <c r="H579" i="17"/>
  <c r="G582" i="20" l="1"/>
  <c r="H581" i="20"/>
  <c r="N581" i="20"/>
  <c r="L581" i="20"/>
  <c r="K582" i="20"/>
  <c r="L578" i="19"/>
  <c r="N578" i="19"/>
  <c r="K579" i="19"/>
  <c r="G580" i="19"/>
  <c r="H579" i="19"/>
  <c r="G581" i="17"/>
  <c r="H580" i="17"/>
  <c r="M581" i="17"/>
  <c r="K581" i="17"/>
  <c r="J582" i="17"/>
  <c r="L582" i="20" l="1"/>
  <c r="N582" i="20"/>
  <c r="K583" i="20"/>
  <c r="G583" i="20"/>
  <c r="H582" i="20"/>
  <c r="G581" i="19"/>
  <c r="H580" i="19"/>
  <c r="N579" i="19"/>
  <c r="L579" i="19"/>
  <c r="K580" i="19"/>
  <c r="K582" i="17"/>
  <c r="M582" i="17"/>
  <c r="J583" i="17"/>
  <c r="G582" i="17"/>
  <c r="H581" i="17"/>
  <c r="G584" i="20" l="1"/>
  <c r="H583" i="20"/>
  <c r="N583" i="20"/>
  <c r="L583" i="20"/>
  <c r="K584" i="20"/>
  <c r="L580" i="19"/>
  <c r="N580" i="19"/>
  <c r="K581" i="19"/>
  <c r="G582" i="19"/>
  <c r="H581" i="19"/>
  <c r="G583" i="17"/>
  <c r="H582" i="17"/>
  <c r="M583" i="17"/>
  <c r="K583" i="17"/>
  <c r="J584" i="17"/>
  <c r="L584" i="20" l="1"/>
  <c r="N584" i="20"/>
  <c r="K585" i="20"/>
  <c r="G585" i="20"/>
  <c r="H584" i="20"/>
  <c r="G583" i="19"/>
  <c r="H582" i="19"/>
  <c r="N581" i="19"/>
  <c r="L581" i="19"/>
  <c r="K582" i="19"/>
  <c r="K584" i="17"/>
  <c r="M584" i="17"/>
  <c r="J585" i="17"/>
  <c r="G584" i="17"/>
  <c r="H583" i="17"/>
  <c r="G586" i="20" l="1"/>
  <c r="H585" i="20"/>
  <c r="N585" i="20"/>
  <c r="L585" i="20"/>
  <c r="K586" i="20"/>
  <c r="L582" i="19"/>
  <c r="N582" i="19"/>
  <c r="K583" i="19"/>
  <c r="G584" i="19"/>
  <c r="H583" i="19"/>
  <c r="G585" i="17"/>
  <c r="H584" i="17"/>
  <c r="M585" i="17"/>
  <c r="K585" i="17"/>
  <c r="J586" i="17"/>
  <c r="L586" i="20" l="1"/>
  <c r="N586" i="20"/>
  <c r="K587" i="20"/>
  <c r="G587" i="20"/>
  <c r="H586" i="20"/>
  <c r="G585" i="19"/>
  <c r="H584" i="19"/>
  <c r="N583" i="19"/>
  <c r="L583" i="19"/>
  <c r="K584" i="19"/>
  <c r="K586" i="17"/>
  <c r="M586" i="17"/>
  <c r="J587" i="17"/>
  <c r="G586" i="17"/>
  <c r="H585" i="17"/>
  <c r="G588" i="20" l="1"/>
  <c r="H587" i="20"/>
  <c r="N587" i="20"/>
  <c r="L587" i="20"/>
  <c r="K588" i="20"/>
  <c r="L584" i="19"/>
  <c r="N584" i="19"/>
  <c r="K585" i="19"/>
  <c r="G586" i="19"/>
  <c r="H585" i="19"/>
  <c r="G587" i="17"/>
  <c r="H586" i="17"/>
  <c r="M587" i="17"/>
  <c r="K587" i="17"/>
  <c r="J588" i="17"/>
  <c r="L588" i="20" l="1"/>
  <c r="N588" i="20"/>
  <c r="K589" i="20"/>
  <c r="G589" i="20"/>
  <c r="H588" i="20"/>
  <c r="G587" i="19"/>
  <c r="H586" i="19"/>
  <c r="N585" i="19"/>
  <c r="L585" i="19"/>
  <c r="K586" i="19"/>
  <c r="K588" i="17"/>
  <c r="M588" i="17"/>
  <c r="J589" i="17"/>
  <c r="G588" i="17"/>
  <c r="H587" i="17"/>
  <c r="G590" i="20" l="1"/>
  <c r="H589" i="20"/>
  <c r="N589" i="20"/>
  <c r="L589" i="20"/>
  <c r="K590" i="20"/>
  <c r="L586" i="19"/>
  <c r="N586" i="19"/>
  <c r="K587" i="19"/>
  <c r="G588" i="19"/>
  <c r="H587" i="19"/>
  <c r="G589" i="17"/>
  <c r="H588" i="17"/>
  <c r="M589" i="17"/>
  <c r="K589" i="17"/>
  <c r="J590" i="17"/>
  <c r="L590" i="20" l="1"/>
  <c r="N590" i="20"/>
  <c r="K591" i="20"/>
  <c r="G591" i="20"/>
  <c r="H590" i="20"/>
  <c r="G589" i="19"/>
  <c r="H588" i="19"/>
  <c r="N587" i="19"/>
  <c r="L587" i="19"/>
  <c r="K588" i="19"/>
  <c r="K590" i="17"/>
  <c r="M590" i="17"/>
  <c r="J591" i="17"/>
  <c r="G590" i="17"/>
  <c r="H589" i="17"/>
  <c r="G592" i="20" l="1"/>
  <c r="H591" i="20"/>
  <c r="N591" i="20"/>
  <c r="L591" i="20"/>
  <c r="K592" i="20"/>
  <c r="L588" i="19"/>
  <c r="N588" i="19"/>
  <c r="K589" i="19"/>
  <c r="G590" i="19"/>
  <c r="H589" i="19"/>
  <c r="G591" i="17"/>
  <c r="H590" i="17"/>
  <c r="M591" i="17"/>
  <c r="K591" i="17"/>
  <c r="J592" i="17"/>
  <c r="L592" i="20" l="1"/>
  <c r="N592" i="20"/>
  <c r="K593" i="20"/>
  <c r="G593" i="20"/>
  <c r="H592" i="20"/>
  <c r="G591" i="19"/>
  <c r="H590" i="19"/>
  <c r="N589" i="19"/>
  <c r="L589" i="19"/>
  <c r="K590" i="19"/>
  <c r="K592" i="17"/>
  <c r="M592" i="17"/>
  <c r="J593" i="17"/>
  <c r="G592" i="17"/>
  <c r="H591" i="17"/>
  <c r="G594" i="20" l="1"/>
  <c r="H593" i="20"/>
  <c r="N593" i="20"/>
  <c r="L593" i="20"/>
  <c r="K594" i="20"/>
  <c r="L590" i="19"/>
  <c r="N590" i="19"/>
  <c r="K591" i="19"/>
  <c r="G592" i="19"/>
  <c r="H591" i="19"/>
  <c r="G593" i="17"/>
  <c r="H592" i="17"/>
  <c r="M593" i="17"/>
  <c r="K593" i="17"/>
  <c r="J594" i="17"/>
  <c r="L594" i="20" l="1"/>
  <c r="N594" i="20"/>
  <c r="K595" i="20"/>
  <c r="G595" i="20"/>
  <c r="H594" i="20"/>
  <c r="G593" i="19"/>
  <c r="H592" i="19"/>
  <c r="N591" i="19"/>
  <c r="L591" i="19"/>
  <c r="K592" i="19"/>
  <c r="K594" i="17"/>
  <c r="M594" i="17"/>
  <c r="J595" i="17"/>
  <c r="G594" i="17"/>
  <c r="H593" i="17"/>
  <c r="G596" i="20" l="1"/>
  <c r="H595" i="20"/>
  <c r="N595" i="20"/>
  <c r="L595" i="20"/>
  <c r="K596" i="20"/>
  <c r="L592" i="19"/>
  <c r="N592" i="19"/>
  <c r="K593" i="19"/>
  <c r="G594" i="19"/>
  <c r="H593" i="19"/>
  <c r="G595" i="17"/>
  <c r="H594" i="17"/>
  <c r="M595" i="17"/>
  <c r="K595" i="17"/>
  <c r="J596" i="17"/>
  <c r="L596" i="20" l="1"/>
  <c r="N596" i="20"/>
  <c r="K597" i="20"/>
  <c r="G597" i="20"/>
  <c r="H596" i="20"/>
  <c r="G595" i="19"/>
  <c r="H594" i="19"/>
  <c r="N593" i="19"/>
  <c r="L593" i="19"/>
  <c r="K594" i="19"/>
  <c r="K596" i="17"/>
  <c r="M596" i="17"/>
  <c r="J597" i="17"/>
  <c r="G596" i="17"/>
  <c r="H595" i="17"/>
  <c r="G598" i="20" l="1"/>
  <c r="H597" i="20"/>
  <c r="N597" i="20"/>
  <c r="L597" i="20"/>
  <c r="K598" i="20"/>
  <c r="L594" i="19"/>
  <c r="N594" i="19"/>
  <c r="K595" i="19"/>
  <c r="G596" i="19"/>
  <c r="H595" i="19"/>
  <c r="G597" i="17"/>
  <c r="H596" i="17"/>
  <c r="M597" i="17"/>
  <c r="K597" i="17"/>
  <c r="J598" i="17"/>
  <c r="L598" i="20" l="1"/>
  <c r="N598" i="20"/>
  <c r="K599" i="20"/>
  <c r="G599" i="20"/>
  <c r="H599" i="20" s="1"/>
  <c r="H598" i="20"/>
  <c r="G597" i="19"/>
  <c r="H596" i="19"/>
  <c r="N595" i="19"/>
  <c r="L595" i="19"/>
  <c r="K596" i="19"/>
  <c r="K598" i="17"/>
  <c r="M598" i="17"/>
  <c r="J599" i="17"/>
  <c r="G598" i="17"/>
  <c r="H597" i="17"/>
  <c r="N599" i="20" l="1"/>
  <c r="L599" i="20"/>
  <c r="L596" i="19"/>
  <c r="N596" i="19"/>
  <c r="K597" i="19"/>
  <c r="G598" i="19"/>
  <c r="H597" i="19"/>
  <c r="G599" i="17"/>
  <c r="H599" i="17" s="1"/>
  <c r="H598" i="17"/>
  <c r="M599" i="17"/>
  <c r="K599" i="17"/>
  <c r="G182" i="13"/>
  <c r="G183" i="13" s="1"/>
  <c r="R7" i="20" l="1"/>
  <c r="R6" i="20"/>
  <c r="R8" i="20"/>
  <c r="G599" i="19"/>
  <c r="H599" i="19" s="1"/>
  <c r="H598" i="19"/>
  <c r="N597" i="19"/>
  <c r="L597" i="19"/>
  <c r="K598" i="19"/>
  <c r="G184" i="13"/>
  <c r="H183" i="13"/>
  <c r="Q8" i="17"/>
  <c r="Q6" i="17"/>
  <c r="Q7" i="17"/>
  <c r="H182" i="13"/>
  <c r="L598" i="19" l="1"/>
  <c r="N598" i="19"/>
  <c r="K599" i="19"/>
  <c r="H184" i="13"/>
  <c r="G185" i="13"/>
  <c r="N599" i="19" l="1"/>
  <c r="L599" i="19"/>
  <c r="G186" i="13"/>
  <c r="H185" i="13"/>
  <c r="R6" i="19" l="1"/>
  <c r="R8" i="19"/>
  <c r="R7" i="19"/>
  <c r="G187" i="13"/>
  <c r="H186" i="13"/>
  <c r="G188" i="13" l="1"/>
  <c r="H187" i="13"/>
  <c r="H188" i="13" l="1"/>
  <c r="G189" i="13"/>
  <c r="G190" i="13" l="1"/>
  <c r="H189" i="13"/>
  <c r="H190" i="13" l="1"/>
  <c r="G191" i="13"/>
  <c r="G192" i="13" l="1"/>
  <c r="H191" i="13"/>
  <c r="H192" i="13" l="1"/>
  <c r="G193" i="13"/>
  <c r="G194" i="13" l="1"/>
  <c r="H193" i="13"/>
  <c r="G195" i="13" l="1"/>
  <c r="H194" i="13"/>
  <c r="H195" i="13" l="1"/>
  <c r="G196" i="13"/>
  <c r="G197" i="13" l="1"/>
  <c r="H196" i="13"/>
  <c r="H197" i="13" l="1"/>
  <c r="G198" i="13"/>
  <c r="H198" i="13" l="1"/>
  <c r="G199" i="13"/>
  <c r="G200" i="13" l="1"/>
  <c r="H200" i="13" s="1"/>
  <c r="H199" i="13"/>
  <c r="G201" i="13" l="1"/>
  <c r="G202" i="13" s="1"/>
  <c r="G203" i="13" l="1"/>
  <c r="H202" i="13"/>
  <c r="H201" i="13"/>
  <c r="H203" i="13" l="1"/>
  <c r="G204" i="13"/>
  <c r="G205" i="13" l="1"/>
  <c r="H205" i="13" s="1"/>
  <c r="H204" i="13"/>
  <c r="G206" i="13" l="1"/>
  <c r="H206" i="13" l="1"/>
  <c r="G207" i="13" l="1"/>
  <c r="G208" i="13" s="1"/>
  <c r="H208" i="13" l="1"/>
  <c r="G209" i="13"/>
  <c r="H207" i="13"/>
  <c r="H209" i="13" l="1"/>
  <c r="G210" i="13"/>
  <c r="G211" i="13" l="1"/>
  <c r="H210" i="13"/>
  <c r="H211" i="13" l="1"/>
  <c r="G212" i="13"/>
  <c r="G213" i="13" l="1"/>
  <c r="H212" i="13"/>
  <c r="G214" i="13" l="1"/>
  <c r="H213" i="13"/>
  <c r="H214" i="13" l="1"/>
  <c r="G215" i="13"/>
  <c r="H215" i="13" l="1"/>
  <c r="G216" i="13"/>
  <c r="G217" i="13" l="1"/>
  <c r="H216" i="13"/>
  <c r="G218" i="13" l="1"/>
  <c r="H217" i="13"/>
  <c r="H218" i="13" l="1"/>
  <c r="G219" i="13"/>
  <c r="G220" i="13" l="1"/>
  <c r="H219" i="13"/>
  <c r="H220" i="13" l="1"/>
  <c r="G221" i="13"/>
  <c r="G222" i="13" l="1"/>
  <c r="H221" i="13"/>
  <c r="H222" i="13" l="1"/>
  <c r="G223" i="13"/>
  <c r="G224" i="13" l="1"/>
  <c r="H223" i="13"/>
  <c r="G225" i="13" l="1"/>
  <c r="H224" i="13"/>
  <c r="H225" i="13" l="1"/>
  <c r="G226" i="13"/>
  <c r="G227" i="13" l="1"/>
  <c r="H226" i="13"/>
  <c r="H227" i="13" l="1"/>
  <c r="G228" i="13"/>
  <c r="H228" i="13" l="1"/>
  <c r="G229" i="13"/>
  <c r="H229" i="13" l="1"/>
  <c r="G230" i="13"/>
  <c r="G231" i="13" l="1"/>
  <c r="H230" i="13"/>
  <c r="G232" i="13" l="1"/>
  <c r="H231" i="13"/>
  <c r="H232" i="13" l="1"/>
  <c r="G233" i="13"/>
  <c r="G234" i="13" l="1"/>
  <c r="H233" i="13"/>
  <c r="H234" i="13" l="1"/>
  <c r="G235" i="13"/>
  <c r="G236" i="13" l="1"/>
  <c r="H235" i="13"/>
  <c r="G237" i="13" l="1"/>
  <c r="H236" i="13"/>
  <c r="G238" i="13" l="1"/>
  <c r="H237" i="13"/>
  <c r="G239" i="13" l="1"/>
  <c r="H238" i="13"/>
  <c r="G240" i="13" l="1"/>
  <c r="H239" i="13"/>
  <c r="H240" i="13" l="1"/>
  <c r="G241" i="13"/>
  <c r="G242" i="13" l="1"/>
  <c r="H241" i="13"/>
  <c r="H242" i="13" l="1"/>
  <c r="G243" i="13"/>
  <c r="G244" i="13" l="1"/>
  <c r="H243" i="13"/>
  <c r="G245" i="13" l="1"/>
  <c r="H244" i="13"/>
  <c r="H245" i="13" l="1"/>
  <c r="G246" i="13"/>
  <c r="H246" i="13" l="1"/>
  <c r="G247" i="13"/>
  <c r="G248" i="13" l="1"/>
  <c r="H247" i="13"/>
  <c r="G249" i="13" l="1"/>
  <c r="H248" i="13"/>
  <c r="G250" i="13" l="1"/>
  <c r="H249" i="13"/>
  <c r="H250" i="13" l="1"/>
  <c r="G251" i="13"/>
  <c r="G252" i="13" l="1"/>
  <c r="H251" i="13"/>
  <c r="H252" i="13" l="1"/>
  <c r="G253" i="13"/>
  <c r="G254" i="13" l="1"/>
  <c r="H253" i="13"/>
  <c r="H254" i="13" l="1"/>
  <c r="G255" i="13"/>
  <c r="G256" i="13" l="1"/>
  <c r="H255" i="13"/>
  <c r="H256" i="13" l="1"/>
  <c r="G257" i="13"/>
  <c r="G258" i="13" l="1"/>
  <c r="H257" i="13"/>
  <c r="H258" i="13" l="1"/>
  <c r="G259" i="13"/>
  <c r="G260" i="13" l="1"/>
  <c r="H259" i="13"/>
  <c r="H260" i="13" l="1"/>
  <c r="G261" i="13"/>
  <c r="H261" i="13" l="1"/>
  <c r="G262" i="13"/>
  <c r="H262" i="13" l="1"/>
  <c r="G263" i="13"/>
  <c r="G264" i="13" l="1"/>
  <c r="H263" i="13"/>
  <c r="H264" i="13" l="1"/>
  <c r="G265" i="13"/>
  <c r="H265" i="13" l="1"/>
  <c r="G266" i="13"/>
  <c r="G267" i="13" l="1"/>
  <c r="H266" i="13"/>
  <c r="H267" i="13" l="1"/>
  <c r="G268" i="13"/>
  <c r="H268" i="13" l="1"/>
  <c r="G269" i="13"/>
  <c r="H269" i="13" l="1"/>
  <c r="G270" i="13"/>
  <c r="G271" i="13" l="1"/>
  <c r="H270" i="13"/>
  <c r="H271" i="13" l="1"/>
  <c r="G272" i="13"/>
  <c r="H272" i="13" l="1"/>
  <c r="G273" i="13"/>
  <c r="G274" i="13" l="1"/>
  <c r="H273" i="13"/>
  <c r="H274" i="13" l="1"/>
  <c r="G275" i="13"/>
  <c r="H275" i="13" l="1"/>
  <c r="G276" i="13"/>
  <c r="G277" i="13" l="1"/>
  <c r="H276" i="13"/>
  <c r="H277" i="13" l="1"/>
  <c r="G278" i="13"/>
  <c r="G279" i="13" l="1"/>
  <c r="H278" i="13"/>
  <c r="G280" i="13" l="1"/>
  <c r="H279" i="13"/>
  <c r="H280" i="13" l="1"/>
  <c r="G281" i="13"/>
  <c r="G282" i="13" l="1"/>
  <c r="H281" i="13"/>
  <c r="G283" i="13" l="1"/>
  <c r="H282" i="13"/>
  <c r="G284" i="13" l="1"/>
  <c r="H283" i="13"/>
  <c r="H284" i="13" l="1"/>
  <c r="G285" i="13"/>
  <c r="G286" i="13" l="1"/>
  <c r="H285" i="13"/>
  <c r="G287" i="13" l="1"/>
  <c r="H286" i="13"/>
  <c r="G288" i="13" l="1"/>
  <c r="H287" i="13"/>
  <c r="H288" i="13" l="1"/>
  <c r="G289" i="13"/>
  <c r="H289" i="13" l="1"/>
  <c r="G290" i="13"/>
  <c r="G291" i="13" l="1"/>
  <c r="H290" i="13"/>
  <c r="G292" i="13" l="1"/>
  <c r="H291" i="13"/>
  <c r="H292" i="13" l="1"/>
  <c r="G293" i="13"/>
  <c r="G294" i="13" l="1"/>
  <c r="H293" i="13"/>
  <c r="G295" i="13" l="1"/>
  <c r="H294" i="13"/>
  <c r="G296" i="13" l="1"/>
  <c r="H295" i="13"/>
  <c r="H296" i="13" l="1"/>
  <c r="G297" i="13"/>
  <c r="H297" i="13" l="1"/>
  <c r="G298" i="13"/>
  <c r="H298" i="13" l="1"/>
  <c r="G299" i="13"/>
  <c r="G300" i="13" l="1"/>
  <c r="H299" i="13"/>
  <c r="G301" i="13" l="1"/>
  <c r="H300" i="13"/>
  <c r="G302" i="13" l="1"/>
  <c r="H301" i="13"/>
  <c r="H302" i="13" l="1"/>
  <c r="G303" i="13"/>
  <c r="G304" i="13" l="1"/>
  <c r="H303" i="13"/>
  <c r="H304" i="13" l="1"/>
  <c r="G305" i="13"/>
  <c r="H305" i="13" l="1"/>
  <c r="G306" i="13"/>
  <c r="G307" i="13" l="1"/>
  <c r="H306" i="13"/>
  <c r="H307" i="13" l="1"/>
  <c r="G308" i="13"/>
  <c r="H308" i="13" l="1"/>
  <c r="G309" i="13"/>
  <c r="G310" i="13" l="1"/>
  <c r="H309" i="13"/>
  <c r="H310" i="13" l="1"/>
  <c r="G311" i="13"/>
  <c r="G312" i="13" l="1"/>
  <c r="H311" i="13"/>
  <c r="G313" i="13" l="1"/>
  <c r="H312" i="13"/>
  <c r="H313" i="13" l="1"/>
  <c r="G314" i="13"/>
  <c r="G315" i="13" l="1"/>
  <c r="H314" i="13"/>
  <c r="G316" i="13" l="1"/>
  <c r="H315" i="13"/>
  <c r="H316" i="13" l="1"/>
  <c r="G317" i="13"/>
  <c r="G318" i="13" l="1"/>
  <c r="H317" i="13"/>
  <c r="H318" i="13" l="1"/>
  <c r="G319" i="13"/>
  <c r="G320" i="13" l="1"/>
  <c r="H319" i="13"/>
  <c r="H320" i="13" l="1"/>
  <c r="G321" i="13"/>
  <c r="H321" i="13" l="1"/>
  <c r="G322" i="13"/>
  <c r="G323" i="13" l="1"/>
  <c r="H322" i="13"/>
  <c r="G324" i="13" l="1"/>
  <c r="H323" i="13"/>
  <c r="H324" i="13" l="1"/>
  <c r="G325" i="13"/>
  <c r="G326" i="13" l="1"/>
  <c r="H325" i="13"/>
  <c r="H326" i="13" l="1"/>
  <c r="G327" i="13"/>
  <c r="G328" i="13" l="1"/>
  <c r="H327" i="13"/>
  <c r="G329" i="13" l="1"/>
  <c r="H328" i="13"/>
  <c r="H329" i="13" l="1"/>
  <c r="G330" i="13"/>
  <c r="H330" i="13" l="1"/>
  <c r="G331" i="13"/>
  <c r="H331" i="13" l="1"/>
  <c r="G332" i="13"/>
  <c r="G333" i="13" l="1"/>
  <c r="H332" i="13"/>
  <c r="G334" i="13" l="1"/>
  <c r="H333" i="13"/>
  <c r="H334" i="13" l="1"/>
  <c r="G335" i="13"/>
  <c r="H335" i="13" l="1"/>
  <c r="G336" i="13"/>
  <c r="G337" i="13" l="1"/>
  <c r="H336" i="13"/>
  <c r="G338" i="13" l="1"/>
  <c r="H337" i="13"/>
  <c r="H338" i="13" l="1"/>
  <c r="G339" i="13"/>
  <c r="H339" i="13" l="1"/>
  <c r="G340" i="13"/>
  <c r="H340" i="13" l="1"/>
  <c r="G341" i="13"/>
  <c r="G342" i="13" l="1"/>
  <c r="H341" i="13"/>
  <c r="H342" i="13" l="1"/>
  <c r="G343" i="13"/>
  <c r="G344" i="13" l="1"/>
  <c r="H343" i="13"/>
  <c r="G345" i="13" l="1"/>
  <c r="H344" i="13"/>
  <c r="G346" i="13" l="1"/>
  <c r="H345" i="13"/>
  <c r="H346" i="13" l="1"/>
  <c r="G347" i="13"/>
  <c r="H347" i="13" l="1"/>
  <c r="G348" i="13"/>
  <c r="G349" i="13" l="1"/>
  <c r="H348" i="13"/>
  <c r="G350" i="13" l="1"/>
  <c r="H349" i="13"/>
  <c r="H350" i="13" l="1"/>
  <c r="G351" i="13"/>
  <c r="G352" i="13" l="1"/>
  <c r="H351" i="13"/>
  <c r="H352" i="13" l="1"/>
  <c r="G353" i="13"/>
  <c r="G354" i="13" l="1"/>
  <c r="H353" i="13"/>
  <c r="H354" i="13" l="1"/>
  <c r="G355" i="13"/>
  <c r="G356" i="13" l="1"/>
  <c r="H355" i="13"/>
  <c r="H356" i="13" l="1"/>
  <c r="G357" i="13"/>
  <c r="G358" i="13" l="1"/>
  <c r="H357" i="13"/>
  <c r="G359" i="13" l="1"/>
  <c r="H358" i="13"/>
  <c r="G360" i="13" l="1"/>
  <c r="H359" i="13"/>
  <c r="G361" i="13" l="1"/>
  <c r="H360" i="13"/>
  <c r="H361" i="13" l="1"/>
  <c r="G362" i="13"/>
  <c r="G363" i="13" l="1"/>
  <c r="H362" i="13"/>
  <c r="H363" i="13" l="1"/>
  <c r="G364" i="13"/>
  <c r="G365" i="13" l="1"/>
  <c r="H364" i="13"/>
  <c r="H365" i="13" l="1"/>
  <c r="G366" i="13"/>
  <c r="G367" i="13" l="1"/>
  <c r="H366" i="13"/>
  <c r="H367" i="13" l="1"/>
  <c r="G368" i="13"/>
  <c r="G369" i="13" l="1"/>
  <c r="H368" i="13"/>
  <c r="H369" i="13" l="1"/>
  <c r="G370" i="13"/>
  <c r="G371" i="13" l="1"/>
  <c r="H370" i="13"/>
  <c r="G372" i="13" l="1"/>
  <c r="H371" i="13"/>
  <c r="H372" i="13" l="1"/>
  <c r="G373" i="13"/>
  <c r="G374" i="13" l="1"/>
  <c r="H373" i="13"/>
  <c r="H374" i="13" l="1"/>
  <c r="G375" i="13"/>
  <c r="G376" i="13" l="1"/>
  <c r="H375" i="13"/>
  <c r="H376" i="13" l="1"/>
  <c r="G377" i="13"/>
  <c r="G378" i="13" l="1"/>
  <c r="H377" i="13"/>
  <c r="G379" i="13" l="1"/>
  <c r="H378" i="13"/>
  <c r="H379" i="13" l="1"/>
  <c r="G380" i="13"/>
  <c r="G381" i="13" l="1"/>
  <c r="H380" i="13"/>
  <c r="H381" i="13" l="1"/>
  <c r="G382" i="13"/>
  <c r="H382" i="13" l="1"/>
  <c r="G383" i="13"/>
  <c r="H383" i="13" l="1"/>
  <c r="G384" i="13"/>
  <c r="G385" i="13" l="1"/>
  <c r="H384" i="13"/>
  <c r="G386" i="13" l="1"/>
  <c r="H385" i="13"/>
  <c r="G387" i="13" l="1"/>
  <c r="H386" i="13"/>
  <c r="H387" i="13" l="1"/>
  <c r="G388" i="13"/>
  <c r="H388" i="13" l="1"/>
  <c r="G389" i="13"/>
  <c r="G390" i="13" l="1"/>
  <c r="H389" i="13"/>
  <c r="G391" i="13" l="1"/>
  <c r="H390" i="13"/>
  <c r="H391" i="13" l="1"/>
  <c r="G392" i="13"/>
  <c r="G393" i="13" l="1"/>
  <c r="H392" i="13"/>
  <c r="H393" i="13" l="1"/>
  <c r="G394" i="13"/>
  <c r="H394" i="13" l="1"/>
  <c r="G395" i="13"/>
  <c r="G396" i="13" l="1"/>
  <c r="H395" i="13"/>
  <c r="G397" i="13" l="1"/>
  <c r="H396" i="13"/>
  <c r="H397" i="13" l="1"/>
  <c r="G398" i="13"/>
  <c r="G399" i="13" l="1"/>
  <c r="H398" i="13"/>
  <c r="H399" i="13" l="1"/>
  <c r="G400" i="13"/>
  <c r="G401" i="13" l="1"/>
  <c r="H400" i="13"/>
  <c r="G402" i="13" l="1"/>
  <c r="H401" i="13"/>
  <c r="H402" i="13" l="1"/>
  <c r="G403" i="13"/>
  <c r="H403" i="13" l="1"/>
  <c r="G404" i="13"/>
  <c r="G405" i="13" l="1"/>
  <c r="H404" i="13"/>
  <c r="H405" i="13" l="1"/>
  <c r="G406" i="13"/>
  <c r="H406" i="13" l="1"/>
  <c r="G407" i="13"/>
  <c r="G408" i="13" l="1"/>
  <c r="H407" i="13"/>
  <c r="H408" i="13" l="1"/>
  <c r="G409" i="13"/>
  <c r="G410" i="13" l="1"/>
  <c r="H409" i="13"/>
  <c r="G411" i="13" l="1"/>
  <c r="H410" i="13"/>
  <c r="G412" i="13" l="1"/>
  <c r="H411" i="13"/>
  <c r="H412" i="13" l="1"/>
  <c r="G413" i="13"/>
  <c r="G414" i="13" l="1"/>
  <c r="H413" i="13"/>
  <c r="H414" i="13" l="1"/>
  <c r="G415" i="13"/>
  <c r="H415" i="13" l="1"/>
  <c r="G416" i="13"/>
  <c r="G417" i="13" l="1"/>
  <c r="H416" i="13"/>
  <c r="H417" i="13" l="1"/>
  <c r="G418" i="13"/>
  <c r="H418" i="13" l="1"/>
  <c r="G419" i="13"/>
  <c r="H419" i="13" l="1"/>
  <c r="G420" i="13"/>
  <c r="G421" i="13" l="1"/>
  <c r="H420" i="13"/>
  <c r="G422" i="13" l="1"/>
  <c r="H421" i="13"/>
  <c r="H422" i="13" l="1"/>
  <c r="G423" i="13"/>
  <c r="G424" i="13" l="1"/>
  <c r="H423" i="13"/>
  <c r="G425" i="13" l="1"/>
  <c r="H424" i="13"/>
  <c r="H425" i="13" l="1"/>
  <c r="G426" i="13"/>
  <c r="G427" i="13" l="1"/>
  <c r="H426" i="13"/>
  <c r="H427" i="13" l="1"/>
  <c r="G428" i="13"/>
  <c r="G429" i="13" l="1"/>
  <c r="H428" i="13"/>
  <c r="H429" i="13" l="1"/>
  <c r="G430" i="13"/>
  <c r="G431" i="13" l="1"/>
  <c r="H430" i="13"/>
  <c r="H431" i="13" l="1"/>
  <c r="G432" i="13"/>
  <c r="H432" i="13" l="1"/>
  <c r="G433" i="13"/>
  <c r="G434" i="13" l="1"/>
  <c r="H433" i="13"/>
  <c r="H434" i="13" l="1"/>
  <c r="G435" i="13"/>
  <c r="H435" i="13" l="1"/>
  <c r="G436" i="13"/>
  <c r="G437" i="13" l="1"/>
  <c r="H436" i="13"/>
  <c r="H437" i="13" l="1"/>
  <c r="G438" i="13"/>
  <c r="G439" i="13" l="1"/>
  <c r="H438" i="13"/>
  <c r="G440" i="13" l="1"/>
  <c r="H439" i="13"/>
  <c r="H440" i="13" l="1"/>
  <c r="G441" i="13"/>
  <c r="H441" i="13" l="1"/>
  <c r="G442" i="13"/>
  <c r="H442" i="13" l="1"/>
  <c r="G443" i="13"/>
  <c r="H443" i="13" l="1"/>
  <c r="G444" i="13"/>
  <c r="G445" i="13" l="1"/>
  <c r="H444" i="13"/>
  <c r="G446" i="13" l="1"/>
  <c r="H445" i="13"/>
  <c r="H446" i="13" l="1"/>
  <c r="G447" i="13"/>
  <c r="H447" i="13" l="1"/>
  <c r="G448" i="13"/>
  <c r="H448" i="13" l="1"/>
  <c r="G449" i="13"/>
  <c r="G450" i="13" l="1"/>
  <c r="H449" i="13"/>
  <c r="G451" i="13" l="1"/>
  <c r="H450" i="13"/>
  <c r="H451" i="13" l="1"/>
  <c r="G452" i="13"/>
  <c r="G453" i="13" l="1"/>
  <c r="H452" i="13"/>
  <c r="G454" i="13" l="1"/>
  <c r="H453" i="13"/>
  <c r="H454" i="13" l="1"/>
  <c r="G455" i="13"/>
  <c r="G456" i="13" l="1"/>
  <c r="H455" i="13"/>
  <c r="H456" i="13" l="1"/>
  <c r="G457" i="13"/>
  <c r="G458" i="13" l="1"/>
  <c r="H457" i="13"/>
  <c r="G459" i="13" l="1"/>
  <c r="H458" i="13"/>
  <c r="H459" i="13" l="1"/>
  <c r="G460" i="13"/>
  <c r="H460" i="13" l="1"/>
  <c r="G461" i="13"/>
  <c r="G462" i="13" l="1"/>
  <c r="H461" i="13"/>
  <c r="H462" i="13" l="1"/>
  <c r="G463" i="13"/>
  <c r="H463" i="13" l="1"/>
  <c r="G464" i="13"/>
  <c r="G465" i="13" l="1"/>
  <c r="H464" i="13"/>
  <c r="H465" i="13" l="1"/>
  <c r="G466" i="13"/>
  <c r="G467" i="13" l="1"/>
  <c r="H466" i="13"/>
  <c r="G468" i="13" l="1"/>
  <c r="H467" i="13"/>
  <c r="H468" i="13" l="1"/>
  <c r="G469" i="13"/>
  <c r="H469" i="13" l="1"/>
  <c r="G470" i="13"/>
  <c r="G471" i="13" l="1"/>
  <c r="H470" i="13"/>
  <c r="H471" i="13" l="1"/>
  <c r="G472" i="13"/>
  <c r="G473" i="13" l="1"/>
  <c r="H472" i="13"/>
  <c r="G474" i="13" l="1"/>
  <c r="H473" i="13"/>
  <c r="H474" i="13" l="1"/>
  <c r="G475" i="13"/>
  <c r="G476" i="13" l="1"/>
  <c r="H475" i="13"/>
  <c r="G477" i="13" l="1"/>
  <c r="H476" i="13"/>
  <c r="G478" i="13" l="1"/>
  <c r="H477" i="13"/>
  <c r="H478" i="13" l="1"/>
  <c r="G479" i="13"/>
  <c r="H479" i="13" l="1"/>
  <c r="G480" i="13"/>
  <c r="G481" i="13" l="1"/>
  <c r="H480" i="13"/>
  <c r="G482" i="13" l="1"/>
  <c r="H481" i="13"/>
  <c r="H482" i="13" l="1"/>
  <c r="G483" i="13"/>
  <c r="G484" i="13" l="1"/>
  <c r="H483" i="13"/>
  <c r="G485" i="13" l="1"/>
  <c r="H484" i="13"/>
  <c r="H485" i="13" l="1"/>
  <c r="G486" i="13"/>
  <c r="G487" i="13" l="1"/>
  <c r="H486" i="13"/>
  <c r="H487" i="13" l="1"/>
  <c r="G488" i="13"/>
  <c r="G489" i="13" l="1"/>
  <c r="H488" i="13"/>
  <c r="H489" i="13" l="1"/>
  <c r="G490" i="13"/>
  <c r="H490" i="13" l="1"/>
  <c r="G491" i="13"/>
  <c r="G492" i="13" l="1"/>
  <c r="H491" i="13"/>
  <c r="G493" i="13" l="1"/>
  <c r="H492" i="13"/>
  <c r="G494" i="13" l="1"/>
  <c r="H493" i="13"/>
  <c r="H494" i="13" l="1"/>
  <c r="G495" i="13"/>
  <c r="H495" i="13" l="1"/>
  <c r="G496" i="13"/>
  <c r="G497" i="13" l="1"/>
  <c r="H496" i="13"/>
  <c r="H497" i="13" l="1"/>
  <c r="G498" i="13"/>
  <c r="G499" i="13" l="1"/>
  <c r="H498" i="13"/>
  <c r="G500" i="13" l="1"/>
  <c r="H499" i="13"/>
  <c r="H500" i="13" l="1"/>
  <c r="G501" i="13"/>
  <c r="H501" i="13" l="1"/>
  <c r="G502" i="13"/>
  <c r="H502" i="13" l="1"/>
  <c r="G503" i="13"/>
  <c r="G504" i="13" l="1"/>
  <c r="H503" i="13"/>
  <c r="H504" i="13" l="1"/>
  <c r="G505" i="13"/>
  <c r="G506" i="13" l="1"/>
  <c r="H505" i="13"/>
  <c r="H506" i="13" l="1"/>
  <c r="G507" i="13"/>
  <c r="G508" i="13" l="1"/>
  <c r="H507" i="13"/>
  <c r="H508" i="13" l="1"/>
  <c r="G509" i="13"/>
  <c r="G510" i="13" l="1"/>
  <c r="H509" i="13"/>
  <c r="H510" i="13" l="1"/>
  <c r="G511" i="13"/>
  <c r="G512" i="13" l="1"/>
  <c r="H511" i="13"/>
  <c r="H512" i="13" l="1"/>
  <c r="G513" i="13"/>
  <c r="H513" i="13" l="1"/>
  <c r="G514" i="13"/>
  <c r="G515" i="13" l="1"/>
  <c r="H514" i="13"/>
  <c r="G516" i="13" l="1"/>
  <c r="H515" i="13"/>
  <c r="G517" i="13" l="1"/>
  <c r="H516" i="13"/>
  <c r="H517" i="13" l="1"/>
  <c r="G518" i="13"/>
  <c r="G519" i="13" l="1"/>
  <c r="H518" i="13"/>
  <c r="G520" i="13" l="1"/>
  <c r="H519" i="13"/>
  <c r="H520" i="13" l="1"/>
  <c r="G521" i="13"/>
  <c r="G522" i="13" l="1"/>
  <c r="H521" i="13"/>
  <c r="H522" i="13" l="1"/>
  <c r="G523" i="13"/>
  <c r="G524" i="13" l="1"/>
  <c r="H523" i="13"/>
  <c r="H524" i="13" l="1"/>
  <c r="G525" i="13"/>
  <c r="H525" i="13" l="1"/>
  <c r="G526" i="13"/>
  <c r="H526" i="13" l="1"/>
  <c r="G527" i="13"/>
  <c r="H527" i="13" l="1"/>
  <c r="G528" i="13"/>
  <c r="G529" i="13" l="1"/>
  <c r="H528" i="13"/>
  <c r="H529" i="13" l="1"/>
  <c r="G530" i="13"/>
  <c r="G531" i="13" l="1"/>
  <c r="H530" i="13"/>
  <c r="G532" i="13" l="1"/>
  <c r="H531" i="13"/>
  <c r="H532" i="13" l="1"/>
  <c r="G533" i="13"/>
  <c r="G534" i="13" l="1"/>
  <c r="H533" i="13"/>
  <c r="H534" i="13" l="1"/>
  <c r="G535" i="13"/>
  <c r="H535" i="13" l="1"/>
  <c r="G536" i="13"/>
  <c r="G537" i="13" l="1"/>
  <c r="H536" i="13"/>
  <c r="G538" i="13" l="1"/>
  <c r="H537" i="13"/>
  <c r="H538" i="13" l="1"/>
  <c r="G539" i="13"/>
  <c r="G540" i="13" l="1"/>
  <c r="H539" i="13"/>
  <c r="H540" i="13" l="1"/>
  <c r="G541" i="13"/>
  <c r="G542" i="13" l="1"/>
  <c r="H541" i="13"/>
  <c r="G543" i="13" l="1"/>
  <c r="H542" i="13"/>
  <c r="G544" i="13" l="1"/>
  <c r="H543" i="13"/>
  <c r="G545" i="13" l="1"/>
  <c r="H544" i="13"/>
  <c r="H545" i="13" l="1"/>
  <c r="G546" i="13"/>
  <c r="G547" i="13" l="1"/>
  <c r="H546" i="13"/>
  <c r="G548" i="13" l="1"/>
  <c r="H547" i="13"/>
  <c r="H548" i="13" l="1"/>
  <c r="G549" i="13"/>
  <c r="H549" i="13" l="1"/>
  <c r="G550" i="13"/>
  <c r="G551" i="13" l="1"/>
  <c r="H550" i="13"/>
  <c r="G552" i="13" l="1"/>
  <c r="H551" i="13"/>
  <c r="G553" i="13" l="1"/>
  <c r="H552" i="13"/>
  <c r="H553" i="13" l="1"/>
  <c r="G554" i="13"/>
  <c r="H554" i="13" l="1"/>
  <c r="G555" i="13"/>
  <c r="H555" i="13" l="1"/>
  <c r="G556" i="13"/>
  <c r="G557" i="13" l="1"/>
  <c r="H556" i="13"/>
  <c r="H557" i="13" l="1"/>
  <c r="G558" i="13"/>
  <c r="H558" i="13" l="1"/>
  <c r="G559" i="13"/>
  <c r="H559" i="13" l="1"/>
  <c r="G560" i="13"/>
  <c r="H560" i="13" l="1"/>
  <c r="G561" i="13"/>
  <c r="H561" i="13" l="1"/>
  <c r="G562" i="13"/>
  <c r="G563" i="13" l="1"/>
  <c r="H562" i="13"/>
  <c r="H563" i="13" l="1"/>
  <c r="G564" i="13"/>
  <c r="G565" i="13" l="1"/>
  <c r="H564" i="13"/>
  <c r="G566" i="13" l="1"/>
  <c r="H565" i="13"/>
  <c r="G567" i="13" l="1"/>
  <c r="H566" i="13"/>
  <c r="H567" i="13" l="1"/>
  <c r="G568" i="13"/>
  <c r="G569" i="13" l="1"/>
  <c r="H568" i="13"/>
  <c r="H569" i="13" l="1"/>
  <c r="G570" i="13"/>
  <c r="G571" i="13" l="1"/>
  <c r="H570" i="13"/>
  <c r="H571" i="13" l="1"/>
  <c r="G572" i="13"/>
  <c r="G573" i="13" l="1"/>
  <c r="H572" i="13"/>
  <c r="G574" i="13" l="1"/>
  <c r="H573" i="13"/>
  <c r="H574" i="13" l="1"/>
  <c r="G575" i="13"/>
  <c r="H575" i="13" l="1"/>
  <c r="G576" i="13"/>
  <c r="G577" i="13" l="1"/>
  <c r="H576" i="13"/>
  <c r="H577" i="13" l="1"/>
  <c r="G578" i="13"/>
  <c r="H578" i="13" l="1"/>
  <c r="G579" i="13"/>
  <c r="G580" i="13" l="1"/>
  <c r="H579" i="13"/>
  <c r="H580" i="13" l="1"/>
  <c r="G581" i="13"/>
  <c r="H581" i="13" l="1"/>
  <c r="G582" i="13"/>
  <c r="G583" i="13" l="1"/>
  <c r="H582" i="13"/>
  <c r="H583" i="13" l="1"/>
  <c r="G584" i="13"/>
  <c r="H584" i="13" l="1"/>
  <c r="G585" i="13"/>
  <c r="G586" i="13" l="1"/>
  <c r="H585" i="13"/>
  <c r="H586" i="13" l="1"/>
  <c r="G587" i="13"/>
  <c r="H587" i="13" l="1"/>
  <c r="G588" i="13"/>
  <c r="G589" i="13" l="1"/>
  <c r="H588" i="13"/>
  <c r="H589" i="13" l="1"/>
  <c r="G590" i="13"/>
  <c r="G591" i="13" l="1"/>
  <c r="H590" i="13"/>
  <c r="H591" i="13" l="1"/>
  <c r="G592" i="13"/>
  <c r="H592" i="13" l="1"/>
  <c r="G593" i="13"/>
  <c r="G594" i="13" l="1"/>
  <c r="H593" i="13"/>
  <c r="H594" i="13" l="1"/>
  <c r="G595" i="13"/>
  <c r="G596" i="13" l="1"/>
  <c r="H595" i="13"/>
  <c r="G597" i="13" l="1"/>
  <c r="H596" i="13"/>
  <c r="H597" i="13" l="1"/>
  <c r="G598" i="13"/>
  <c r="G599" i="13" l="1"/>
  <c r="H599" i="13" s="1"/>
  <c r="H598" i="13"/>
  <c r="J28" i="13"/>
  <c r="J29" i="13" s="1"/>
  <c r="K29" i="13" s="1"/>
  <c r="M28" i="13"/>
  <c r="K28" i="13" l="1"/>
  <c r="M29" i="13"/>
  <c r="J30" i="13"/>
  <c r="J31" i="13" l="1"/>
  <c r="M30" i="13"/>
  <c r="K30" i="13"/>
  <c r="M31" i="13" l="1"/>
  <c r="J32" i="13"/>
  <c r="K31" i="13"/>
  <c r="J33" i="13" l="1"/>
  <c r="M32" i="13"/>
  <c r="K32" i="13"/>
  <c r="M33" i="13" l="1"/>
  <c r="J34" i="13"/>
  <c r="K33" i="13"/>
  <c r="J35" i="13" l="1"/>
  <c r="M34" i="13"/>
  <c r="K34" i="13"/>
  <c r="M35" i="13" l="1"/>
  <c r="J36" i="13"/>
  <c r="K35" i="13"/>
  <c r="J37" i="13" l="1"/>
  <c r="M36" i="13"/>
  <c r="K36" i="13"/>
  <c r="M37" i="13" l="1"/>
  <c r="J38" i="13"/>
  <c r="K37" i="13"/>
  <c r="J39" i="13" l="1"/>
  <c r="M38" i="13"/>
  <c r="K38" i="13"/>
  <c r="M39" i="13" l="1"/>
  <c r="J40" i="13"/>
  <c r="K39" i="13"/>
  <c r="J41" i="13" l="1"/>
  <c r="M40" i="13"/>
  <c r="K40" i="13"/>
  <c r="M41" i="13" l="1"/>
  <c r="J42" i="13"/>
  <c r="K41" i="13"/>
  <c r="J43" i="13" l="1"/>
  <c r="M42" i="13"/>
  <c r="K42" i="13"/>
  <c r="M43" i="13" l="1"/>
  <c r="J44" i="13"/>
  <c r="K43" i="13"/>
  <c r="J45" i="13" l="1"/>
  <c r="M44" i="13"/>
  <c r="K44" i="13"/>
  <c r="M45" i="13" l="1"/>
  <c r="J46" i="13"/>
  <c r="K45" i="13"/>
  <c r="J47" i="13" l="1"/>
  <c r="M46" i="13"/>
  <c r="K46" i="13"/>
  <c r="M47" i="13" l="1"/>
  <c r="J48" i="13"/>
  <c r="K47" i="13"/>
  <c r="J49" i="13" l="1"/>
  <c r="M48" i="13"/>
  <c r="K48" i="13"/>
  <c r="M49" i="13" l="1"/>
  <c r="J50" i="13"/>
  <c r="K49" i="13"/>
  <c r="J51" i="13" l="1"/>
  <c r="M50" i="13"/>
  <c r="K50" i="13"/>
  <c r="M51" i="13" l="1"/>
  <c r="J52" i="13"/>
  <c r="K51" i="13"/>
  <c r="J53" i="13" l="1"/>
  <c r="M52" i="13"/>
  <c r="K52" i="13"/>
  <c r="M53" i="13" l="1"/>
  <c r="J54" i="13"/>
  <c r="K53" i="13"/>
  <c r="J55" i="13" l="1"/>
  <c r="M54" i="13"/>
  <c r="K54" i="13"/>
  <c r="M55" i="13" l="1"/>
  <c r="J56" i="13"/>
  <c r="K55" i="13"/>
  <c r="J57" i="13" l="1"/>
  <c r="M56" i="13"/>
  <c r="K56" i="13"/>
  <c r="M57" i="13" l="1"/>
  <c r="J58" i="13"/>
  <c r="K57" i="13"/>
  <c r="J59" i="13" l="1"/>
  <c r="M58" i="13"/>
  <c r="K58" i="13"/>
  <c r="M59" i="13" l="1"/>
  <c r="J60" i="13"/>
  <c r="K59" i="13"/>
  <c r="J61" i="13" l="1"/>
  <c r="M60" i="13"/>
  <c r="K60" i="13"/>
  <c r="M61" i="13" l="1"/>
  <c r="J62" i="13"/>
  <c r="K61" i="13"/>
  <c r="J63" i="13" l="1"/>
  <c r="M62" i="13"/>
  <c r="K62" i="13"/>
  <c r="M63" i="13" l="1"/>
  <c r="J64" i="13"/>
  <c r="K63" i="13"/>
  <c r="J65" i="13" l="1"/>
  <c r="M64" i="13"/>
  <c r="K64" i="13"/>
  <c r="M65" i="13" l="1"/>
  <c r="J66" i="13"/>
  <c r="K65" i="13"/>
  <c r="J67" i="13" l="1"/>
  <c r="M66" i="13"/>
  <c r="K66" i="13"/>
  <c r="M67" i="13" l="1"/>
  <c r="J68" i="13"/>
  <c r="K67" i="13"/>
  <c r="J69" i="13" l="1"/>
  <c r="M68" i="13"/>
  <c r="K68" i="13"/>
  <c r="M69" i="13" l="1"/>
  <c r="J70" i="13"/>
  <c r="K69" i="13"/>
  <c r="J71" i="13" l="1"/>
  <c r="M70" i="13"/>
  <c r="K70" i="13"/>
  <c r="M71" i="13" l="1"/>
  <c r="J72" i="13"/>
  <c r="K71" i="13"/>
  <c r="J73" i="13" l="1"/>
  <c r="M72" i="13"/>
  <c r="K72" i="13"/>
  <c r="M73" i="13" l="1"/>
  <c r="J74" i="13"/>
  <c r="K73" i="13"/>
  <c r="J75" i="13" l="1"/>
  <c r="M74" i="13"/>
  <c r="K74" i="13"/>
  <c r="M75" i="13" l="1"/>
  <c r="J76" i="13"/>
  <c r="K75" i="13"/>
  <c r="J77" i="13" l="1"/>
  <c r="M76" i="13"/>
  <c r="K76" i="13"/>
  <c r="M77" i="13" l="1"/>
  <c r="J78" i="13"/>
  <c r="K77" i="13"/>
  <c r="J79" i="13" l="1"/>
  <c r="M78" i="13"/>
  <c r="K78" i="13"/>
  <c r="M79" i="13" l="1"/>
  <c r="J80" i="13"/>
  <c r="K79" i="13"/>
  <c r="J81" i="13" l="1"/>
  <c r="M80" i="13"/>
  <c r="K80" i="13"/>
  <c r="M81" i="13" l="1"/>
  <c r="J82" i="13"/>
  <c r="K81" i="13"/>
  <c r="J83" i="13" l="1"/>
  <c r="M82" i="13"/>
  <c r="K82" i="13"/>
  <c r="M83" i="13" l="1"/>
  <c r="J84" i="13"/>
  <c r="K83" i="13"/>
  <c r="J85" i="13" l="1"/>
  <c r="M84" i="13"/>
  <c r="K84" i="13"/>
  <c r="M85" i="13" l="1"/>
  <c r="J86" i="13"/>
  <c r="K85" i="13"/>
  <c r="J87" i="13" l="1"/>
  <c r="M86" i="13"/>
  <c r="K86" i="13"/>
  <c r="M87" i="13" l="1"/>
  <c r="J88" i="13"/>
  <c r="K87" i="13"/>
  <c r="J89" i="13" l="1"/>
  <c r="M88" i="13"/>
  <c r="K88" i="13"/>
  <c r="M89" i="13" l="1"/>
  <c r="J90" i="13"/>
  <c r="K89" i="13"/>
  <c r="J91" i="13" l="1"/>
  <c r="M90" i="13"/>
  <c r="K90" i="13"/>
  <c r="M91" i="13" l="1"/>
  <c r="J92" i="13"/>
  <c r="K91" i="13"/>
  <c r="J93" i="13" l="1"/>
  <c r="M92" i="13"/>
  <c r="K92" i="13"/>
  <c r="M93" i="13" l="1"/>
  <c r="J94" i="13"/>
  <c r="K93" i="13"/>
  <c r="J95" i="13" l="1"/>
  <c r="M94" i="13"/>
  <c r="K94" i="13"/>
  <c r="M95" i="13" l="1"/>
  <c r="J96" i="13"/>
  <c r="K95" i="13"/>
  <c r="J97" i="13" l="1"/>
  <c r="M96" i="13"/>
  <c r="K96" i="13"/>
  <c r="M97" i="13" l="1"/>
  <c r="J98" i="13"/>
  <c r="K97" i="13"/>
  <c r="J99" i="13" l="1"/>
  <c r="M98" i="13"/>
  <c r="K98" i="13"/>
  <c r="M99" i="13" l="1"/>
  <c r="J100" i="13"/>
  <c r="K99" i="13"/>
  <c r="J101" i="13" l="1"/>
  <c r="M100" i="13"/>
  <c r="K100" i="13"/>
  <c r="M101" i="13" l="1"/>
  <c r="J102" i="13"/>
  <c r="K101" i="13"/>
  <c r="J103" i="13" l="1"/>
  <c r="M102" i="13"/>
  <c r="K102" i="13"/>
  <c r="M103" i="13" l="1"/>
  <c r="J104" i="13"/>
  <c r="K103" i="13"/>
  <c r="J105" i="13" l="1"/>
  <c r="M104" i="13"/>
  <c r="K104" i="13"/>
  <c r="M105" i="13" l="1"/>
  <c r="J106" i="13"/>
  <c r="K105" i="13"/>
  <c r="J107" i="13" l="1"/>
  <c r="M106" i="13"/>
  <c r="K106" i="13"/>
  <c r="M107" i="13" l="1"/>
  <c r="J108" i="13"/>
  <c r="K107" i="13"/>
  <c r="J109" i="13" l="1"/>
  <c r="M108" i="13"/>
  <c r="K108" i="13"/>
  <c r="M109" i="13" l="1"/>
  <c r="J110" i="13"/>
  <c r="K109" i="13"/>
  <c r="J111" i="13" l="1"/>
  <c r="M110" i="13"/>
  <c r="K110" i="13"/>
  <c r="M111" i="13" l="1"/>
  <c r="J112" i="13"/>
  <c r="K111" i="13"/>
  <c r="J113" i="13" l="1"/>
  <c r="M112" i="13"/>
  <c r="K112" i="13"/>
  <c r="M113" i="13" l="1"/>
  <c r="J114" i="13"/>
  <c r="K113" i="13"/>
  <c r="J115" i="13" l="1"/>
  <c r="M114" i="13"/>
  <c r="K114" i="13"/>
  <c r="M115" i="13" l="1"/>
  <c r="J116" i="13"/>
  <c r="K115" i="13"/>
  <c r="J117" i="13" l="1"/>
  <c r="M116" i="13"/>
  <c r="K116" i="13"/>
  <c r="M117" i="13" l="1"/>
  <c r="J118" i="13"/>
  <c r="K117" i="13"/>
  <c r="J119" i="13" l="1"/>
  <c r="M118" i="13"/>
  <c r="K118" i="13"/>
  <c r="M119" i="13" l="1"/>
  <c r="J120" i="13"/>
  <c r="K119" i="13"/>
  <c r="J121" i="13" l="1"/>
  <c r="M120" i="13"/>
  <c r="K120" i="13"/>
  <c r="M121" i="13" l="1"/>
  <c r="J122" i="13"/>
  <c r="K121" i="13"/>
  <c r="J123" i="13" l="1"/>
  <c r="M122" i="13"/>
  <c r="K122" i="13"/>
  <c r="M123" i="13" l="1"/>
  <c r="J124" i="13"/>
  <c r="K123" i="13"/>
  <c r="J125" i="13" l="1"/>
  <c r="M124" i="13"/>
  <c r="K124" i="13"/>
  <c r="M125" i="13" l="1"/>
  <c r="J126" i="13"/>
  <c r="K125" i="13"/>
  <c r="J127" i="13" l="1"/>
  <c r="M126" i="13"/>
  <c r="K126" i="13"/>
  <c r="M127" i="13" l="1"/>
  <c r="J128" i="13"/>
  <c r="K127" i="13"/>
  <c r="J129" i="13" l="1"/>
  <c r="M128" i="13"/>
  <c r="K128" i="13"/>
  <c r="M129" i="13" l="1"/>
  <c r="J130" i="13"/>
  <c r="K129" i="13"/>
  <c r="J131" i="13" l="1"/>
  <c r="M130" i="13"/>
  <c r="K130" i="13"/>
  <c r="M131" i="13" l="1"/>
  <c r="J132" i="13"/>
  <c r="K131" i="13"/>
  <c r="J133" i="13" l="1"/>
  <c r="M132" i="13"/>
  <c r="K132" i="13"/>
  <c r="M133" i="13" l="1"/>
  <c r="J134" i="13"/>
  <c r="K133" i="13"/>
  <c r="J135" i="13" l="1"/>
  <c r="M134" i="13"/>
  <c r="K134" i="13"/>
  <c r="M135" i="13" l="1"/>
  <c r="J136" i="13"/>
  <c r="K135" i="13"/>
  <c r="J137" i="13" l="1"/>
  <c r="M136" i="13"/>
  <c r="K136" i="13"/>
  <c r="M137" i="13" l="1"/>
  <c r="J138" i="13"/>
  <c r="K137" i="13"/>
  <c r="J139" i="13" l="1"/>
  <c r="M138" i="13"/>
  <c r="K138" i="13"/>
  <c r="M139" i="13" l="1"/>
  <c r="J140" i="13"/>
  <c r="K139" i="13"/>
  <c r="J141" i="13" l="1"/>
  <c r="M140" i="13"/>
  <c r="K140" i="13"/>
  <c r="M141" i="13" l="1"/>
  <c r="J142" i="13"/>
  <c r="K141" i="13"/>
  <c r="J143" i="13" l="1"/>
  <c r="M142" i="13"/>
  <c r="K142" i="13"/>
  <c r="M143" i="13" l="1"/>
  <c r="J144" i="13"/>
  <c r="K143" i="13"/>
  <c r="J145" i="13" l="1"/>
  <c r="M144" i="13"/>
  <c r="K144" i="13"/>
  <c r="M145" i="13" l="1"/>
  <c r="J146" i="13"/>
  <c r="K145" i="13"/>
  <c r="J147" i="13" l="1"/>
  <c r="M146" i="13"/>
  <c r="K146" i="13"/>
  <c r="M147" i="13" l="1"/>
  <c r="J148" i="13"/>
  <c r="K147" i="13"/>
  <c r="J149" i="13" l="1"/>
  <c r="M148" i="13"/>
  <c r="K148" i="13"/>
  <c r="M149" i="13" l="1"/>
  <c r="J150" i="13"/>
  <c r="K149" i="13"/>
  <c r="J151" i="13" l="1"/>
  <c r="M150" i="13"/>
  <c r="K150" i="13"/>
  <c r="M151" i="13" l="1"/>
  <c r="J152" i="13"/>
  <c r="K151" i="13"/>
  <c r="J153" i="13" l="1"/>
  <c r="M152" i="13"/>
  <c r="K152" i="13"/>
  <c r="M153" i="13" l="1"/>
  <c r="J154" i="13"/>
  <c r="K153" i="13"/>
  <c r="J155" i="13" l="1"/>
  <c r="M154" i="13"/>
  <c r="K154" i="13"/>
  <c r="M155" i="13" l="1"/>
  <c r="J156" i="13"/>
  <c r="K155" i="13"/>
  <c r="J157" i="13" l="1"/>
  <c r="M156" i="13"/>
  <c r="K156" i="13"/>
  <c r="M157" i="13" l="1"/>
  <c r="J158" i="13"/>
  <c r="K157" i="13"/>
  <c r="J159" i="13" l="1"/>
  <c r="M158" i="13"/>
  <c r="K158" i="13"/>
  <c r="M159" i="13" l="1"/>
  <c r="J160" i="13"/>
  <c r="K159" i="13"/>
  <c r="J161" i="13" l="1"/>
  <c r="M160" i="13"/>
  <c r="K160" i="13"/>
  <c r="M161" i="13" l="1"/>
  <c r="J162" i="13"/>
  <c r="K161" i="13"/>
  <c r="J163" i="13" l="1"/>
  <c r="M162" i="13"/>
  <c r="K162" i="13"/>
  <c r="M163" i="13" l="1"/>
  <c r="J164" i="13"/>
  <c r="K163" i="13"/>
  <c r="J165" i="13" l="1"/>
  <c r="M164" i="13"/>
  <c r="K164" i="13"/>
  <c r="M165" i="13" l="1"/>
  <c r="J166" i="13"/>
  <c r="K165" i="13"/>
  <c r="M166" i="13" l="1"/>
  <c r="J167" i="13"/>
  <c r="K166" i="13"/>
  <c r="M167" i="13" l="1"/>
  <c r="J168" i="13"/>
  <c r="K167" i="13"/>
  <c r="M168" i="13" l="1"/>
  <c r="J169" i="13"/>
  <c r="K168" i="13"/>
  <c r="M169" i="13" l="1"/>
  <c r="J170" i="13"/>
  <c r="K169" i="13"/>
  <c r="M170" i="13" l="1"/>
  <c r="J171" i="13"/>
  <c r="K170" i="13"/>
  <c r="M171" i="13" l="1"/>
  <c r="J172" i="13"/>
  <c r="K171" i="13"/>
  <c r="M172" i="13" l="1"/>
  <c r="J173" i="13"/>
  <c r="K172" i="13"/>
  <c r="M173" i="13" l="1"/>
  <c r="J174" i="13"/>
  <c r="K173" i="13"/>
  <c r="M174" i="13" l="1"/>
  <c r="J175" i="13"/>
  <c r="K174" i="13"/>
  <c r="M175" i="13" l="1"/>
  <c r="J176" i="13"/>
  <c r="K175" i="13"/>
  <c r="M176" i="13" l="1"/>
  <c r="J177" i="13"/>
  <c r="K176" i="13"/>
  <c r="M177" i="13" l="1"/>
  <c r="J178" i="13"/>
  <c r="K177" i="13"/>
  <c r="M178" i="13" l="1"/>
  <c r="J179" i="13"/>
  <c r="K178" i="13"/>
  <c r="M179" i="13" l="1"/>
  <c r="J180" i="13"/>
  <c r="K179" i="13"/>
  <c r="M180" i="13" l="1"/>
  <c r="J181" i="13"/>
  <c r="K180" i="13"/>
  <c r="M181" i="13" l="1"/>
  <c r="J182" i="13"/>
  <c r="K181" i="13"/>
  <c r="M182" i="13" l="1"/>
  <c r="J183" i="13"/>
  <c r="K182" i="13"/>
  <c r="M183" i="13" l="1"/>
  <c r="J184" i="13"/>
  <c r="K183" i="13"/>
  <c r="M184" i="13" l="1"/>
  <c r="J185" i="13"/>
  <c r="K184" i="13"/>
  <c r="M185" i="13" l="1"/>
  <c r="J186" i="13"/>
  <c r="K185" i="13"/>
  <c r="M186" i="13" l="1"/>
  <c r="J187" i="13"/>
  <c r="K186" i="13"/>
  <c r="M187" i="13" l="1"/>
  <c r="J188" i="13"/>
  <c r="K187" i="13"/>
  <c r="M188" i="13" l="1"/>
  <c r="J189" i="13"/>
  <c r="K188" i="13"/>
  <c r="M189" i="13" l="1"/>
  <c r="J190" i="13"/>
  <c r="K189" i="13"/>
  <c r="M190" i="13" l="1"/>
  <c r="J191" i="13"/>
  <c r="K190" i="13"/>
  <c r="M191" i="13" l="1"/>
  <c r="J192" i="13"/>
  <c r="K191" i="13"/>
  <c r="M192" i="13" l="1"/>
  <c r="J193" i="13"/>
  <c r="K192" i="13"/>
  <c r="M193" i="13" l="1"/>
  <c r="J194" i="13"/>
  <c r="K193" i="13"/>
  <c r="M194" i="13" l="1"/>
  <c r="J195" i="13"/>
  <c r="K194" i="13"/>
  <c r="M195" i="13" l="1"/>
  <c r="J196" i="13"/>
  <c r="K195" i="13"/>
  <c r="M196" i="13" l="1"/>
  <c r="J197" i="13"/>
  <c r="K196" i="13"/>
  <c r="M197" i="13" l="1"/>
  <c r="J198" i="13"/>
  <c r="K197" i="13"/>
  <c r="M198" i="13" l="1"/>
  <c r="J199" i="13"/>
  <c r="K198" i="13"/>
  <c r="M199" i="13" l="1"/>
  <c r="J200" i="13"/>
  <c r="K199" i="13"/>
  <c r="M200" i="13" l="1"/>
  <c r="J201" i="13"/>
  <c r="K200" i="13"/>
  <c r="M201" i="13" l="1"/>
  <c r="J202" i="13"/>
  <c r="K201" i="13"/>
  <c r="M202" i="13" l="1"/>
  <c r="J203" i="13"/>
  <c r="K202" i="13"/>
  <c r="M203" i="13" l="1"/>
  <c r="J204" i="13"/>
  <c r="K203" i="13"/>
  <c r="M204" i="13" l="1"/>
  <c r="J205" i="13"/>
  <c r="K204" i="13"/>
  <c r="M205" i="13" l="1"/>
  <c r="J206" i="13"/>
  <c r="K205" i="13"/>
  <c r="M206" i="13" l="1"/>
  <c r="J207" i="13"/>
  <c r="K206" i="13"/>
  <c r="M207" i="13" l="1"/>
  <c r="J208" i="13"/>
  <c r="K207" i="13"/>
  <c r="M208" i="13" l="1"/>
  <c r="J209" i="13"/>
  <c r="K208" i="13"/>
  <c r="M209" i="13" l="1"/>
  <c r="J210" i="13"/>
  <c r="K209" i="13"/>
  <c r="M210" i="13" l="1"/>
  <c r="J211" i="13"/>
  <c r="K210" i="13"/>
  <c r="M211" i="13" l="1"/>
  <c r="J212" i="13"/>
  <c r="K211" i="13"/>
  <c r="M212" i="13" l="1"/>
  <c r="J213" i="13"/>
  <c r="K212" i="13"/>
  <c r="M213" i="13" l="1"/>
  <c r="J214" i="13"/>
  <c r="K213" i="13"/>
  <c r="M214" i="13" l="1"/>
  <c r="J215" i="13"/>
  <c r="K214" i="13"/>
  <c r="M215" i="13" l="1"/>
  <c r="J216" i="13"/>
  <c r="K215" i="13"/>
  <c r="M216" i="13" l="1"/>
  <c r="J217" i="13"/>
  <c r="K216" i="13"/>
  <c r="M217" i="13" l="1"/>
  <c r="J218" i="13"/>
  <c r="K217" i="13"/>
  <c r="M218" i="13" l="1"/>
  <c r="J219" i="13"/>
  <c r="K218" i="13"/>
  <c r="M219" i="13" l="1"/>
  <c r="J220" i="13"/>
  <c r="K219" i="13"/>
  <c r="M220" i="13" l="1"/>
  <c r="J221" i="13"/>
  <c r="K220" i="13"/>
  <c r="M221" i="13" l="1"/>
  <c r="J222" i="13"/>
  <c r="K221" i="13"/>
  <c r="M222" i="13" l="1"/>
  <c r="J223" i="13"/>
  <c r="K222" i="13"/>
  <c r="M223" i="13" l="1"/>
  <c r="J224" i="13"/>
  <c r="K223" i="13"/>
  <c r="M224" i="13" l="1"/>
  <c r="J225" i="13"/>
  <c r="K224" i="13"/>
  <c r="M225" i="13" l="1"/>
  <c r="J226" i="13"/>
  <c r="K225" i="13"/>
  <c r="M226" i="13" l="1"/>
  <c r="J227" i="13"/>
  <c r="K226" i="13"/>
  <c r="M227" i="13" l="1"/>
  <c r="J228" i="13"/>
  <c r="K227" i="13"/>
  <c r="M228" i="13" l="1"/>
  <c r="J229" i="13"/>
  <c r="K228" i="13"/>
  <c r="M229" i="13" l="1"/>
  <c r="J230" i="13"/>
  <c r="K229" i="13"/>
  <c r="M230" i="13" l="1"/>
  <c r="J231" i="13"/>
  <c r="K230" i="13"/>
  <c r="M231" i="13" l="1"/>
  <c r="J232" i="13"/>
  <c r="K231" i="13"/>
  <c r="M232" i="13" l="1"/>
  <c r="J233" i="13"/>
  <c r="K232" i="13"/>
  <c r="M233" i="13" l="1"/>
  <c r="J234" i="13"/>
  <c r="K233" i="13"/>
  <c r="M234" i="13" l="1"/>
  <c r="J235" i="13"/>
  <c r="K234" i="13"/>
  <c r="M235" i="13" l="1"/>
  <c r="J236" i="13"/>
  <c r="K235" i="13"/>
  <c r="M236" i="13" l="1"/>
  <c r="J237" i="13"/>
  <c r="K236" i="13"/>
  <c r="M237" i="13" l="1"/>
  <c r="J238" i="13"/>
  <c r="K237" i="13"/>
  <c r="M238" i="13" l="1"/>
  <c r="J239" i="13"/>
  <c r="K238" i="13"/>
  <c r="M239" i="13" l="1"/>
  <c r="J240" i="13"/>
  <c r="K239" i="13"/>
  <c r="M240" i="13" l="1"/>
  <c r="J241" i="13"/>
  <c r="K240" i="13"/>
  <c r="M241" i="13" l="1"/>
  <c r="J242" i="13"/>
  <c r="K241" i="13"/>
  <c r="M242" i="13" l="1"/>
  <c r="J243" i="13"/>
  <c r="K242" i="13"/>
  <c r="M243" i="13" l="1"/>
  <c r="J244" i="13"/>
  <c r="K243" i="13"/>
  <c r="M244" i="13" l="1"/>
  <c r="J245" i="13"/>
  <c r="K244" i="13"/>
  <c r="M245" i="13" l="1"/>
  <c r="J246" i="13"/>
  <c r="K245" i="13"/>
  <c r="M246" i="13" l="1"/>
  <c r="J247" i="13"/>
  <c r="K246" i="13"/>
  <c r="M247" i="13" l="1"/>
  <c r="J248" i="13"/>
  <c r="K247" i="13"/>
  <c r="M248" i="13" l="1"/>
  <c r="J249" i="13"/>
  <c r="K248" i="13"/>
  <c r="M249" i="13" l="1"/>
  <c r="J250" i="13"/>
  <c r="K249" i="13"/>
  <c r="M250" i="13" l="1"/>
  <c r="J251" i="13"/>
  <c r="K250" i="13"/>
  <c r="M251" i="13" l="1"/>
  <c r="J252" i="13"/>
  <c r="K251" i="13"/>
  <c r="M252" i="13" l="1"/>
  <c r="J253" i="13"/>
  <c r="K252" i="13"/>
  <c r="M253" i="13" l="1"/>
  <c r="J254" i="13"/>
  <c r="K253" i="13"/>
  <c r="M254" i="13" l="1"/>
  <c r="J255" i="13"/>
  <c r="K254" i="13"/>
  <c r="M255" i="13" l="1"/>
  <c r="J256" i="13"/>
  <c r="K255" i="13"/>
  <c r="M256" i="13" l="1"/>
  <c r="J257" i="13"/>
  <c r="K256" i="13"/>
  <c r="M257" i="13" l="1"/>
  <c r="J258" i="13"/>
  <c r="K257" i="13"/>
  <c r="M258" i="13" l="1"/>
  <c r="J259" i="13"/>
  <c r="K258" i="13"/>
  <c r="M259" i="13" l="1"/>
  <c r="J260" i="13"/>
  <c r="K259" i="13"/>
  <c r="M260" i="13" l="1"/>
  <c r="J261" i="13"/>
  <c r="K260" i="13"/>
  <c r="M261" i="13" l="1"/>
  <c r="J262" i="13"/>
  <c r="K261" i="13"/>
  <c r="M262" i="13" l="1"/>
  <c r="J263" i="13"/>
  <c r="K262" i="13"/>
  <c r="M263" i="13" l="1"/>
  <c r="J264" i="13"/>
  <c r="K263" i="13"/>
  <c r="M264" i="13" l="1"/>
  <c r="J265" i="13"/>
  <c r="K264" i="13"/>
  <c r="M265" i="13" l="1"/>
  <c r="J266" i="13"/>
  <c r="K265" i="13"/>
  <c r="M266" i="13" l="1"/>
  <c r="J267" i="13"/>
  <c r="K266" i="13"/>
  <c r="M267" i="13" l="1"/>
  <c r="J268" i="13"/>
  <c r="K267" i="13"/>
  <c r="M268" i="13" l="1"/>
  <c r="J269" i="13"/>
  <c r="K268" i="13"/>
  <c r="M269" i="13" l="1"/>
  <c r="J270" i="13"/>
  <c r="K269" i="13"/>
  <c r="M270" i="13" l="1"/>
  <c r="J271" i="13"/>
  <c r="K270" i="13"/>
  <c r="M271" i="13" l="1"/>
  <c r="J272" i="13"/>
  <c r="K271" i="13"/>
  <c r="M272" i="13" l="1"/>
  <c r="J273" i="13"/>
  <c r="K272" i="13"/>
  <c r="M273" i="13" l="1"/>
  <c r="J274" i="13"/>
  <c r="K273" i="13"/>
  <c r="M274" i="13" l="1"/>
  <c r="J275" i="13"/>
  <c r="K274" i="13"/>
  <c r="M275" i="13" l="1"/>
  <c r="J276" i="13"/>
  <c r="K275" i="13"/>
  <c r="M276" i="13" l="1"/>
  <c r="J277" i="13"/>
  <c r="K276" i="13"/>
  <c r="M277" i="13" l="1"/>
  <c r="J278" i="13"/>
  <c r="K277" i="13"/>
  <c r="M278" i="13" l="1"/>
  <c r="J279" i="13"/>
  <c r="K278" i="13"/>
  <c r="M279" i="13" l="1"/>
  <c r="J280" i="13"/>
  <c r="K279" i="13"/>
  <c r="M280" i="13" l="1"/>
  <c r="J281" i="13"/>
  <c r="K280" i="13"/>
  <c r="M281" i="13" l="1"/>
  <c r="J282" i="13"/>
  <c r="K281" i="13"/>
  <c r="M282" i="13" l="1"/>
  <c r="J283" i="13"/>
  <c r="K282" i="13"/>
  <c r="M283" i="13" l="1"/>
  <c r="J284" i="13"/>
  <c r="K283" i="13"/>
  <c r="M284" i="13" l="1"/>
  <c r="J285" i="13"/>
  <c r="K284" i="13"/>
  <c r="M285" i="13" l="1"/>
  <c r="J286" i="13"/>
  <c r="K285" i="13"/>
  <c r="M286" i="13" l="1"/>
  <c r="J287" i="13"/>
  <c r="K286" i="13"/>
  <c r="M287" i="13" l="1"/>
  <c r="J288" i="13"/>
  <c r="K287" i="13"/>
  <c r="M288" i="13" l="1"/>
  <c r="J289" i="13"/>
  <c r="K288" i="13"/>
  <c r="M289" i="13" l="1"/>
  <c r="J290" i="13"/>
  <c r="K289" i="13"/>
  <c r="M290" i="13" l="1"/>
  <c r="J291" i="13"/>
  <c r="K290" i="13"/>
  <c r="M291" i="13" l="1"/>
  <c r="J292" i="13"/>
  <c r="K291" i="13"/>
  <c r="M292" i="13" l="1"/>
  <c r="J293" i="13"/>
  <c r="K292" i="13"/>
  <c r="M293" i="13" l="1"/>
  <c r="J294" i="13"/>
  <c r="K293" i="13"/>
  <c r="M294" i="13" l="1"/>
  <c r="J295" i="13"/>
  <c r="K294" i="13"/>
  <c r="M295" i="13" l="1"/>
  <c r="J296" i="13"/>
  <c r="K295" i="13"/>
  <c r="M296" i="13" l="1"/>
  <c r="J297" i="13"/>
  <c r="K296" i="13"/>
  <c r="M297" i="13" l="1"/>
  <c r="J298" i="13"/>
  <c r="K297" i="13"/>
  <c r="M298" i="13" l="1"/>
  <c r="J299" i="13"/>
  <c r="K298" i="13"/>
  <c r="M299" i="13" l="1"/>
  <c r="J300" i="13"/>
  <c r="K299" i="13"/>
  <c r="M300" i="13" l="1"/>
  <c r="J301" i="13"/>
  <c r="K300" i="13"/>
  <c r="M301" i="13" l="1"/>
  <c r="J302" i="13"/>
  <c r="K301" i="13"/>
  <c r="M302" i="13" l="1"/>
  <c r="J303" i="13"/>
  <c r="K302" i="13"/>
  <c r="M303" i="13" l="1"/>
  <c r="J304" i="13"/>
  <c r="K303" i="13"/>
  <c r="M304" i="13" l="1"/>
  <c r="J305" i="13"/>
  <c r="K304" i="13"/>
  <c r="M305" i="13" l="1"/>
  <c r="J306" i="13"/>
  <c r="K305" i="13"/>
  <c r="M306" i="13" l="1"/>
  <c r="J307" i="13"/>
  <c r="K306" i="13"/>
  <c r="M307" i="13" l="1"/>
  <c r="J308" i="13"/>
  <c r="K307" i="13"/>
  <c r="M308" i="13" l="1"/>
  <c r="J309" i="13"/>
  <c r="K308" i="13"/>
  <c r="M309" i="13" l="1"/>
  <c r="J310" i="13"/>
  <c r="K309" i="13"/>
  <c r="M310" i="13" l="1"/>
  <c r="J311" i="13"/>
  <c r="K310" i="13"/>
  <c r="M311" i="13" l="1"/>
  <c r="J312" i="13"/>
  <c r="K311" i="13"/>
  <c r="M312" i="13" l="1"/>
  <c r="J313" i="13"/>
  <c r="K312" i="13"/>
  <c r="M313" i="13" l="1"/>
  <c r="J314" i="13"/>
  <c r="K313" i="13"/>
  <c r="M314" i="13" l="1"/>
  <c r="J315" i="13"/>
  <c r="K314" i="13"/>
  <c r="M315" i="13" l="1"/>
  <c r="J316" i="13"/>
  <c r="K315" i="13"/>
  <c r="M316" i="13" l="1"/>
  <c r="J317" i="13"/>
  <c r="K316" i="13"/>
  <c r="M317" i="13" l="1"/>
  <c r="J318" i="13"/>
  <c r="K317" i="13"/>
  <c r="M318" i="13" l="1"/>
  <c r="J319" i="13"/>
  <c r="K318" i="13"/>
  <c r="M319" i="13" l="1"/>
  <c r="J320" i="13"/>
  <c r="K319" i="13"/>
  <c r="M320" i="13" l="1"/>
  <c r="J321" i="13"/>
  <c r="K320" i="13"/>
  <c r="M321" i="13" l="1"/>
  <c r="J322" i="13"/>
  <c r="K321" i="13"/>
  <c r="M322" i="13" l="1"/>
  <c r="J323" i="13"/>
  <c r="K322" i="13"/>
  <c r="M323" i="13" l="1"/>
  <c r="J324" i="13"/>
  <c r="K323" i="13"/>
  <c r="M324" i="13" l="1"/>
  <c r="J325" i="13"/>
  <c r="K324" i="13"/>
  <c r="M325" i="13" l="1"/>
  <c r="J326" i="13"/>
  <c r="K325" i="13"/>
  <c r="M326" i="13" l="1"/>
  <c r="J327" i="13"/>
  <c r="K326" i="13"/>
  <c r="M327" i="13" l="1"/>
  <c r="J328" i="13"/>
  <c r="K327" i="13"/>
  <c r="M328" i="13" l="1"/>
  <c r="J329" i="13"/>
  <c r="K328" i="13"/>
  <c r="M329" i="13" l="1"/>
  <c r="J330" i="13"/>
  <c r="K329" i="13"/>
  <c r="M330" i="13" l="1"/>
  <c r="J331" i="13"/>
  <c r="K330" i="13"/>
  <c r="M331" i="13" l="1"/>
  <c r="J332" i="13"/>
  <c r="K331" i="13"/>
  <c r="M332" i="13" l="1"/>
  <c r="J333" i="13"/>
  <c r="K332" i="13"/>
  <c r="M333" i="13" l="1"/>
  <c r="J334" i="13"/>
  <c r="K333" i="13"/>
  <c r="M334" i="13" l="1"/>
  <c r="J335" i="13"/>
  <c r="K334" i="13"/>
  <c r="M335" i="13" l="1"/>
  <c r="J336" i="13"/>
  <c r="K335" i="13"/>
  <c r="M336" i="13" l="1"/>
  <c r="J337" i="13"/>
  <c r="K336" i="13"/>
  <c r="M337" i="13" l="1"/>
  <c r="J338" i="13"/>
  <c r="K337" i="13"/>
  <c r="M338" i="13" l="1"/>
  <c r="J339" i="13"/>
  <c r="K338" i="13"/>
  <c r="M339" i="13" l="1"/>
  <c r="J340" i="13"/>
  <c r="K339" i="13"/>
  <c r="M340" i="13" l="1"/>
  <c r="J341" i="13"/>
  <c r="K340" i="13"/>
  <c r="M341" i="13" l="1"/>
  <c r="J342" i="13"/>
  <c r="K341" i="13"/>
  <c r="M342" i="13" l="1"/>
  <c r="J343" i="13"/>
  <c r="K342" i="13"/>
  <c r="M343" i="13" l="1"/>
  <c r="J344" i="13"/>
  <c r="K343" i="13"/>
  <c r="M344" i="13" l="1"/>
  <c r="J345" i="13"/>
  <c r="K344" i="13"/>
  <c r="M345" i="13" l="1"/>
  <c r="J346" i="13"/>
  <c r="K345" i="13"/>
  <c r="M346" i="13" l="1"/>
  <c r="J347" i="13"/>
  <c r="K346" i="13"/>
  <c r="M347" i="13" l="1"/>
  <c r="J348" i="13"/>
  <c r="K347" i="13"/>
  <c r="M348" i="13" l="1"/>
  <c r="J349" i="13"/>
  <c r="K348" i="13"/>
  <c r="M349" i="13" l="1"/>
  <c r="J350" i="13"/>
  <c r="K349" i="13"/>
  <c r="M350" i="13" l="1"/>
  <c r="J351" i="13"/>
  <c r="K350" i="13"/>
  <c r="M351" i="13" l="1"/>
  <c r="J352" i="13"/>
  <c r="K351" i="13"/>
  <c r="M352" i="13" l="1"/>
  <c r="J353" i="13"/>
  <c r="K352" i="13"/>
  <c r="M353" i="13" l="1"/>
  <c r="J354" i="13"/>
  <c r="K353" i="13"/>
  <c r="M354" i="13" l="1"/>
  <c r="J355" i="13"/>
  <c r="K354" i="13"/>
  <c r="M355" i="13" l="1"/>
  <c r="J356" i="13"/>
  <c r="K355" i="13"/>
  <c r="M356" i="13" l="1"/>
  <c r="J357" i="13"/>
  <c r="K356" i="13"/>
  <c r="M357" i="13" l="1"/>
  <c r="J358" i="13"/>
  <c r="K357" i="13"/>
  <c r="M358" i="13" l="1"/>
  <c r="J359" i="13"/>
  <c r="K358" i="13"/>
  <c r="M359" i="13" l="1"/>
  <c r="J360" i="13"/>
  <c r="K359" i="13"/>
  <c r="M360" i="13" l="1"/>
  <c r="J361" i="13"/>
  <c r="K360" i="13"/>
  <c r="M361" i="13" l="1"/>
  <c r="J362" i="13"/>
  <c r="K361" i="13"/>
  <c r="M362" i="13" l="1"/>
  <c r="J363" i="13"/>
  <c r="K362" i="13"/>
  <c r="M363" i="13" l="1"/>
  <c r="J364" i="13"/>
  <c r="K363" i="13"/>
  <c r="M364" i="13" l="1"/>
  <c r="J365" i="13"/>
  <c r="K364" i="13"/>
  <c r="M365" i="13" l="1"/>
  <c r="J366" i="13"/>
  <c r="K365" i="13"/>
  <c r="M366" i="13" l="1"/>
  <c r="J367" i="13"/>
  <c r="K366" i="13"/>
  <c r="M367" i="13" l="1"/>
  <c r="J368" i="13"/>
  <c r="K367" i="13"/>
  <c r="M368" i="13" l="1"/>
  <c r="J369" i="13"/>
  <c r="K368" i="13"/>
  <c r="M369" i="13" l="1"/>
  <c r="J370" i="13"/>
  <c r="K369" i="13"/>
  <c r="M370" i="13" l="1"/>
  <c r="J371" i="13"/>
  <c r="K370" i="13"/>
  <c r="M371" i="13" l="1"/>
  <c r="J372" i="13"/>
  <c r="K371" i="13"/>
  <c r="M372" i="13" l="1"/>
  <c r="J373" i="13"/>
  <c r="K372" i="13"/>
  <c r="M373" i="13" l="1"/>
  <c r="J374" i="13"/>
  <c r="K373" i="13"/>
  <c r="M374" i="13" l="1"/>
  <c r="J375" i="13"/>
  <c r="K374" i="13"/>
  <c r="M375" i="13" l="1"/>
  <c r="J376" i="13"/>
  <c r="K375" i="13"/>
  <c r="M376" i="13" l="1"/>
  <c r="J377" i="13"/>
  <c r="K376" i="13"/>
  <c r="M377" i="13" l="1"/>
  <c r="J378" i="13"/>
  <c r="K377" i="13"/>
  <c r="M378" i="13" l="1"/>
  <c r="J379" i="13"/>
  <c r="K378" i="13"/>
  <c r="M379" i="13" l="1"/>
  <c r="J380" i="13"/>
  <c r="K379" i="13"/>
  <c r="M380" i="13" l="1"/>
  <c r="J381" i="13"/>
  <c r="K380" i="13"/>
  <c r="M381" i="13" l="1"/>
  <c r="J382" i="13"/>
  <c r="K381" i="13"/>
  <c r="M382" i="13" l="1"/>
  <c r="J383" i="13"/>
  <c r="K382" i="13"/>
  <c r="M383" i="13" l="1"/>
  <c r="J384" i="13"/>
  <c r="K383" i="13"/>
  <c r="M384" i="13" l="1"/>
  <c r="J385" i="13"/>
  <c r="K384" i="13"/>
  <c r="M385" i="13" l="1"/>
  <c r="J386" i="13"/>
  <c r="K385" i="13"/>
  <c r="M386" i="13" l="1"/>
  <c r="J387" i="13"/>
  <c r="K386" i="13"/>
  <c r="M387" i="13" l="1"/>
  <c r="J388" i="13"/>
  <c r="K387" i="13"/>
  <c r="M388" i="13" l="1"/>
  <c r="J389" i="13"/>
  <c r="K388" i="13"/>
  <c r="M389" i="13" l="1"/>
  <c r="J390" i="13"/>
  <c r="K389" i="13"/>
  <c r="M390" i="13" l="1"/>
  <c r="J391" i="13"/>
  <c r="K390" i="13"/>
  <c r="M391" i="13" l="1"/>
  <c r="J392" i="13"/>
  <c r="K391" i="13"/>
  <c r="M392" i="13" l="1"/>
  <c r="J393" i="13"/>
  <c r="K392" i="13"/>
  <c r="M393" i="13" l="1"/>
  <c r="J394" i="13"/>
  <c r="K393" i="13"/>
  <c r="M394" i="13" l="1"/>
  <c r="J395" i="13"/>
  <c r="K394" i="13"/>
  <c r="M395" i="13" l="1"/>
  <c r="J396" i="13"/>
  <c r="K395" i="13"/>
  <c r="M396" i="13" l="1"/>
  <c r="J397" i="13"/>
  <c r="K396" i="13"/>
  <c r="M397" i="13" l="1"/>
  <c r="J398" i="13"/>
  <c r="K397" i="13"/>
  <c r="M398" i="13" l="1"/>
  <c r="J399" i="13"/>
  <c r="K398" i="13"/>
  <c r="M399" i="13" l="1"/>
  <c r="J400" i="13"/>
  <c r="K399" i="13"/>
  <c r="M400" i="13" l="1"/>
  <c r="J401" i="13"/>
  <c r="K400" i="13"/>
  <c r="M401" i="13" l="1"/>
  <c r="J402" i="13"/>
  <c r="K401" i="13"/>
  <c r="M402" i="13" l="1"/>
  <c r="J403" i="13"/>
  <c r="K402" i="13"/>
  <c r="M403" i="13" l="1"/>
  <c r="J404" i="13"/>
  <c r="K403" i="13"/>
  <c r="M404" i="13" l="1"/>
  <c r="J405" i="13"/>
  <c r="K404" i="13"/>
  <c r="M405" i="13" l="1"/>
  <c r="J406" i="13"/>
  <c r="K405" i="13"/>
  <c r="M406" i="13" l="1"/>
  <c r="J407" i="13"/>
  <c r="K406" i="13"/>
  <c r="M407" i="13" l="1"/>
  <c r="J408" i="13"/>
  <c r="K407" i="13"/>
  <c r="M408" i="13" l="1"/>
  <c r="J409" i="13"/>
  <c r="K408" i="13"/>
  <c r="M409" i="13" l="1"/>
  <c r="J410" i="13"/>
  <c r="K409" i="13"/>
  <c r="M410" i="13" l="1"/>
  <c r="J411" i="13"/>
  <c r="K410" i="13"/>
  <c r="M411" i="13" l="1"/>
  <c r="J412" i="13"/>
  <c r="K411" i="13"/>
  <c r="M412" i="13" l="1"/>
  <c r="J413" i="13"/>
  <c r="K412" i="13"/>
  <c r="M413" i="13" l="1"/>
  <c r="J414" i="13"/>
  <c r="K413" i="13"/>
  <c r="M414" i="13" l="1"/>
  <c r="J415" i="13"/>
  <c r="K414" i="13"/>
  <c r="M415" i="13" l="1"/>
  <c r="J416" i="13"/>
  <c r="K415" i="13"/>
  <c r="M416" i="13" l="1"/>
  <c r="J417" i="13"/>
  <c r="K416" i="13"/>
  <c r="M417" i="13" l="1"/>
  <c r="J418" i="13"/>
  <c r="K417" i="13"/>
  <c r="M418" i="13" l="1"/>
  <c r="J419" i="13"/>
  <c r="K418" i="13"/>
  <c r="M419" i="13" l="1"/>
  <c r="J420" i="13"/>
  <c r="K419" i="13"/>
  <c r="M420" i="13" l="1"/>
  <c r="J421" i="13"/>
  <c r="K420" i="13"/>
  <c r="M421" i="13" l="1"/>
  <c r="J422" i="13"/>
  <c r="K421" i="13"/>
  <c r="M422" i="13" l="1"/>
  <c r="J423" i="13"/>
  <c r="K422" i="13"/>
  <c r="M423" i="13" l="1"/>
  <c r="J424" i="13"/>
  <c r="K423" i="13"/>
  <c r="M424" i="13" l="1"/>
  <c r="J425" i="13"/>
  <c r="K424" i="13"/>
  <c r="M425" i="13" l="1"/>
  <c r="J426" i="13"/>
  <c r="K425" i="13"/>
  <c r="M426" i="13" l="1"/>
  <c r="J427" i="13"/>
  <c r="K426" i="13"/>
  <c r="M427" i="13" l="1"/>
  <c r="J428" i="13"/>
  <c r="K427" i="13"/>
  <c r="M428" i="13" l="1"/>
  <c r="J429" i="13"/>
  <c r="K428" i="13"/>
  <c r="M429" i="13" l="1"/>
  <c r="J430" i="13"/>
  <c r="K429" i="13"/>
  <c r="M430" i="13" l="1"/>
  <c r="J431" i="13"/>
  <c r="K430" i="13"/>
  <c r="M431" i="13" l="1"/>
  <c r="J432" i="13"/>
  <c r="K431" i="13"/>
  <c r="M432" i="13" l="1"/>
  <c r="J433" i="13"/>
  <c r="K432" i="13"/>
  <c r="M433" i="13" l="1"/>
  <c r="J434" i="13"/>
  <c r="K433" i="13"/>
  <c r="M434" i="13" l="1"/>
  <c r="J435" i="13"/>
  <c r="K434" i="13"/>
  <c r="M435" i="13" l="1"/>
  <c r="J436" i="13"/>
  <c r="K435" i="13"/>
  <c r="M436" i="13" l="1"/>
  <c r="J437" i="13"/>
  <c r="K436" i="13"/>
  <c r="M437" i="13" l="1"/>
  <c r="J438" i="13"/>
  <c r="K437" i="13"/>
  <c r="M438" i="13" l="1"/>
  <c r="J439" i="13"/>
  <c r="K438" i="13"/>
  <c r="M439" i="13" l="1"/>
  <c r="J440" i="13"/>
  <c r="K439" i="13"/>
  <c r="M440" i="13" l="1"/>
  <c r="J441" i="13"/>
  <c r="K440" i="13"/>
  <c r="M441" i="13" l="1"/>
  <c r="J442" i="13"/>
  <c r="K441" i="13"/>
  <c r="M442" i="13" l="1"/>
  <c r="J443" i="13"/>
  <c r="K442" i="13"/>
  <c r="M443" i="13" l="1"/>
  <c r="J444" i="13"/>
  <c r="K443" i="13"/>
  <c r="M444" i="13" l="1"/>
  <c r="J445" i="13"/>
  <c r="K444" i="13"/>
  <c r="M445" i="13" l="1"/>
  <c r="J446" i="13"/>
  <c r="K445" i="13"/>
  <c r="M446" i="13" l="1"/>
  <c r="J447" i="13"/>
  <c r="K446" i="13"/>
  <c r="M447" i="13" l="1"/>
  <c r="J448" i="13"/>
  <c r="K447" i="13"/>
  <c r="M448" i="13" l="1"/>
  <c r="J449" i="13"/>
  <c r="K448" i="13"/>
  <c r="M449" i="13" l="1"/>
  <c r="J450" i="13"/>
  <c r="K449" i="13"/>
  <c r="M450" i="13" l="1"/>
  <c r="J451" i="13"/>
  <c r="K450" i="13"/>
  <c r="M451" i="13" l="1"/>
  <c r="J452" i="13"/>
  <c r="K451" i="13"/>
  <c r="M452" i="13" l="1"/>
  <c r="J453" i="13"/>
  <c r="K452" i="13"/>
  <c r="M453" i="13" l="1"/>
  <c r="J454" i="13"/>
  <c r="K453" i="13"/>
  <c r="M454" i="13" l="1"/>
  <c r="J455" i="13"/>
  <c r="K454" i="13"/>
  <c r="M455" i="13" l="1"/>
  <c r="J456" i="13"/>
  <c r="K455" i="13"/>
  <c r="M456" i="13" l="1"/>
  <c r="J457" i="13"/>
  <c r="K456" i="13"/>
  <c r="M457" i="13" l="1"/>
  <c r="J458" i="13"/>
  <c r="K457" i="13"/>
  <c r="M458" i="13" l="1"/>
  <c r="J459" i="13"/>
  <c r="K458" i="13"/>
  <c r="M459" i="13" l="1"/>
  <c r="J460" i="13"/>
  <c r="K459" i="13"/>
  <c r="M460" i="13" l="1"/>
  <c r="J461" i="13"/>
  <c r="K460" i="13"/>
  <c r="M461" i="13" l="1"/>
  <c r="J462" i="13"/>
  <c r="K461" i="13"/>
  <c r="M462" i="13" l="1"/>
  <c r="J463" i="13"/>
  <c r="K462" i="13"/>
  <c r="M463" i="13" l="1"/>
  <c r="J464" i="13"/>
  <c r="K463" i="13"/>
  <c r="M464" i="13" l="1"/>
  <c r="J465" i="13"/>
  <c r="K464" i="13"/>
  <c r="M465" i="13" l="1"/>
  <c r="J466" i="13"/>
  <c r="K465" i="13"/>
  <c r="M466" i="13" l="1"/>
  <c r="J467" i="13"/>
  <c r="K466" i="13"/>
  <c r="M467" i="13" l="1"/>
  <c r="J468" i="13"/>
  <c r="K467" i="13"/>
  <c r="M468" i="13" l="1"/>
  <c r="J469" i="13"/>
  <c r="K468" i="13"/>
  <c r="M469" i="13" l="1"/>
  <c r="J470" i="13"/>
  <c r="K469" i="13"/>
  <c r="M470" i="13" l="1"/>
  <c r="J471" i="13"/>
  <c r="K470" i="13"/>
  <c r="M471" i="13" l="1"/>
  <c r="J472" i="13"/>
  <c r="K471" i="13"/>
  <c r="M472" i="13" l="1"/>
  <c r="J473" i="13"/>
  <c r="K472" i="13"/>
  <c r="M473" i="13" l="1"/>
  <c r="J474" i="13"/>
  <c r="K473" i="13"/>
  <c r="M474" i="13" l="1"/>
  <c r="J475" i="13"/>
  <c r="K474" i="13"/>
  <c r="M475" i="13" l="1"/>
  <c r="J476" i="13"/>
  <c r="K475" i="13"/>
  <c r="M476" i="13" l="1"/>
  <c r="J477" i="13"/>
  <c r="K476" i="13"/>
  <c r="M477" i="13" l="1"/>
  <c r="J478" i="13"/>
  <c r="K477" i="13"/>
  <c r="M478" i="13" l="1"/>
  <c r="J479" i="13"/>
  <c r="K478" i="13"/>
  <c r="M479" i="13" l="1"/>
  <c r="J480" i="13"/>
  <c r="K479" i="13"/>
  <c r="M480" i="13" l="1"/>
  <c r="J481" i="13"/>
  <c r="K480" i="13"/>
  <c r="M481" i="13" l="1"/>
  <c r="J482" i="13"/>
  <c r="K481" i="13"/>
  <c r="M482" i="13" l="1"/>
  <c r="J483" i="13"/>
  <c r="K482" i="13"/>
  <c r="M483" i="13" l="1"/>
  <c r="J484" i="13"/>
  <c r="K483" i="13"/>
  <c r="M484" i="13" l="1"/>
  <c r="J485" i="13"/>
  <c r="K484" i="13"/>
  <c r="M485" i="13" l="1"/>
  <c r="J486" i="13"/>
  <c r="K485" i="13"/>
  <c r="M486" i="13" l="1"/>
  <c r="J487" i="13"/>
  <c r="K486" i="13"/>
  <c r="M487" i="13" l="1"/>
  <c r="J488" i="13"/>
  <c r="K487" i="13"/>
  <c r="M488" i="13" l="1"/>
  <c r="J489" i="13"/>
  <c r="K488" i="13"/>
  <c r="M489" i="13" l="1"/>
  <c r="J490" i="13"/>
  <c r="K489" i="13"/>
  <c r="M490" i="13" l="1"/>
  <c r="J491" i="13"/>
  <c r="K490" i="13"/>
  <c r="M491" i="13" l="1"/>
  <c r="J492" i="13"/>
  <c r="K491" i="13"/>
  <c r="M492" i="13" l="1"/>
  <c r="J493" i="13"/>
  <c r="K492" i="13"/>
  <c r="M493" i="13" l="1"/>
  <c r="J494" i="13"/>
  <c r="K493" i="13"/>
  <c r="M494" i="13" l="1"/>
  <c r="J495" i="13"/>
  <c r="K494" i="13"/>
  <c r="M495" i="13" l="1"/>
  <c r="J496" i="13"/>
  <c r="K495" i="13"/>
  <c r="M496" i="13" l="1"/>
  <c r="J497" i="13"/>
  <c r="K496" i="13"/>
  <c r="M497" i="13" l="1"/>
  <c r="J498" i="13"/>
  <c r="K497" i="13"/>
  <c r="M498" i="13" l="1"/>
  <c r="J499" i="13"/>
  <c r="K498" i="13"/>
  <c r="M499" i="13" l="1"/>
  <c r="J500" i="13"/>
  <c r="K499" i="13"/>
  <c r="M500" i="13" l="1"/>
  <c r="J501" i="13"/>
  <c r="K500" i="13"/>
  <c r="M501" i="13" l="1"/>
  <c r="J502" i="13"/>
  <c r="K501" i="13"/>
  <c r="M502" i="13" l="1"/>
  <c r="J503" i="13"/>
  <c r="K502" i="13"/>
  <c r="M503" i="13" l="1"/>
  <c r="J504" i="13"/>
  <c r="K503" i="13"/>
  <c r="M504" i="13" l="1"/>
  <c r="J505" i="13"/>
  <c r="K504" i="13"/>
  <c r="M505" i="13" l="1"/>
  <c r="J506" i="13"/>
  <c r="K505" i="13"/>
  <c r="M506" i="13" l="1"/>
  <c r="J507" i="13"/>
  <c r="K506" i="13"/>
  <c r="M507" i="13" l="1"/>
  <c r="J508" i="13"/>
  <c r="K507" i="13"/>
  <c r="M508" i="13" l="1"/>
  <c r="J509" i="13"/>
  <c r="K508" i="13"/>
  <c r="M509" i="13" l="1"/>
  <c r="J510" i="13"/>
  <c r="K509" i="13"/>
  <c r="M510" i="13" l="1"/>
  <c r="J511" i="13"/>
  <c r="K510" i="13"/>
  <c r="M511" i="13" l="1"/>
  <c r="J512" i="13"/>
  <c r="K511" i="13"/>
  <c r="M512" i="13" l="1"/>
  <c r="J513" i="13"/>
  <c r="K512" i="13"/>
  <c r="M513" i="13" l="1"/>
  <c r="J514" i="13"/>
  <c r="K513" i="13"/>
  <c r="M514" i="13" l="1"/>
  <c r="J515" i="13"/>
  <c r="K514" i="13"/>
  <c r="J516" i="13" l="1"/>
  <c r="M515" i="13"/>
  <c r="K515" i="13"/>
  <c r="M516" i="13" l="1"/>
  <c r="J517" i="13"/>
  <c r="K516" i="13"/>
  <c r="J518" i="13" l="1"/>
  <c r="M517" i="13"/>
  <c r="K517" i="13"/>
  <c r="M518" i="13" l="1"/>
  <c r="J519" i="13"/>
  <c r="K518" i="13"/>
  <c r="J520" i="13" l="1"/>
  <c r="M519" i="13"/>
  <c r="K519" i="13"/>
  <c r="M520" i="13" l="1"/>
  <c r="J521" i="13"/>
  <c r="K520" i="13"/>
  <c r="J522" i="13" l="1"/>
  <c r="M521" i="13"/>
  <c r="K521" i="13"/>
  <c r="M522" i="13" l="1"/>
  <c r="J523" i="13"/>
  <c r="K522" i="13"/>
  <c r="J524" i="13" l="1"/>
  <c r="M523" i="13"/>
  <c r="K523" i="13"/>
  <c r="M524" i="13" l="1"/>
  <c r="J525" i="13"/>
  <c r="K524" i="13"/>
  <c r="J526" i="13" l="1"/>
  <c r="M525" i="13"/>
  <c r="K525" i="13"/>
  <c r="M526" i="13" l="1"/>
  <c r="J527" i="13"/>
  <c r="K526" i="13"/>
  <c r="J528" i="13" l="1"/>
  <c r="M527" i="13"/>
  <c r="K527" i="13"/>
  <c r="M528" i="13" l="1"/>
  <c r="J529" i="13"/>
  <c r="K528" i="13"/>
  <c r="J530" i="13" l="1"/>
  <c r="M529" i="13"/>
  <c r="K529" i="13"/>
  <c r="M530" i="13" l="1"/>
  <c r="J531" i="13"/>
  <c r="K530" i="13"/>
  <c r="J532" i="13" l="1"/>
  <c r="M531" i="13"/>
  <c r="K531" i="13"/>
  <c r="M532" i="13" l="1"/>
  <c r="J533" i="13"/>
  <c r="K532" i="13"/>
  <c r="J534" i="13" l="1"/>
  <c r="M533" i="13"/>
  <c r="K533" i="13"/>
  <c r="M534" i="13" l="1"/>
  <c r="J535" i="13"/>
  <c r="K534" i="13"/>
  <c r="J536" i="13" l="1"/>
  <c r="M535" i="13"/>
  <c r="K535" i="13"/>
  <c r="M536" i="13" l="1"/>
  <c r="J537" i="13"/>
  <c r="K536" i="13"/>
  <c r="J538" i="13" l="1"/>
  <c r="M537" i="13"/>
  <c r="K537" i="13"/>
  <c r="M538" i="13" l="1"/>
  <c r="J539" i="13"/>
  <c r="K538" i="13"/>
  <c r="J540" i="13" l="1"/>
  <c r="M539" i="13"/>
  <c r="K539" i="13"/>
  <c r="M540" i="13" l="1"/>
  <c r="J541" i="13"/>
  <c r="K540" i="13"/>
  <c r="J542" i="13" l="1"/>
  <c r="M541" i="13"/>
  <c r="K541" i="13"/>
  <c r="M542" i="13" l="1"/>
  <c r="J543" i="13"/>
  <c r="K542" i="13"/>
  <c r="J544" i="13" l="1"/>
  <c r="M543" i="13"/>
  <c r="K543" i="13"/>
  <c r="M544" i="13" l="1"/>
  <c r="J545" i="13"/>
  <c r="K544" i="13"/>
  <c r="J546" i="13" l="1"/>
  <c r="M545" i="13"/>
  <c r="K545" i="13"/>
  <c r="M546" i="13" l="1"/>
  <c r="J547" i="13"/>
  <c r="K546" i="13"/>
  <c r="J548" i="13" l="1"/>
  <c r="M547" i="13"/>
  <c r="K547" i="13"/>
  <c r="M548" i="13" l="1"/>
  <c r="J549" i="13"/>
  <c r="K548" i="13"/>
  <c r="J550" i="13" l="1"/>
  <c r="M549" i="13"/>
  <c r="K549" i="13"/>
  <c r="M550" i="13" l="1"/>
  <c r="J551" i="13"/>
  <c r="K550" i="13"/>
  <c r="J552" i="13" l="1"/>
  <c r="M551" i="13"/>
  <c r="K551" i="13"/>
  <c r="M552" i="13" l="1"/>
  <c r="J553" i="13"/>
  <c r="K552" i="13"/>
  <c r="J554" i="13" l="1"/>
  <c r="M553" i="13"/>
  <c r="K553" i="13"/>
  <c r="M554" i="13" l="1"/>
  <c r="J555" i="13"/>
  <c r="K554" i="13"/>
  <c r="J556" i="13" l="1"/>
  <c r="M555" i="13"/>
  <c r="K555" i="13"/>
  <c r="M556" i="13" l="1"/>
  <c r="J557" i="13"/>
  <c r="K556" i="13"/>
  <c r="J558" i="13" l="1"/>
  <c r="M557" i="13"/>
  <c r="K557" i="13"/>
  <c r="M558" i="13" l="1"/>
  <c r="J559" i="13"/>
  <c r="K558" i="13"/>
  <c r="J560" i="13" l="1"/>
  <c r="M559" i="13"/>
  <c r="K559" i="13"/>
  <c r="M560" i="13" l="1"/>
  <c r="J561" i="13"/>
  <c r="K560" i="13"/>
  <c r="J562" i="13" l="1"/>
  <c r="M561" i="13"/>
  <c r="K561" i="13"/>
  <c r="M562" i="13" l="1"/>
  <c r="J563" i="13"/>
  <c r="K562" i="13"/>
  <c r="J564" i="13" l="1"/>
  <c r="M563" i="13"/>
  <c r="K563" i="13"/>
  <c r="M564" i="13" l="1"/>
  <c r="J565" i="13"/>
  <c r="K564" i="13"/>
  <c r="J566" i="13" l="1"/>
  <c r="M565" i="13"/>
  <c r="K565" i="13"/>
  <c r="M566" i="13" l="1"/>
  <c r="J567" i="13"/>
  <c r="K566" i="13"/>
  <c r="J568" i="13" l="1"/>
  <c r="M567" i="13"/>
  <c r="K567" i="13"/>
  <c r="M568" i="13" l="1"/>
  <c r="J569" i="13"/>
  <c r="K568" i="13"/>
  <c r="J570" i="13" l="1"/>
  <c r="M569" i="13"/>
  <c r="K569" i="13"/>
  <c r="M570" i="13" l="1"/>
  <c r="J571" i="13"/>
  <c r="K570" i="13"/>
  <c r="J572" i="13" l="1"/>
  <c r="M571" i="13"/>
  <c r="K571" i="13"/>
  <c r="M572" i="13" l="1"/>
  <c r="J573" i="13"/>
  <c r="K572" i="13"/>
  <c r="J574" i="13" l="1"/>
  <c r="M573" i="13"/>
  <c r="K573" i="13"/>
  <c r="M574" i="13" l="1"/>
  <c r="J575" i="13"/>
  <c r="K574" i="13"/>
  <c r="J576" i="13" l="1"/>
  <c r="M575" i="13"/>
  <c r="K575" i="13"/>
  <c r="M576" i="13" l="1"/>
  <c r="J577" i="13"/>
  <c r="K576" i="13"/>
  <c r="J578" i="13" l="1"/>
  <c r="M577" i="13"/>
  <c r="K577" i="13"/>
  <c r="M578" i="13" l="1"/>
  <c r="J579" i="13"/>
  <c r="K578" i="13"/>
  <c r="J580" i="13" l="1"/>
  <c r="M579" i="13"/>
  <c r="K579" i="13"/>
  <c r="M580" i="13" l="1"/>
  <c r="J581" i="13"/>
  <c r="K580" i="13"/>
  <c r="J582" i="13" l="1"/>
  <c r="M581" i="13"/>
  <c r="K581" i="13"/>
  <c r="M582" i="13" l="1"/>
  <c r="J583" i="13"/>
  <c r="K582" i="13"/>
  <c r="J584" i="13" l="1"/>
  <c r="M583" i="13"/>
  <c r="K583" i="13"/>
  <c r="M584" i="13" l="1"/>
  <c r="J585" i="13"/>
  <c r="K584" i="13"/>
  <c r="J586" i="13" l="1"/>
  <c r="M585" i="13"/>
  <c r="K585" i="13"/>
  <c r="M586" i="13" l="1"/>
  <c r="J587" i="13"/>
  <c r="K586" i="13"/>
  <c r="J588" i="13" l="1"/>
  <c r="M587" i="13"/>
  <c r="K587" i="13"/>
  <c r="M588" i="13" l="1"/>
  <c r="J589" i="13"/>
  <c r="K588" i="13"/>
  <c r="J590" i="13" l="1"/>
  <c r="M589" i="13"/>
  <c r="K589" i="13"/>
  <c r="M590" i="13" l="1"/>
  <c r="J591" i="13"/>
  <c r="K590" i="13"/>
  <c r="J592" i="13" l="1"/>
  <c r="M591" i="13"/>
  <c r="K591" i="13"/>
  <c r="M592" i="13" l="1"/>
  <c r="J593" i="13"/>
  <c r="K592" i="13"/>
  <c r="J594" i="13" l="1"/>
  <c r="M593" i="13"/>
  <c r="K593" i="13"/>
  <c r="M594" i="13" l="1"/>
  <c r="J595" i="13"/>
  <c r="K594" i="13"/>
  <c r="J596" i="13" l="1"/>
  <c r="M595" i="13"/>
  <c r="K595" i="13"/>
  <c r="M596" i="13" l="1"/>
  <c r="J597" i="13"/>
  <c r="K596" i="13"/>
  <c r="J598" i="13" l="1"/>
  <c r="M597" i="13"/>
  <c r="K597" i="13"/>
  <c r="M598" i="13" l="1"/>
  <c r="J599" i="13"/>
  <c r="K598" i="13"/>
  <c r="M599" i="13" l="1"/>
  <c r="K599" i="13"/>
  <c r="Q7" i="13" l="1"/>
  <c r="Q6" i="13"/>
  <c r="Q8" i="13"/>
</calcChain>
</file>

<file path=xl/sharedStrings.xml><?xml version="1.0" encoding="utf-8"?>
<sst xmlns="http://schemas.openxmlformats.org/spreadsheetml/2006/main" count="16407" uniqueCount="6057">
  <si>
    <t>Nr. Articolo</t>
  </si>
  <si>
    <t>Descrizione</t>
  </si>
  <si>
    <t>Reparto</t>
  </si>
  <si>
    <t>Totale KG</t>
  </si>
  <si>
    <t>Costo Unitario</t>
  </si>
  <si>
    <t>Nr. Ordini</t>
  </si>
  <si>
    <t>10002</t>
  </si>
  <si>
    <t>AROMA MARSALA ALL'UOVO 1X1000</t>
  </si>
  <si>
    <t>AROMI</t>
  </si>
  <si>
    <t>10002-25</t>
  </si>
  <si>
    <t>10005</t>
  </si>
  <si>
    <t>AROMA ZABAGLIONE 1X1000 SICILIA</t>
  </si>
  <si>
    <t>1001</t>
  </si>
  <si>
    <t>PASTA NOCCIOLA -HASELNUSS GROSS</t>
  </si>
  <si>
    <t>OLEOSE</t>
  </si>
  <si>
    <t>1001/CA</t>
  </si>
  <si>
    <t>COLORAROMA P. NOCCIOLA GRANELLA</t>
  </si>
  <si>
    <t>10012</t>
  </si>
  <si>
    <t>FIORDAROMA COLOMBE 1X2000</t>
  </si>
  <si>
    <t>10017</t>
  </si>
  <si>
    <t>AROMA PER RHUM FANTASIA 1X300</t>
  </si>
  <si>
    <t>1001-CG</t>
  </si>
  <si>
    <t>CAMPIONE: PASTA NOCCIOLA GROSS c.n.</t>
  </si>
  <si>
    <t>10021</t>
  </si>
  <si>
    <t>NATURAROMA NOCCIOLA 1X400</t>
  </si>
  <si>
    <t>10026</t>
  </si>
  <si>
    <t>AROMA CEDRO SUBLIME 1X10000</t>
  </si>
  <si>
    <t>1003</t>
  </si>
  <si>
    <t>PASTA NOCE  - WALNUSS</t>
  </si>
  <si>
    <t>1003/CA</t>
  </si>
  <si>
    <t>COLORAROMA PASTA NOCE</t>
  </si>
  <si>
    <t>10030</t>
  </si>
  <si>
    <t>O.E.R. CANNELLA CEYLON "B"</t>
  </si>
  <si>
    <t>10036</t>
  </si>
  <si>
    <t>AROMA VANIGLIA LIQUIDA 1X1000</t>
  </si>
  <si>
    <t>10044</t>
  </si>
  <si>
    <t>SEMILAVORATO PRONTO CIOCCOLATO BITTER</t>
  </si>
  <si>
    <t>POLV</t>
  </si>
  <si>
    <t>10045</t>
  </si>
  <si>
    <t>PULVAROM FRUTTI DI BOSCO</t>
  </si>
  <si>
    <t>10047</t>
  </si>
  <si>
    <t>PREPARATO x STICK TAMARINDO</t>
  </si>
  <si>
    <t>10052</t>
  </si>
  <si>
    <t>AROMAxRHUM FANTASIA 1X1000 1-1475</t>
  </si>
  <si>
    <t>10054</t>
  </si>
  <si>
    <t xml:space="preserve">SEMILAVORATO PINTURICCHIO CACAO A  PENNELLO SGI </t>
  </si>
  <si>
    <t>NUCLEI</t>
  </si>
  <si>
    <t>10056-250</t>
  </si>
  <si>
    <t>AROMA MARASCHINO 1X400 SG</t>
  </si>
  <si>
    <t>10059</t>
  </si>
  <si>
    <t>AROMA LIMONE PER EMULSIONE 34CF/1 1x10000</t>
  </si>
  <si>
    <t>10063</t>
  </si>
  <si>
    <t>AROMA ARANCIO SANGUINELLA</t>
  </si>
  <si>
    <t>10064</t>
  </si>
  <si>
    <t>BASE RHUM FANTASIA ANALCOLICO 833LP*</t>
  </si>
  <si>
    <t>10072</t>
  </si>
  <si>
    <t>DISTILLATO CACAO</t>
  </si>
  <si>
    <t>10074-1</t>
  </si>
  <si>
    <t>DRYCOLOR GIALLO UOVO ARANCIATO</t>
  </si>
  <si>
    <t>10075-1</t>
  </si>
  <si>
    <t>DRYCOLOR GIALLO ARANCIO SP</t>
  </si>
  <si>
    <t>10076-1</t>
  </si>
  <si>
    <t>DRYCOLOR VERDE MENTA</t>
  </si>
  <si>
    <t>10081</t>
  </si>
  <si>
    <t>AROMA X PANETTONE MILANO 1X2000</t>
  </si>
  <si>
    <t>10082</t>
  </si>
  <si>
    <t>AROMA BURRO 1X2000 LIQUIDO ABBONA</t>
  </si>
  <si>
    <t>10086</t>
  </si>
  <si>
    <t xml:space="preserve">AROMA BURRO 1X400 </t>
  </si>
  <si>
    <t>10087</t>
  </si>
  <si>
    <t>AROMA PER RHUM FANTASIA 1X1000</t>
  </si>
  <si>
    <t>10091-250</t>
  </si>
  <si>
    <t>AROMA VANIGLIA 1X400</t>
  </si>
  <si>
    <t>101/BR/CA</t>
  </si>
  <si>
    <t>COLORAROMA CREMA NEW LINE</t>
  </si>
  <si>
    <t>10113</t>
  </si>
  <si>
    <t>AROMA VIOLA 186-C NS 1X5000</t>
  </si>
  <si>
    <t>1011C</t>
  </si>
  <si>
    <t>VARIEGATO AMARENA c.c.</t>
  </si>
  <si>
    <t>PASTE</t>
  </si>
  <si>
    <t>1011C/CA</t>
  </si>
  <si>
    <t>COLORAROMA VARIEGATO AMARENA cc</t>
  </si>
  <si>
    <t>1011C-CAB/CA</t>
  </si>
  <si>
    <t>COLORAROMA VARIEGATO AMARENA</t>
  </si>
  <si>
    <t>1011C-PT</t>
  </si>
  <si>
    <t>VARIEGATO AMARENA (CHERRY MARBLEIZE)</t>
  </si>
  <si>
    <t>1011C-TR/NU</t>
  </si>
  <si>
    <t>1013</t>
  </si>
  <si>
    <t>PASTA NOCCIOLA RICETTA INTENSA</t>
  </si>
  <si>
    <t>1013/CA</t>
  </si>
  <si>
    <t>COLORAROMA PASTA NOCCIOLA RICETTA INTENSA</t>
  </si>
  <si>
    <t>1013-CG</t>
  </si>
  <si>
    <t>CAMPIONE: PASTA NOCCIOLA RICETTA INTENSA</t>
  </si>
  <si>
    <t>1016</t>
  </si>
  <si>
    <t>DOPPIA BASE COCKTAIL X GELATI</t>
  </si>
  <si>
    <t>1016/CA</t>
  </si>
  <si>
    <t>NUCLEO DOPPIA BASE COCKTAIL</t>
  </si>
  <si>
    <t>1016-BR/CA</t>
  </si>
  <si>
    <t>1016-CAB/CA</t>
  </si>
  <si>
    <t>1016-CG</t>
  </si>
  <si>
    <t>CAMPIONE: DOPPIA BASE COCKTAIL</t>
  </si>
  <si>
    <t>1016-CSO/CA</t>
  </si>
  <si>
    <t>GOMA NEUTRA DBC</t>
  </si>
  <si>
    <t>1016-CYW</t>
  </si>
  <si>
    <t>1016-US</t>
  </si>
  <si>
    <t>1019</t>
  </si>
  <si>
    <t>PASTA CAFFE'</t>
  </si>
  <si>
    <t>1019/CA</t>
  </si>
  <si>
    <t>COLORAROMA PASTA CAFFE'</t>
  </si>
  <si>
    <t>1019-CHN</t>
  </si>
  <si>
    <t>1019-SO</t>
  </si>
  <si>
    <t>SABORIZANTE P CAFFE'</t>
  </si>
  <si>
    <t>1020</t>
  </si>
  <si>
    <t>PASTA CROCCANTINO</t>
  </si>
  <si>
    <t>1020/CA</t>
  </si>
  <si>
    <t>COLORAROMA PASTA CROCCANTINO</t>
  </si>
  <si>
    <t>1022</t>
  </si>
  <si>
    <t>GRANIMIX LIMONE</t>
  </si>
  <si>
    <t>1022/CA</t>
  </si>
  <si>
    <t>NUCLEO GRANIMIX LIMONE</t>
  </si>
  <si>
    <t>10221</t>
  </si>
  <si>
    <t>AROMA MELA SPEZIATA 1x1000</t>
  </si>
  <si>
    <t>1023C</t>
  </si>
  <si>
    <t>PASTA ARANCIA</t>
  </si>
  <si>
    <t>1023C/CA</t>
  </si>
  <si>
    <t>COLORAROMA PASTA ARANCIA c.c.</t>
  </si>
  <si>
    <t>1023C-CG</t>
  </si>
  <si>
    <t>CAMPIONE: PASTA ARANCIA</t>
  </si>
  <si>
    <t>1023C-TR/NU</t>
  </si>
  <si>
    <t>COLORAROMA PASTA ARANCIA ITALIA</t>
  </si>
  <si>
    <t>1024</t>
  </si>
  <si>
    <t>PASTA MALAGA</t>
  </si>
  <si>
    <t>1024/CA</t>
  </si>
  <si>
    <t>COLORAROMA PASTA MALAGA c.n.</t>
  </si>
  <si>
    <t>1024-CG</t>
  </si>
  <si>
    <t>CAMPIONE: PASTA MALAGA</t>
  </si>
  <si>
    <t>1024-ME</t>
  </si>
  <si>
    <t>PASTA PASAS AL RON c.n.</t>
  </si>
  <si>
    <t>1024-PT</t>
  </si>
  <si>
    <t>PASTA MALAGA (RUM RAISIN)</t>
  </si>
  <si>
    <t>1024-SO/CA</t>
  </si>
  <si>
    <t>COLORAROMA SABORIZANTE MALAGA</t>
  </si>
  <si>
    <t>1025</t>
  </si>
  <si>
    <t>PASTA MARRON GLACE'</t>
  </si>
  <si>
    <t>1025/CA</t>
  </si>
  <si>
    <t>COLORAROMA PASTA MARRON GLACE'</t>
  </si>
  <si>
    <t>1025-CG</t>
  </si>
  <si>
    <t>CAMPIONE: PASTA MARRON GLACE</t>
  </si>
  <si>
    <t>1027</t>
  </si>
  <si>
    <t xml:space="preserve">PASTA MANDORLA FILIPPO CEA </t>
  </si>
  <si>
    <t>1027/CA</t>
  </si>
  <si>
    <t xml:space="preserve">COLORAROMA PASTA MANDORLA FILIPPO CEA </t>
  </si>
  <si>
    <t>1027-CG</t>
  </si>
  <si>
    <t xml:space="preserve">CAMPIONE: PASTA MANDORLA FILIPPO CEA  </t>
  </si>
  <si>
    <t>1027-US</t>
  </si>
  <si>
    <t>PASTA MANDORLA FILIPPO CEA</t>
  </si>
  <si>
    <t>1029</t>
  </si>
  <si>
    <t>CACAO CORTES</t>
  </si>
  <si>
    <t>1029-US</t>
  </si>
  <si>
    <t>1032</t>
  </si>
  <si>
    <t>COLORE ROSSO APERITIVO</t>
  </si>
  <si>
    <t>10372</t>
  </si>
  <si>
    <t>AROMA PANNA 161LP 1x4000</t>
  </si>
  <si>
    <t>10378</t>
  </si>
  <si>
    <t>AROMA VANIGLIA 203LP 1x1000</t>
  </si>
  <si>
    <t>1039</t>
  </si>
  <si>
    <t>GRANIMIX MENTA</t>
  </si>
  <si>
    <t>1039/CA</t>
  </si>
  <si>
    <t>COLORAROMA GRANIMIX MENTA</t>
  </si>
  <si>
    <t>1041C</t>
  </si>
  <si>
    <t>VARIEGATO LAMPONE</t>
  </si>
  <si>
    <t>1041C/CA</t>
  </si>
  <si>
    <t>COLORAROMA VARIEGATO LAMPONE</t>
  </si>
  <si>
    <t>1041C-AB/CA</t>
  </si>
  <si>
    <t>1041C-CG</t>
  </si>
  <si>
    <t>CAMPIONE: VARIEGATO LAMPONE</t>
  </si>
  <si>
    <t>1041C-TR/NU</t>
  </si>
  <si>
    <t>COLORAROMA VARIEGATO LAMPONE (pr.ITALIA)</t>
  </si>
  <si>
    <t>10420</t>
  </si>
  <si>
    <t>AROMA YOGURT 1X20000 (322 CF)</t>
  </si>
  <si>
    <t>10424</t>
  </si>
  <si>
    <t>COLORE E-150 LIQUIDO</t>
  </si>
  <si>
    <t>1048</t>
  </si>
  <si>
    <t>DPO SUPER 100 C CLASSIC</t>
  </si>
  <si>
    <t>1048/CA</t>
  </si>
  <si>
    <t>NUCLEO DPO SUPER CALDO</t>
  </si>
  <si>
    <t>1048-CG</t>
  </si>
  <si>
    <t>CAMPIONE: DPO SUPER 100 CLASSIC</t>
  </si>
  <si>
    <t>1048-ETU</t>
  </si>
  <si>
    <t>DPO SUPER 100 C/F</t>
  </si>
  <si>
    <t>1048-ETU/CA</t>
  </si>
  <si>
    <t>NUCLEO DPO SUPER C/F</t>
  </si>
  <si>
    <t>105/BR/CA</t>
  </si>
  <si>
    <t>COLORAROMA FR.BOSCO NEW LINE 105/BR</t>
  </si>
  <si>
    <t>10512</t>
  </si>
  <si>
    <t>BASE PER CROCCANTINO</t>
  </si>
  <si>
    <t>10527</t>
  </si>
  <si>
    <t>COLORE GIALLO LIQUIDO</t>
  </si>
  <si>
    <t>10610</t>
  </si>
  <si>
    <t>COL. INN. BRUNO CACAO NS.USO</t>
  </si>
  <si>
    <t>10643</t>
  </si>
  <si>
    <t>BASE PER PASTA BOUNTHY</t>
  </si>
  <si>
    <t>10689</t>
  </si>
  <si>
    <t>SOLUZIONE 30% ACIDO ACETICO</t>
  </si>
  <si>
    <t>10720</t>
  </si>
  <si>
    <t>BASE PASTA FIOR DI PISTACCHIO</t>
  </si>
  <si>
    <t>1075</t>
  </si>
  <si>
    <t>DPO SUPER 100 C CLASSIC KG.25</t>
  </si>
  <si>
    <t>10782</t>
  </si>
  <si>
    <t>AROMA MANGO 1x10000 573 LP/C</t>
  </si>
  <si>
    <t>1079</t>
  </si>
  <si>
    <t>PASTA al gusto FIOR DI PANNA</t>
  </si>
  <si>
    <t>1079/CA</t>
  </si>
  <si>
    <t>COLORAROMA PASTA FIOR DI PANNA</t>
  </si>
  <si>
    <t>1079-CG</t>
  </si>
  <si>
    <t>CAMPIONE: PASTA al gusto FIOR DI PANNA</t>
  </si>
  <si>
    <t>1079-PT</t>
  </si>
  <si>
    <t>10804</t>
  </si>
  <si>
    <t>AROMA CIOCCOLATO 1X4000 325LP</t>
  </si>
  <si>
    <t>10808</t>
  </si>
  <si>
    <t>AROMA BISCOTTO CIALDA 1X2000 222LP/B</t>
  </si>
  <si>
    <t>10813</t>
  </si>
  <si>
    <t>AROMA NOCE 1X10000</t>
  </si>
  <si>
    <t>10814</t>
  </si>
  <si>
    <t>AROMA VANIGLIA-UOVO 1X5000 362LP</t>
  </si>
  <si>
    <t>10817</t>
  </si>
  <si>
    <t>AROMA PANNA 159LP 1X5000</t>
  </si>
  <si>
    <t>10819</t>
  </si>
  <si>
    <t>AROMA BANANA 1X10000 246LP/B</t>
  </si>
  <si>
    <t>1081AC</t>
  </si>
  <si>
    <t>PASTA FRAGOLA</t>
  </si>
  <si>
    <t>1081AC/CA</t>
  </si>
  <si>
    <t>COLORAROMA PASTA FRAGOLA cc</t>
  </si>
  <si>
    <t>1081AC-CG</t>
  </si>
  <si>
    <t>CAMPIONE: PASTA FRAGOLA C</t>
  </si>
  <si>
    <t>1081-CAB/CA</t>
  </si>
  <si>
    <t>COLORAROMA PASTA FRAGOLA-SORBETTO</t>
  </si>
  <si>
    <t>10820</t>
  </si>
  <si>
    <t>AROMA TORRONE 1X5000 287LP</t>
  </si>
  <si>
    <t>10822</t>
  </si>
  <si>
    <t>AROMA DOLCE DI LATTE 1X6000 284LP</t>
  </si>
  <si>
    <t>10823</t>
  </si>
  <si>
    <t>AROMA ARANCIO 1X10000  274LP</t>
  </si>
  <si>
    <t>10824</t>
  </si>
  <si>
    <t>AROMA LATTE 1X5000  280LP</t>
  </si>
  <si>
    <t>10825</t>
  </si>
  <si>
    <t>AROMA TORRONE 1X5000  285LP</t>
  </si>
  <si>
    <t>10826</t>
  </si>
  <si>
    <t>AROMA DOLCE DI LATTE 1X6000 283LP</t>
  </si>
  <si>
    <t>10827</t>
  </si>
  <si>
    <t>BASE DOLCE DI LATTE 1X5000 281LP</t>
  </si>
  <si>
    <t>10829</t>
  </si>
  <si>
    <t>AROMA FRUTTI DI BOSCO 269LP/A 1X10000</t>
  </si>
  <si>
    <t>10834</t>
  </si>
  <si>
    <t>MIX AROMA CAFFE'1X10000 175LP/C</t>
  </si>
  <si>
    <t>10839</t>
  </si>
  <si>
    <t>AROMA PANNA 160LP 1X6000</t>
  </si>
  <si>
    <t>10846</t>
  </si>
  <si>
    <t>AROMA VANIGLIA 342LP/D 1X2000</t>
  </si>
  <si>
    <t>10847</t>
  </si>
  <si>
    <t>BASE MANDORLA AMARA 350LP 1X2000</t>
  </si>
  <si>
    <t>10848</t>
  </si>
  <si>
    <t>AROMA MANDORLA DOLCE 349LP 1X2000</t>
  </si>
  <si>
    <t>1085C</t>
  </si>
  <si>
    <t>PASTA VANIGLIA GIALLA</t>
  </si>
  <si>
    <t>1085C/CA</t>
  </si>
  <si>
    <t>COLORAROMA PASTA VANIGLIA GIALLA</t>
  </si>
  <si>
    <t>1085-CAB/CA</t>
  </si>
  <si>
    <t>1085C-MO</t>
  </si>
  <si>
    <t>PASTA VANIGLIA GIALLA c.c.</t>
  </si>
  <si>
    <t>1085-E</t>
  </si>
  <si>
    <t>PASTA VANIGLIA ITALIANA-VAINILLA</t>
  </si>
  <si>
    <t>1085-E/CA</t>
  </si>
  <si>
    <t>COLORAROMA PASTA VANIGLIA ITALIANA</t>
  </si>
  <si>
    <t>10874</t>
  </si>
  <si>
    <t>AROMA CAFFE' 1X10000 0-0673</t>
  </si>
  <si>
    <t>10879</t>
  </si>
  <si>
    <t>COMPOSIZIONE MISCELA ETEREA UOVO</t>
  </si>
  <si>
    <t>1088</t>
  </si>
  <si>
    <t>DPO MASTER 50 C</t>
  </si>
  <si>
    <t>1088/CA</t>
  </si>
  <si>
    <t>NUCLEO DPO MASTER 50 C</t>
  </si>
  <si>
    <t>10880</t>
  </si>
  <si>
    <t>AROMA CANNELLA NS. 1X10000</t>
  </si>
  <si>
    <t>10887</t>
  </si>
  <si>
    <t>COMPOSIZIONE ALCHERMES 1X5000</t>
  </si>
  <si>
    <t>1088-CG</t>
  </si>
  <si>
    <t>CAMPIONE: DPO MASTER 50 C</t>
  </si>
  <si>
    <t>10891</t>
  </si>
  <si>
    <t>COMPOSIZIONE PUNCH RHUM 1X1000</t>
  </si>
  <si>
    <t>109/BR/CA</t>
  </si>
  <si>
    <t>COLORAROMA LATTE CONDENSATO NEW LINE</t>
  </si>
  <si>
    <t>10901</t>
  </si>
  <si>
    <t>AROMA FRAGOLA 1X10000 0-0216</t>
  </si>
  <si>
    <t>10902</t>
  </si>
  <si>
    <t>AROMA LAMPONE 1X10000 0-1497</t>
  </si>
  <si>
    <t>10914</t>
  </si>
  <si>
    <t>SOLUBILE ARANCIO DOLCE 1X200</t>
  </si>
  <si>
    <t>10915-25</t>
  </si>
  <si>
    <t>AROMA NOCCIOLA 1X10000 O-O297</t>
  </si>
  <si>
    <t>10916</t>
  </si>
  <si>
    <t>COMPOSIZ.MANDORL.D.1-0812 1X1000</t>
  </si>
  <si>
    <t>10919</t>
  </si>
  <si>
    <t>AROMA BANANA 1X10000 0-1632</t>
  </si>
  <si>
    <t>10922</t>
  </si>
  <si>
    <t>COMPOSIZIONE MANDORLA 1X1000 1-0895</t>
  </si>
  <si>
    <t>10923</t>
  </si>
  <si>
    <t>AROMA PISTACCHIO 1X10000 0-0774</t>
  </si>
  <si>
    <t>10927</t>
  </si>
  <si>
    <t>COMPOSIZ.MIELE NS 1X10000 214-C</t>
  </si>
  <si>
    <t>10931</t>
  </si>
  <si>
    <t>AROMA ARANCIO SANGUIGNO 1X10000 0-0395</t>
  </si>
  <si>
    <t>10933</t>
  </si>
  <si>
    <t>COMPOSIZIONE MARASCHINO 1X2000 NS.</t>
  </si>
  <si>
    <t>10938</t>
  </si>
  <si>
    <t>COMPOSIZIONE SPECIALE GRANATINA</t>
  </si>
  <si>
    <t>1094</t>
  </si>
  <si>
    <t>DPO SUPER 100 F CLASSIC</t>
  </si>
  <si>
    <t>1094/CA</t>
  </si>
  <si>
    <t>NUCLEO DPO SUPER FREDDO</t>
  </si>
  <si>
    <t>10944</t>
  </si>
  <si>
    <t>COMPOSIZIONE CEDRO</t>
  </si>
  <si>
    <t>10945</t>
  </si>
  <si>
    <t>COMPOSIZIONE LIMONE</t>
  </si>
  <si>
    <t>10946</t>
  </si>
  <si>
    <t>COMPOSIZIONE LAVATURA ROSA</t>
  </si>
  <si>
    <t>1094-CG</t>
  </si>
  <si>
    <t>CAMPIONE: DPO SUPER 100 F CLASSIC</t>
  </si>
  <si>
    <t>1095C</t>
  </si>
  <si>
    <t>MANDARINO SET</t>
  </si>
  <si>
    <t>MAGA</t>
  </si>
  <si>
    <t>1095C-1</t>
  </si>
  <si>
    <t>1095C-CHN</t>
  </si>
  <si>
    <t>1095C-US</t>
  </si>
  <si>
    <t>1096</t>
  </si>
  <si>
    <t>BASE ACIDA MANDARINO 40</t>
  </si>
  <si>
    <t>1096-1</t>
  </si>
  <si>
    <t>10964</t>
  </si>
  <si>
    <t>LISCIVIATO CACAO</t>
  </si>
  <si>
    <t>1096-CHN</t>
  </si>
  <si>
    <t>BASE ACIDA MANDARINO</t>
  </si>
  <si>
    <t>1096-US</t>
  </si>
  <si>
    <t>1097C</t>
  </si>
  <si>
    <t xml:space="preserve">PASTA MANDARINO 40 </t>
  </si>
  <si>
    <t>1097C/CA</t>
  </si>
  <si>
    <t>COLORAROMA PASTA MANDARINO 40</t>
  </si>
  <si>
    <t>1097C-1</t>
  </si>
  <si>
    <t>PASTA MANDARINO 40</t>
  </si>
  <si>
    <t>1097C-AB/CA</t>
  </si>
  <si>
    <t>COLORAROMA PASTA MANDARINO</t>
  </si>
  <si>
    <t>1097C-CHN</t>
  </si>
  <si>
    <t>PASTA MANDARINO</t>
  </si>
  <si>
    <t>1097C-SO/CA</t>
  </si>
  <si>
    <t>COLORAROMA SABORIZANTE P MANDARINO</t>
  </si>
  <si>
    <t>1097C-TR/NU</t>
  </si>
  <si>
    <t>1097C-US</t>
  </si>
  <si>
    <t>10984</t>
  </si>
  <si>
    <t>TINTURA UOVO</t>
  </si>
  <si>
    <t>11010</t>
  </si>
  <si>
    <t>SOLUZ. 50% ACIDO CITRICO P/V   E-330</t>
  </si>
  <si>
    <t>11011</t>
  </si>
  <si>
    <t>SOLUZIONE 10% IREOS</t>
  </si>
  <si>
    <t>11012</t>
  </si>
  <si>
    <t>SOLUZIONE 5% GELSOMINO</t>
  </si>
  <si>
    <t>11014</t>
  </si>
  <si>
    <t>SOLUZIONE 4% ROSA BULGARA</t>
  </si>
  <si>
    <t>11016</t>
  </si>
  <si>
    <t>SOLUZIONE 10% GAROFANO</t>
  </si>
  <si>
    <t>11018</t>
  </si>
  <si>
    <t>SOLUZIONE 10% LIE DE VIN</t>
  </si>
  <si>
    <t>1102</t>
  </si>
  <si>
    <t>VARIEGATO CARAMELLO</t>
  </si>
  <si>
    <t>11021</t>
  </si>
  <si>
    <t>PASTA NEUTRA per Frutta Classic</t>
  </si>
  <si>
    <t>1102-10</t>
  </si>
  <si>
    <t>11025-AB</t>
  </si>
  <si>
    <t>11029</t>
  </si>
  <si>
    <t>AROMA BASE MORA</t>
  </si>
  <si>
    <t>1102-CG</t>
  </si>
  <si>
    <t>CAMPIONE: VARIEGATO CARAMELLO</t>
  </si>
  <si>
    <t>1102-CHN</t>
  </si>
  <si>
    <t>1102-IND</t>
  </si>
  <si>
    <t>11033</t>
  </si>
  <si>
    <t>SOSTITUTO MALAGA 54394-A FIRMENICH</t>
  </si>
  <si>
    <t>11034</t>
  </si>
  <si>
    <t>ETERE BUTIRRICO ARTIFICIALE</t>
  </si>
  <si>
    <t>11036</t>
  </si>
  <si>
    <t>RESIDUI LIMONE EX SOLUBILE</t>
  </si>
  <si>
    <t>11040</t>
  </si>
  <si>
    <t>FIOR DI LIMONE 1X200</t>
  </si>
  <si>
    <t>11042</t>
  </si>
  <si>
    <t>SOLUZIONE 0,1% FLOUVE in TRIACETINA</t>
  </si>
  <si>
    <t>11044</t>
  </si>
  <si>
    <t>BASE FRAGOLA -1402 1X10000</t>
  </si>
  <si>
    <t>11048</t>
  </si>
  <si>
    <t>BASE ARANCIO RIF.1535</t>
  </si>
  <si>
    <t>1105</t>
  </si>
  <si>
    <t>YOGUMIX 40 (prodotto in polvere)</t>
  </si>
  <si>
    <t>1105/CA</t>
  </si>
  <si>
    <t>NUCLEO YOGUMIX 40</t>
  </si>
  <si>
    <t>1105-10</t>
  </si>
  <si>
    <t>11058</t>
  </si>
  <si>
    <t>AROMA MANGO 1X10000 585021</t>
  </si>
  <si>
    <t>1105-ARG/CA</t>
  </si>
  <si>
    <t>NUCLEO YOGUMIX  40</t>
  </si>
  <si>
    <t>1105-CG</t>
  </si>
  <si>
    <t>CAMPIONE: YOGUMIX 40 (prod. in polv)</t>
  </si>
  <si>
    <t>1105-CHN</t>
  </si>
  <si>
    <t>1105-GA</t>
  </si>
  <si>
    <t>1105-PT</t>
  </si>
  <si>
    <t>YOGUMIX 40</t>
  </si>
  <si>
    <t>1105-TR/NU</t>
  </si>
  <si>
    <t>1105-US</t>
  </si>
  <si>
    <t>11077</t>
  </si>
  <si>
    <t>SOSTITUTO LATTICELLO</t>
  </si>
  <si>
    <t>11079</t>
  </si>
  <si>
    <t>BASE "1" PER CAFFE' 0-0673</t>
  </si>
  <si>
    <t>11080</t>
  </si>
  <si>
    <t>BASE "2" PER CAFFE' 0-0673</t>
  </si>
  <si>
    <t>11083</t>
  </si>
  <si>
    <t>SOLUZIONE 50% ALDEIDE FENILACETICA</t>
  </si>
  <si>
    <t>11084</t>
  </si>
  <si>
    <t>SEMILAVORATO IN PASTA TORTA NOCCIOLA</t>
  </si>
  <si>
    <t>11084/CA</t>
  </si>
  <si>
    <t>COLORAROMA SEMILAV. TORTA NOCCIOLA</t>
  </si>
  <si>
    <t>11085</t>
  </si>
  <si>
    <t>AROMA CACAO BOOSTER</t>
  </si>
  <si>
    <t>11086</t>
  </si>
  <si>
    <t>AROMA CACAO 1X2000</t>
  </si>
  <si>
    <t>11087</t>
  </si>
  <si>
    <t>SEMILAVORATO LATTE CONDENSATO CARAMELLIZATO</t>
  </si>
  <si>
    <t>11088</t>
  </si>
  <si>
    <t>SOLUZIONE 10% DIACETILE</t>
  </si>
  <si>
    <t>11101</t>
  </si>
  <si>
    <t>SOLUZIONE 10% FENUGREC AB</t>
  </si>
  <si>
    <t>11102</t>
  </si>
  <si>
    <t>SOLUZIONE 10% ACIDO BUTIRRICO PG</t>
  </si>
  <si>
    <t>11103</t>
  </si>
  <si>
    <t>BASE X VARIEGATO SCOTTISH COOKIES</t>
  </si>
  <si>
    <t>11103/CA</t>
  </si>
  <si>
    <t>COLORAROMA X BASE VAR.SCOTTISH COOKIES</t>
  </si>
  <si>
    <t>11106</t>
  </si>
  <si>
    <t>AROMA CIOCCOLATO BIANCO 1X2000</t>
  </si>
  <si>
    <t>11118</t>
  </si>
  <si>
    <t>SOLUZIONE 10% METILUNDECILCHETONE</t>
  </si>
  <si>
    <t>11122</t>
  </si>
  <si>
    <t>SOLUZIONE 10% METILNONILCHETONE</t>
  </si>
  <si>
    <t>11124</t>
  </si>
  <si>
    <t>AROMA MIELE 1X4000</t>
  </si>
  <si>
    <t>11125</t>
  </si>
  <si>
    <t>BASE 250-C</t>
  </si>
  <si>
    <t>11126</t>
  </si>
  <si>
    <t>BASE X VARIEGATO RISO AL LATTE</t>
  </si>
  <si>
    <t>11126/CA</t>
  </si>
  <si>
    <t>COLORAROMA BASE X VARIEGATO RISO AL LATTE</t>
  </si>
  <si>
    <t>11132</t>
  </si>
  <si>
    <t>BUTYRON SOSTITUTO TIPO H&amp;R</t>
  </si>
  <si>
    <t>11139</t>
  </si>
  <si>
    <t>AROMA PESCA 1X1000</t>
  </si>
  <si>
    <t>11143</t>
  </si>
  <si>
    <t>AROMA YOGURT BOUQUET 45/GC</t>
  </si>
  <si>
    <t>11151</t>
  </si>
  <si>
    <t>NUCLEO YOGUMIX SENZA LATTOSIO</t>
  </si>
  <si>
    <t>11152</t>
  </si>
  <si>
    <t>SEMILAVORATO VARIEGATO TORTA LIMONE</t>
  </si>
  <si>
    <t>11152/CA</t>
  </si>
  <si>
    <t>COLORAROMA SEMILAVORATO VARIEGATO TORTA LIMONE</t>
  </si>
  <si>
    <t>11156</t>
  </si>
  <si>
    <t>AROMA RHUMxMALAGA NS.USO  SPAGNA</t>
  </si>
  <si>
    <t>11157</t>
  </si>
  <si>
    <t>AROMA ZUPPA INGLESE 1X2000</t>
  </si>
  <si>
    <t>11159</t>
  </si>
  <si>
    <t xml:space="preserve">PASTA NOCCIOLA SCURA PER LAVORAZIONI </t>
  </si>
  <si>
    <t>TOST</t>
  </si>
  <si>
    <t>11159-A</t>
  </si>
  <si>
    <t>PASTA NOCCIOLE PICCOLE  X LAVORAZIONI</t>
  </si>
  <si>
    <t>11168</t>
  </si>
  <si>
    <t>BASE NEUTRA X PASTA TORTA AL LIMONE</t>
  </si>
  <si>
    <t>11170</t>
  </si>
  <si>
    <t>SOSTITUTO AROMA LEMONGRASS</t>
  </si>
  <si>
    <t>11176</t>
  </si>
  <si>
    <t>AROMA VANIGLIA 1X10000</t>
  </si>
  <si>
    <t>11178</t>
  </si>
  <si>
    <t>SEMILAVORATO CACAO SENZA RIMORSO b.i.g.</t>
  </si>
  <si>
    <t>11183</t>
  </si>
  <si>
    <t>SOLUZ.1% METOSSIMETILPIRAZINA</t>
  </si>
  <si>
    <t>11184</t>
  </si>
  <si>
    <t>SOLUZ. 10% ACIDO CAPRONICO GLICOLE</t>
  </si>
  <si>
    <t>11194</t>
  </si>
  <si>
    <t>BASE X APERITIVO TIPO APEROL</t>
  </si>
  <si>
    <t>11195</t>
  </si>
  <si>
    <t>FLEUR ORANGE SOSTITUTO</t>
  </si>
  <si>
    <t>11197</t>
  </si>
  <si>
    <t>PREPARATOxGRANATINA 0592 SC 1X50</t>
  </si>
  <si>
    <t>11199</t>
  </si>
  <si>
    <t>AROMA OE BUCHU SOSTITUTO</t>
  </si>
  <si>
    <t>11201</t>
  </si>
  <si>
    <t>AROMA MARC DE CAMPAGNE</t>
  </si>
  <si>
    <t>11211</t>
  </si>
  <si>
    <t>AROMA NAT. 100%  " GM "  1</t>
  </si>
  <si>
    <t>11233</t>
  </si>
  <si>
    <t>NUCLEO DPO VANIGLIATA 50 C/F</t>
  </si>
  <si>
    <t>11234</t>
  </si>
  <si>
    <t>SEMILAVORATO NOCCIOLA PIEMONTE IGP</t>
  </si>
  <si>
    <t>11238</t>
  </si>
  <si>
    <t>AROMA CILIEGIA 1X10000</t>
  </si>
  <si>
    <t>11246</t>
  </si>
  <si>
    <t>ZUCCHERO INVERTITO (semilavorato)</t>
  </si>
  <si>
    <t>11249</t>
  </si>
  <si>
    <t>AROMA CARAMEL (sostituto 21136)</t>
  </si>
  <si>
    <t>1125</t>
  </si>
  <si>
    <t xml:space="preserve">PASTA FRESA LECHE - FRAGOLA LATTE </t>
  </si>
  <si>
    <t>1125/CA</t>
  </si>
  <si>
    <t>COLORAROMA PASTA FRESA LECHE</t>
  </si>
  <si>
    <t>11251</t>
  </si>
  <si>
    <t xml:space="preserve">NUCLEO DBF 50 PLUS  </t>
  </si>
  <si>
    <t>11257</t>
  </si>
  <si>
    <t>AROMA VANIGLIA X COLORI LIQUIDI</t>
  </si>
  <si>
    <t>11258</t>
  </si>
  <si>
    <t>BASE FIOR DI PANNA</t>
  </si>
  <si>
    <t>11259</t>
  </si>
  <si>
    <t>AROMA ARANCIO PER EMULSIONE 35CF/1 1x10000</t>
  </si>
  <si>
    <t>11262</t>
  </si>
  <si>
    <t>AROMA FIOR DI PANNA</t>
  </si>
  <si>
    <t>11262-CDB</t>
  </si>
  <si>
    <t>11268</t>
  </si>
  <si>
    <t>SOLUZIONE 0,1% METHIONAL PG</t>
  </si>
  <si>
    <t>1127</t>
  </si>
  <si>
    <t>PASTA LAMPONE c.c.</t>
  </si>
  <si>
    <t>1127/CA</t>
  </si>
  <si>
    <t>COLORAROMA PASTA LAMPONE c.c.</t>
  </si>
  <si>
    <t>11270</t>
  </si>
  <si>
    <t>BANANA BASE "2" 55 CF</t>
  </si>
  <si>
    <t>11271</t>
  </si>
  <si>
    <t>BANANA BASE "3" 56 CF</t>
  </si>
  <si>
    <t>11274</t>
  </si>
  <si>
    <t>C6 NONENALE 10% IN TRIAC.</t>
  </si>
  <si>
    <t>11279</t>
  </si>
  <si>
    <t>AROMA FRUTTI DI BOSCO 1X10000 CF168</t>
  </si>
  <si>
    <t>11298</t>
  </si>
  <si>
    <t>SOLUZ. TIAMINA CLOR.20% AC.LATTICO</t>
  </si>
  <si>
    <t>11299</t>
  </si>
  <si>
    <t>SOLUZ. DIMETILSOLFURO 1:10.000 PG</t>
  </si>
  <si>
    <t>1130</t>
  </si>
  <si>
    <t>PASTA VAINILLA CANELA</t>
  </si>
  <si>
    <t>1130/CA</t>
  </si>
  <si>
    <t>COLORAROMA PASTA VANIGLIA CANELA</t>
  </si>
  <si>
    <t>11300</t>
  </si>
  <si>
    <t>AROMA LATTE 1X3000             CF220</t>
  </si>
  <si>
    <t>11302</t>
  </si>
  <si>
    <t>BASE PER AROMA LATTE 11300</t>
  </si>
  <si>
    <t>11304</t>
  </si>
  <si>
    <t>SOLUZIONE ACIDO CAPRINICO 1% PG</t>
  </si>
  <si>
    <t>11305</t>
  </si>
  <si>
    <t>SOLUZ. FURFUROLO 5% PG</t>
  </si>
  <si>
    <t>11307</t>
  </si>
  <si>
    <t>A.ORANGE BRANDY 1X10000 TIPO 83.108</t>
  </si>
  <si>
    <t>11317</t>
  </si>
  <si>
    <t>BASE BURRO X MARGARINE FASE OLEICA</t>
  </si>
  <si>
    <t>1131C</t>
  </si>
  <si>
    <t>VARIEGATO FRUTTI DI BOSCO</t>
  </si>
  <si>
    <t>1131C/CA</t>
  </si>
  <si>
    <t>COLORAROMA VARIEGATO FRUTTI BOSCO c.c.</t>
  </si>
  <si>
    <t>1131-CAB/CA</t>
  </si>
  <si>
    <t>COLORAROMA VARIEGATO FRUTTI DI BOSCO</t>
  </si>
  <si>
    <t>1131C-CG</t>
  </si>
  <si>
    <t>CAMPIONE: VARIEGATO FRUTTI DI BOSCO</t>
  </si>
  <si>
    <t>1131C-CHN</t>
  </si>
  <si>
    <t>1131C-IND</t>
  </si>
  <si>
    <t>1131C-PT</t>
  </si>
  <si>
    <t>1131C-TR/NU</t>
  </si>
  <si>
    <t>COLORAROMA VARIEGATO FRUTTI DI BOSCO ITALIA</t>
  </si>
  <si>
    <t>1132</t>
  </si>
  <si>
    <t>PASTA NATA</t>
  </si>
  <si>
    <t>1132/CA</t>
  </si>
  <si>
    <t>COLORAROMA PASTA NATA</t>
  </si>
  <si>
    <t>1132-CG</t>
  </si>
  <si>
    <t>CAMPIONE PASTA NATA</t>
  </si>
  <si>
    <t>11333</t>
  </si>
  <si>
    <t>SOLUZIONE 0,01% BUTANTHIOLO</t>
  </si>
  <si>
    <t>11334</t>
  </si>
  <si>
    <t>SEMILAVORATO NOCCIOLA TONDA GENTILE</t>
  </si>
  <si>
    <t>11344</t>
  </si>
  <si>
    <t>AROMA PANETTONE 1X1000</t>
  </si>
  <si>
    <t>11346</t>
  </si>
  <si>
    <t>AROMA PERA 1X10000</t>
  </si>
  <si>
    <t>11349</t>
  </si>
  <si>
    <t>AROMA NOCCIOLA 1X10000 227LP/A</t>
  </si>
  <si>
    <t>1135/BR/CA</t>
  </si>
  <si>
    <t>COLORAROMA FRUTTI DI BOSCO 1135/BR</t>
  </si>
  <si>
    <t>11353</t>
  </si>
  <si>
    <t>NUCLEO DPO MASTER 50 caldo</t>
  </si>
  <si>
    <t>11357</t>
  </si>
  <si>
    <t xml:space="preserve">NUCLEO MONDOLINEA 150 </t>
  </si>
  <si>
    <t>1135AC</t>
  </si>
  <si>
    <t>PASTA FRUTTI DI BOSCO</t>
  </si>
  <si>
    <t>1135AC/CA</t>
  </si>
  <si>
    <t>COLORAROMA PASTA FRUTTI DI BOSCO CC</t>
  </si>
  <si>
    <t>1135AC-1</t>
  </si>
  <si>
    <t>1135AC-AG/CA</t>
  </si>
  <si>
    <t>COLORAROMA PASTA FRUTTI DI BOSCO CC*</t>
  </si>
  <si>
    <t>1135AC-CG</t>
  </si>
  <si>
    <t>CAMPIONE: PASTA FRUTTI DI BOSCO</t>
  </si>
  <si>
    <t>1135AC-OM-IND</t>
  </si>
  <si>
    <t>1135AC-PT</t>
  </si>
  <si>
    <t>1135AC-TR/NU</t>
  </si>
  <si>
    <t>COLORAROMA PASTA FRUTTI DI BOSCO ITALIA</t>
  </si>
  <si>
    <t>1135C-MO</t>
  </si>
  <si>
    <t>PASTA FRUTTI DI BOSCO c.c.</t>
  </si>
  <si>
    <t>1135C-MO/CA</t>
  </si>
  <si>
    <t>COLORAROMA PASTA FRUTTI DI BOSCO</t>
  </si>
  <si>
    <t>11364</t>
  </si>
  <si>
    <t>NUCLEO MONDOLINEA 200 C</t>
  </si>
  <si>
    <t>11368</t>
  </si>
  <si>
    <t>SOLUZIONE 1% GUAIACOLO</t>
  </si>
  <si>
    <t>11372</t>
  </si>
  <si>
    <t>AROMA BURRO 6 LP 1x50000</t>
  </si>
  <si>
    <t>11375</t>
  </si>
  <si>
    <t>SOLUZIONE 5% O.E.CANNELLA THE SUN</t>
  </si>
  <si>
    <t>11398</t>
  </si>
  <si>
    <t>BASE NOCCIOLA 149LP</t>
  </si>
  <si>
    <t>114/BR/CA</t>
  </si>
  <si>
    <t>COLORAROMA PASTA DOLCE DI LATTE NEW LINE</t>
  </si>
  <si>
    <t>11400</t>
  </si>
  <si>
    <t>TERPENI MANDARINO IMITAZIONE</t>
  </si>
  <si>
    <t>11401</t>
  </si>
  <si>
    <t>AROMA FRUTTI DI BOSCO 1X10000</t>
  </si>
  <si>
    <t>11405</t>
  </si>
  <si>
    <t>CARAMEL MOU BASE              263 CF</t>
  </si>
  <si>
    <t>11406</t>
  </si>
  <si>
    <t>AROMA CARAMEL MOU 1X10000     264 CF</t>
  </si>
  <si>
    <t>11408</t>
  </si>
  <si>
    <t>AROMA NOCCIOLA 1X8000 3013 LP</t>
  </si>
  <si>
    <t>11410</t>
  </si>
  <si>
    <t>AROMA MENTA 1X4000</t>
  </si>
  <si>
    <t>11419</t>
  </si>
  <si>
    <t>SOSTITUTO JASMONYL</t>
  </si>
  <si>
    <t>11420</t>
  </si>
  <si>
    <t>SEMILAVORATO VARIEGATO JAMAICA</t>
  </si>
  <si>
    <t>11429</t>
  </si>
  <si>
    <t>AROMA COCCO 1X10000</t>
  </si>
  <si>
    <t>11430</t>
  </si>
  <si>
    <t>SEMILAVORATO PRONTO CIOCCOLATO BLACK</t>
  </si>
  <si>
    <t>11431</t>
  </si>
  <si>
    <t>ALCOLATO MARACUJA</t>
  </si>
  <si>
    <t>11432</t>
  </si>
  <si>
    <t>AROMA MARACUJA 1X1000</t>
  </si>
  <si>
    <t>11441</t>
  </si>
  <si>
    <t>AROMA BURRO 1X2000</t>
  </si>
  <si>
    <t>11445</t>
  </si>
  <si>
    <t>SEMILAVORATO VARIEGATO PANE E GIANDUIELLA</t>
  </si>
  <si>
    <t>CIOCC</t>
  </si>
  <si>
    <t>11445/CA</t>
  </si>
  <si>
    <t xml:space="preserve">COLORAROMA SEMILAVORATO VARIEGATO PANE E GIANDUIE </t>
  </si>
  <si>
    <t>11446</t>
  </si>
  <si>
    <t>AROMA FRAGOLA PER GEITOP</t>
  </si>
  <si>
    <t>11447</t>
  </si>
  <si>
    <t xml:space="preserve">GRANELLA DI BRUSCHETTE-CROSTINI </t>
  </si>
  <si>
    <t>1145</t>
  </si>
  <si>
    <t>PASTA CIOCCOLATO BIANCO</t>
  </si>
  <si>
    <t>1145/CA</t>
  </si>
  <si>
    <t>COLORAROMA PASTA CIOCCOLATO BIANCO</t>
  </si>
  <si>
    <t>11456</t>
  </si>
  <si>
    <t>AROMA LIQUIRIZIA 1X3000</t>
  </si>
  <si>
    <t>11457</t>
  </si>
  <si>
    <t>BASE "P"</t>
  </si>
  <si>
    <t>1145-CAB/CA</t>
  </si>
  <si>
    <t>1145-CG</t>
  </si>
  <si>
    <t>CAMPIONE:PASTA CIOCCOL. BIANCO</t>
  </si>
  <si>
    <t>1145-CHN</t>
  </si>
  <si>
    <t>1146</t>
  </si>
  <si>
    <t>BASE FRUTTA neutra SENZA RIMORSO big</t>
  </si>
  <si>
    <t>1146/CA</t>
  </si>
  <si>
    <t>NUCLEO BASE FRUTTA NEUTRA SENZA RIMORSO b.i.g</t>
  </si>
  <si>
    <t>11460</t>
  </si>
  <si>
    <t>SOLUZIONE 0,1% ASS. VIOLA FOGLIE</t>
  </si>
  <si>
    <t>11463</t>
  </si>
  <si>
    <t>SOL. 0,5% O.E. CANNELLA ZIMTOL</t>
  </si>
  <si>
    <t>1146-AG/CA</t>
  </si>
  <si>
    <t>NUCLEO BASE FRUTTA NEUTRA b.i.g</t>
  </si>
  <si>
    <t>1146-AG-SEMIL/CA</t>
  </si>
  <si>
    <t>SEMILAVORATO NUCLEO BASE FRUTTA NEUTRA big</t>
  </si>
  <si>
    <t>1146-TR/NU</t>
  </si>
  <si>
    <t>NUCLEO BASE FRUTTA neutra SENZA RIMORSO big ITALIA</t>
  </si>
  <si>
    <t>11473</t>
  </si>
  <si>
    <t>BASE PER VARIEGATO CREME BRULE'</t>
  </si>
  <si>
    <t>11474</t>
  </si>
  <si>
    <t>SEMILAVORATO PER VARIEGATO ORO NERO</t>
  </si>
  <si>
    <t>11474/CA</t>
  </si>
  <si>
    <t>COLORAROMA SEMILAVORATO X VARIEGATO ORO NERO</t>
  </si>
  <si>
    <t>11480</t>
  </si>
  <si>
    <t>SOLUZ. 0,1% SUCROSE OCTA ACETATE</t>
  </si>
  <si>
    <t>11481</t>
  </si>
  <si>
    <t>AROMA NOCCIOLA 1x22000 GN8050</t>
  </si>
  <si>
    <t>11482</t>
  </si>
  <si>
    <t>BASE NEUTRA CORREZIONE ZERO</t>
  </si>
  <si>
    <t>11482/CA</t>
  </si>
  <si>
    <t>COLORAROMA BASE NEUTRA CORREZIONE ZERO</t>
  </si>
  <si>
    <t>11483</t>
  </si>
  <si>
    <t>SOLUZIONE 10% NOCCIOLA 240</t>
  </si>
  <si>
    <t>11484</t>
  </si>
  <si>
    <t>SOLUZIONE 10% PG GUAIACOLO</t>
  </si>
  <si>
    <t>11487</t>
  </si>
  <si>
    <t>SOLUZIONE 10% MOUSSE DE CHENE</t>
  </si>
  <si>
    <t>11488</t>
  </si>
  <si>
    <t>SOLUZIONE 1% ABS FOIN</t>
  </si>
  <si>
    <t>11489</t>
  </si>
  <si>
    <t>AROMA VANIGLIA/M 176 LP</t>
  </si>
  <si>
    <t>1149</t>
  </si>
  <si>
    <t>BASE FULL PER GELATO SU STECCO</t>
  </si>
  <si>
    <t>1149/CA</t>
  </si>
  <si>
    <t>NUCLEO BASE FULL X GELATO SU STECCO</t>
  </si>
  <si>
    <t>11490</t>
  </si>
  <si>
    <t>AROMA BURRO 1x1000 144 LP</t>
  </si>
  <si>
    <t>11491</t>
  </si>
  <si>
    <t>SOLUZIONE 50% BENZOINO 3FP</t>
  </si>
  <si>
    <t>11492</t>
  </si>
  <si>
    <t>SEMILAVORATO STRACCIATELLA</t>
  </si>
  <si>
    <t>11492/CA</t>
  </si>
  <si>
    <t>COLORAROMA SEMILAVORATO STRACCIATELLA</t>
  </si>
  <si>
    <t>11496</t>
  </si>
  <si>
    <t>BASE X VARIEGATO TIPO CIOCCOFROLL</t>
  </si>
  <si>
    <t>11496/CA</t>
  </si>
  <si>
    <t>COLORAROMA X BASE VARIEGATO TIPO CIOCCOFROLL</t>
  </si>
  <si>
    <t>11497</t>
  </si>
  <si>
    <t>BASE X VARIEGATO TIPO NOCCIOLINO</t>
  </si>
  <si>
    <t>11497/CA</t>
  </si>
  <si>
    <t>COLORAROMA X BASE VAR. NOCCIOLINO</t>
  </si>
  <si>
    <t>11498</t>
  </si>
  <si>
    <t>SEMILAVORATO NOCCIOLA MEDIO CHIARA</t>
  </si>
  <si>
    <t>11513</t>
  </si>
  <si>
    <t>SOLUZIONE 1% ALDEIDE VERATRICA</t>
  </si>
  <si>
    <t>11521</t>
  </si>
  <si>
    <t>NUCLEO CREMA PASTICCERA A FREDDO</t>
  </si>
  <si>
    <t>11525</t>
  </si>
  <si>
    <t>NUCLEO BUDINO CACAO</t>
  </si>
  <si>
    <t>11530</t>
  </si>
  <si>
    <t>SEMILAVORATO VARIEGATO +BUONO</t>
  </si>
  <si>
    <t>11530/CA</t>
  </si>
  <si>
    <t>COLORAROMA SEMILAVORATO VARIEGATO +BUONO</t>
  </si>
  <si>
    <t>11531</t>
  </si>
  <si>
    <t>AROMA VANIGLIA MIX 210LP 1x1900</t>
  </si>
  <si>
    <t>11533</t>
  </si>
  <si>
    <t>AROMA VANIGLIA 176LP/A</t>
  </si>
  <si>
    <t>11538</t>
  </si>
  <si>
    <t>SEMILAVORATO PISTACCHIO 45'</t>
  </si>
  <si>
    <t>11539</t>
  </si>
  <si>
    <t>SEMILAVORATO VARIEGATO +BUONO DARK</t>
  </si>
  <si>
    <t>11539/CA</t>
  </si>
  <si>
    <t>COLORAROMA SEMILAVORATO VARIEGATO +BUONO DARK</t>
  </si>
  <si>
    <t>11547</t>
  </si>
  <si>
    <t>NUCLEO PRONTO LIMONE SICILIA</t>
  </si>
  <si>
    <t>11548</t>
  </si>
  <si>
    <t>NUCLEO PRONTO POMPELMO ROSA</t>
  </si>
  <si>
    <t>1156</t>
  </si>
  <si>
    <t>CREMA GUSTO RHUM</t>
  </si>
  <si>
    <t>1156/CA</t>
  </si>
  <si>
    <t>COLORAROMA CREMA GUSTO RHUM</t>
  </si>
  <si>
    <t>11564</t>
  </si>
  <si>
    <t>SOLUZ.5% FURFURILMERCAPTANO AB</t>
  </si>
  <si>
    <t>11569</t>
  </si>
  <si>
    <t>SEMILAVORATO NOCCIOLA PIEMONTE IGP +SCURO</t>
  </si>
  <si>
    <t>11574</t>
  </si>
  <si>
    <t>AROMA NOCCIOLA POLVERE 1X100</t>
  </si>
  <si>
    <t>11575</t>
  </si>
  <si>
    <t>SOLUZIONE 10% VANIGLINA PG</t>
  </si>
  <si>
    <t>11576</t>
  </si>
  <si>
    <t>AROMA PESCA COTTA 1X2000</t>
  </si>
  <si>
    <t>11577</t>
  </si>
  <si>
    <t>AROMA SUCRE BRULE' 1X1000</t>
  </si>
  <si>
    <t>11580</t>
  </si>
  <si>
    <t>SOLUZIONE 43% ZABAGLIONE IN ALCOOL</t>
  </si>
  <si>
    <t>11581</t>
  </si>
  <si>
    <t>2 FP CUMARINA SOSTITUTO</t>
  </si>
  <si>
    <t>11583</t>
  </si>
  <si>
    <t>90 LP BASE PULVAROM</t>
  </si>
  <si>
    <t>11586</t>
  </si>
  <si>
    <t>INFUSO CAFFE'</t>
  </si>
  <si>
    <t>11593</t>
  </si>
  <si>
    <t>AROMA ARANCIO SANGUIGNO 1X10000</t>
  </si>
  <si>
    <t>11598</t>
  </si>
  <si>
    <t>BASE CAFFE' 3015</t>
  </si>
  <si>
    <t>1160</t>
  </si>
  <si>
    <t>A.PANNA (NOTA LATTE COTTO)1X2000</t>
  </si>
  <si>
    <t>11604</t>
  </si>
  <si>
    <t>BASE CAFFE' 9840</t>
  </si>
  <si>
    <t>11605</t>
  </si>
  <si>
    <t>BASE CAFFE' 4325</t>
  </si>
  <si>
    <t>11606</t>
  </si>
  <si>
    <t>BASE CAFFE' 820218</t>
  </si>
  <si>
    <t>11607</t>
  </si>
  <si>
    <t>REAZIONE CAFFE' 3030</t>
  </si>
  <si>
    <t>11609</t>
  </si>
  <si>
    <t>BASE CARAMEL 4351</t>
  </si>
  <si>
    <t>1160-A</t>
  </si>
  <si>
    <t>11613</t>
  </si>
  <si>
    <t>BASE X VARIEGATO GRAN TORRONE(NOUGAT)</t>
  </si>
  <si>
    <t>11613/CA</t>
  </si>
  <si>
    <t>COLORAROMA BASE X VARIEG. TORRONE</t>
  </si>
  <si>
    <t>11615</t>
  </si>
  <si>
    <t>SEMILAVORATO SPEEDY CIOCCOLATO</t>
  </si>
  <si>
    <t>11617</t>
  </si>
  <si>
    <t>SOLUZIONE MALTOLO 5% PG</t>
  </si>
  <si>
    <t>11626</t>
  </si>
  <si>
    <t>SOL. 2,6 DIMETHYL 5 HEPTENAL 0,1% TR</t>
  </si>
  <si>
    <t>11627</t>
  </si>
  <si>
    <t>SEMILAVORATO VARIEGATO PISTACCHIO</t>
  </si>
  <si>
    <t>11627/CA</t>
  </si>
  <si>
    <t>COLORAR.SEMILAV. VARIEG. PISTACCHIO</t>
  </si>
  <si>
    <t>1163-C</t>
  </si>
  <si>
    <t>COCOA EN POLVO 22/24</t>
  </si>
  <si>
    <t>11657</t>
  </si>
  <si>
    <t>AROMA NOCCIOLA 1075FG</t>
  </si>
  <si>
    <t>11663</t>
  </si>
  <si>
    <t>SOLUZ.1% ACIDO FENILACETICO 0.05%</t>
  </si>
  <si>
    <t>1167</t>
  </si>
  <si>
    <t>AROMA PESCA 1X5000</t>
  </si>
  <si>
    <t>11679</t>
  </si>
  <si>
    <t>NUCLEO PRONTO LIMONCELLO</t>
  </si>
  <si>
    <t>11683</t>
  </si>
  <si>
    <t>BASE ARANCIO 11048 SOL.10%</t>
  </si>
  <si>
    <t>11689</t>
  </si>
  <si>
    <t>AROMA LATTE CONDENSATO (sost. 21929)</t>
  </si>
  <si>
    <t>1169</t>
  </si>
  <si>
    <t>AROMA MELONE 1X10000</t>
  </si>
  <si>
    <t>11694</t>
  </si>
  <si>
    <t>AROMA FORMAGGIO DOLCE</t>
  </si>
  <si>
    <t>11703</t>
  </si>
  <si>
    <t>PULVAROM AROMA ARANCIO</t>
  </si>
  <si>
    <t>11704</t>
  </si>
  <si>
    <t>AROMA MANDARINO 1X2000</t>
  </si>
  <si>
    <t>11705</t>
  </si>
  <si>
    <t>SOSTITUTO FURFUROLO</t>
  </si>
  <si>
    <t>11706</t>
  </si>
  <si>
    <t>AROMA LATTE PANNA 1X1000</t>
  </si>
  <si>
    <t>11707</t>
  </si>
  <si>
    <t>AROMA PANNA 1x10000</t>
  </si>
  <si>
    <t>11712</t>
  </si>
  <si>
    <t>SOLUZ. 10% 2-ETIL-5(6)METILPIRAZINA</t>
  </si>
  <si>
    <t>11714</t>
  </si>
  <si>
    <t>AROMA PISTACCHIO BQ 1X1000</t>
  </si>
  <si>
    <t>11720</t>
  </si>
  <si>
    <t>SOLUZIONE 1% E133 IN ZUCCHERO A VELO</t>
  </si>
  <si>
    <t>11724</t>
  </si>
  <si>
    <t>SABORIZANTE ADDENSANTE FRUTTA</t>
  </si>
  <si>
    <t>11725</t>
  </si>
  <si>
    <t>SABORIZANTE ADDENSANTE CREMA</t>
  </si>
  <si>
    <t>11726</t>
  </si>
  <si>
    <t>SOLUZIONE 0,1% ETANOLO TIOMENTONE</t>
  </si>
  <si>
    <t>11727</t>
  </si>
  <si>
    <t>2-METHYL-4-PROPYL-1,3-OXATHIANE SOL*0,1% ETANOLO</t>
  </si>
  <si>
    <t>11728</t>
  </si>
  <si>
    <t>AROMA MARACUJA</t>
  </si>
  <si>
    <t>11730</t>
  </si>
  <si>
    <t>AR.RHUM FANTASIA 1X500 X IMP. CALDI</t>
  </si>
  <si>
    <t>11732</t>
  </si>
  <si>
    <t>SEMILAVORATO PISTACCHIO PLATINO</t>
  </si>
  <si>
    <t>11732/CA</t>
  </si>
  <si>
    <t>COLORAROMA SEMILAVORATO PISTACCHIO PLATINO</t>
  </si>
  <si>
    <t>11735</t>
  </si>
  <si>
    <t>AROMA MANDORLA MARZAPANE 1X5000</t>
  </si>
  <si>
    <t>11738</t>
  </si>
  <si>
    <t>SEMILAVORATO PASTA MARZAPANE</t>
  </si>
  <si>
    <t>11738/CA</t>
  </si>
  <si>
    <t>COLORAROMA SEMILAVORATO MARZAPANE</t>
  </si>
  <si>
    <t>11739</t>
  </si>
  <si>
    <t>SEMILAVORATO PASTA MANDORLA TOSTATA</t>
  </si>
  <si>
    <t>11739/CA</t>
  </si>
  <si>
    <t>COLORAROMA SEMILAVORATO MANDORLA TOSTATA</t>
  </si>
  <si>
    <t>11740</t>
  </si>
  <si>
    <t>AROMA MANDORLA TOSTATA 1X5000</t>
  </si>
  <si>
    <t>11741</t>
  </si>
  <si>
    <t>AROMA TOFFEE 1X5000</t>
  </si>
  <si>
    <t>11746</t>
  </si>
  <si>
    <t>SEMILAVORATO BASE CIOCCOLATO GELSO</t>
  </si>
  <si>
    <t>1175/CA</t>
  </si>
  <si>
    <t>COLORAROMA PASTA PISTACCHIO c.n.</t>
  </si>
  <si>
    <t>11750</t>
  </si>
  <si>
    <t>AROMA PISTACCHIO BOUQUET 50VC</t>
  </si>
  <si>
    <t>11751</t>
  </si>
  <si>
    <t>AROMA PISTACCHIO BOUQUET 5VC</t>
  </si>
  <si>
    <t>11752</t>
  </si>
  <si>
    <t>AROMA PISTACCHIO 1X20000 1329FG</t>
  </si>
  <si>
    <t>11754</t>
  </si>
  <si>
    <t>SEMILAVORATO PRONTO CIOCCOLATO SABAUDO</t>
  </si>
  <si>
    <t>11756</t>
  </si>
  <si>
    <t>SOSTITUTO AROMA PESCA 21388</t>
  </si>
  <si>
    <t>11759</t>
  </si>
  <si>
    <t>SOSTITUTO LAMEQUICK BF7318</t>
  </si>
  <si>
    <t>1176/CA</t>
  </si>
  <si>
    <t>COLORAROMA PASTA CIELO AZZURRO c.n.</t>
  </si>
  <si>
    <t>11762</t>
  </si>
  <si>
    <t>11763</t>
  </si>
  <si>
    <t>SEMILAVORATO  X PREPARATO TORTA CIOCCOLATINO</t>
  </si>
  <si>
    <t>11764</t>
  </si>
  <si>
    <t>SOLUZIONE 20 % O.E. DAVANA</t>
  </si>
  <si>
    <t>11767</t>
  </si>
  <si>
    <t>SEMILAVORATO CARRUBA</t>
  </si>
  <si>
    <t>11768</t>
  </si>
  <si>
    <t>SEMILAVORATO VARIEGATO+BUONO BIANCO</t>
  </si>
  <si>
    <t>11768/CA</t>
  </si>
  <si>
    <t>COLORAROMA SEMILAVORATO VARIEGATO+BUONO BIANCO</t>
  </si>
  <si>
    <t>11769</t>
  </si>
  <si>
    <t>SEMILAVORATO BANANA</t>
  </si>
  <si>
    <t>11770</t>
  </si>
  <si>
    <t>SOSTITUTO LACPRODAN 80</t>
  </si>
  <si>
    <t>11771</t>
  </si>
  <si>
    <t>11774</t>
  </si>
  <si>
    <t>SEMILAVORATO MASSA CACAO ECUADOR</t>
  </si>
  <si>
    <t>11776</t>
  </si>
  <si>
    <t>SEMILAVORATO MASSA CACAO VENEZUELA</t>
  </si>
  <si>
    <t>1178/CA</t>
  </si>
  <si>
    <t xml:space="preserve">COLORAROMA PASTA MELONE  </t>
  </si>
  <si>
    <t>11783</t>
  </si>
  <si>
    <t>FAVE DI CACAO ECUADOR SPIETRATE</t>
  </si>
  <si>
    <t>11784</t>
  </si>
  <si>
    <t>FAVE DI CACAO VENEZUELA SPIETRATE</t>
  </si>
  <si>
    <t>11786</t>
  </si>
  <si>
    <t>FAVE DI CACAO MADAGASCAR SPIETRATE</t>
  </si>
  <si>
    <t>11787</t>
  </si>
  <si>
    <t>FARINA DI BISCOTTO ALL'UOVO</t>
  </si>
  <si>
    <t>11788</t>
  </si>
  <si>
    <t>GRANELLA DI BISCOTTO DIGESTIVE</t>
  </si>
  <si>
    <t>11791</t>
  </si>
  <si>
    <t>GRANELLA DI CIALDE SPEZZATE PICCOLE (9 mm)</t>
  </si>
  <si>
    <t>11794</t>
  </si>
  <si>
    <t>AROMA VANIGLIA 35CF 1x10000</t>
  </si>
  <si>
    <t>1180</t>
  </si>
  <si>
    <t>DPO SUPER 100 C CLASSIC NEUTRA</t>
  </si>
  <si>
    <t>1180/CA</t>
  </si>
  <si>
    <t>NUCLEO DPO SUPER 100C CLASSIC NEUTRA</t>
  </si>
  <si>
    <t>11800</t>
  </si>
  <si>
    <t>TIOMENTONE 1% TRIACETINA (in frigo)</t>
  </si>
  <si>
    <t>11802</t>
  </si>
  <si>
    <t>4 METIL 2 ISOPROPIL TIAZOLO SOL.10%</t>
  </si>
  <si>
    <t>11803</t>
  </si>
  <si>
    <t>FARINA DI BISCOTTO DIGESTIVE</t>
  </si>
  <si>
    <t>11804</t>
  </si>
  <si>
    <t>GRANELLA DI BISCOTTI ALL'UOVO (9 mm)</t>
  </si>
  <si>
    <t>11805</t>
  </si>
  <si>
    <t>GRANELLA DI CIALDE SPEZZATE GRANDE (150 mm)</t>
  </si>
  <si>
    <t>11806</t>
  </si>
  <si>
    <t>SEMILAVORATO VARIEGATO DIGESTIVE NOIR &amp; ORANGE</t>
  </si>
  <si>
    <t>11807</t>
  </si>
  <si>
    <t>SEMILAVORATO VARIEGATO BROWNIE</t>
  </si>
  <si>
    <t>11808</t>
  </si>
  <si>
    <t>SEMILAVORATO VARIEGATO SNACK IT</t>
  </si>
  <si>
    <t>11809</t>
  </si>
  <si>
    <t>SEMILAVORATO PASTA DIGESTIVE NOIR &amp; ORANGE</t>
  </si>
  <si>
    <t>1180-CG</t>
  </si>
  <si>
    <t>CAMPIONE: DPO SUPER 100 C CLASSIC NEUTRA</t>
  </si>
  <si>
    <t>1181</t>
  </si>
  <si>
    <t>AROMA TUTTI FRUTTI 1X10000</t>
  </si>
  <si>
    <t>11810</t>
  </si>
  <si>
    <t>SEMILAVORATO PASTA BROWNIE</t>
  </si>
  <si>
    <t>11811</t>
  </si>
  <si>
    <t>SEMILAVORATO PASTA SNACK IT</t>
  </si>
  <si>
    <t>11812</t>
  </si>
  <si>
    <t>AROMA TUTTI FRUTTI 31CF/2 1x10000</t>
  </si>
  <si>
    <t>11814</t>
  </si>
  <si>
    <t>SEMILAVORATO NOCCIOLA PIU' SCURO</t>
  </si>
  <si>
    <t>11816</t>
  </si>
  <si>
    <t>AROMA ETHERE RH SOSTITUTO 39CF</t>
  </si>
  <si>
    <t>11818</t>
  </si>
  <si>
    <t>BASE AGRUMI PER PANETTONE IN PASTA 28CF</t>
  </si>
  <si>
    <t>1182/CA</t>
  </si>
  <si>
    <t xml:space="preserve">COLORAROMA PASTA  GRAN MARNIERc.n. </t>
  </si>
  <si>
    <t>11820</t>
  </si>
  <si>
    <t xml:space="preserve">BASE PER LIEVITATI IN PASTA 25CF  </t>
  </si>
  <si>
    <t>11821</t>
  </si>
  <si>
    <t>BASE PER PANETTONE IN PASTA 27CF</t>
  </si>
  <si>
    <t>11822</t>
  </si>
  <si>
    <t>SEMILAVORATO CIOCCOLATO ECUADOR  (74%)</t>
  </si>
  <si>
    <t>11823</t>
  </si>
  <si>
    <t>SEMILAVORATO CIOCCOLATO MADAGASCAR 71%</t>
  </si>
  <si>
    <t>11824</t>
  </si>
  <si>
    <t>SEMILAVORATO CIOCCOLATO VENEZUELA 71%</t>
  </si>
  <si>
    <t>11826</t>
  </si>
  <si>
    <t>GOCCE MADAGASCAR 71% (0,1-0,2)</t>
  </si>
  <si>
    <t>11827</t>
  </si>
  <si>
    <t xml:space="preserve">GOCCE VENEZUELA 71% (0,1-0,25g) </t>
  </si>
  <si>
    <t>11828</t>
  </si>
  <si>
    <t>GRANELLA DI BISCOTTO ALL'UOVO (25 mm)</t>
  </si>
  <si>
    <t>1183</t>
  </si>
  <si>
    <t>AROMA VANIGLIA 1X5000         CF224</t>
  </si>
  <si>
    <t>11830</t>
  </si>
  <si>
    <t>GRANELLA DI FROLLINO AL CIOCCOLATO 25mm</t>
  </si>
  <si>
    <t>11837</t>
  </si>
  <si>
    <t>GOCCE CIOCCOLATO ECUADOR 74% (0,9 -1)</t>
  </si>
  <si>
    <t>11839</t>
  </si>
  <si>
    <t>SOSTITUTO AROMA TONO ALCOLICO</t>
  </si>
  <si>
    <t>11841</t>
  </si>
  <si>
    <t>GOCCE MADAGASCAR 71% (0,9 -1)</t>
  </si>
  <si>
    <t>11842</t>
  </si>
  <si>
    <t xml:space="preserve">GOCCE VENEZUELA 71% (0,9 -1 g) </t>
  </si>
  <si>
    <t>11843</t>
  </si>
  <si>
    <t>SEMILAVORATO FONDENTE MORESCO 56%</t>
  </si>
  <si>
    <t>11844</t>
  </si>
  <si>
    <t>SEMILAVORATO FONDENTE ARI 72%</t>
  </si>
  <si>
    <t>11845</t>
  </si>
  <si>
    <t>SEMILAVORATO FONDENTE TRADIZIONE 61%</t>
  </si>
  <si>
    <t>11847</t>
  </si>
  <si>
    <t>AROMA ANGURIA BOOSTER</t>
  </si>
  <si>
    <t>11848</t>
  </si>
  <si>
    <t>NUCLEO NEUTRO PRESTIGIO LATTE 1,5% C</t>
  </si>
  <si>
    <t>11851</t>
  </si>
  <si>
    <t>SEMILAVORATO CARRUBA A FREDDO</t>
  </si>
  <si>
    <t>11852</t>
  </si>
  <si>
    <t>NUCLEO NEUTRO PREST.PANNA 1,5%</t>
  </si>
  <si>
    <t>11855</t>
  </si>
  <si>
    <t>NUCLEO X BASE PRESTIGIO PANNA</t>
  </si>
  <si>
    <t>11864</t>
  </si>
  <si>
    <t>SEMILAVORATO NOCE PECAN</t>
  </si>
  <si>
    <t>11865</t>
  </si>
  <si>
    <t>SEMILAVORATO VARIEGATO MORETTO</t>
  </si>
  <si>
    <t>11871</t>
  </si>
  <si>
    <t>C-3 ESENOLO SOSTITUTO PP</t>
  </si>
  <si>
    <t>11873</t>
  </si>
  <si>
    <t>SEMILAVORATO STRACCIATELLA BIANCA</t>
  </si>
  <si>
    <t>11873/CA</t>
  </si>
  <si>
    <t>COLORAROMA SEMILAVORATO STRACCIATELLA BIANCA</t>
  </si>
  <si>
    <t>11874</t>
  </si>
  <si>
    <t>SEMILAVORATO GRANELLA SPECULOOS</t>
  </si>
  <si>
    <t>11875</t>
  </si>
  <si>
    <t>SEMILAVORATO VARIEGATO SPICY CARAMELISED COOKIES</t>
  </si>
  <si>
    <t>11875/CA</t>
  </si>
  <si>
    <t>COLORAROMA VAR. SPICY CARAMELISED COOKIES</t>
  </si>
  <si>
    <t>11876</t>
  </si>
  <si>
    <t>SEMILAVORATO VARIEGATO CIOCCOLATO MALTATO</t>
  </si>
  <si>
    <t>11876/CA</t>
  </si>
  <si>
    <t>COLORAROMA SEMILAVORATO VAR. CIOCCOLATO MALTATO</t>
  </si>
  <si>
    <t>11877</t>
  </si>
  <si>
    <t>SEMILAVORATO VARIEGATO HONEYCOMB</t>
  </si>
  <si>
    <t>11877/CA</t>
  </si>
  <si>
    <t>COLORAROMA SEMILAVORATO VARIEGATO HONEYCOMB</t>
  </si>
  <si>
    <t>11879</t>
  </si>
  <si>
    <t xml:space="preserve">GOCCE CIOCCOLATO EX  L6040 </t>
  </si>
  <si>
    <t>11880</t>
  </si>
  <si>
    <t>AROMA SUCRE BRULE' 101CF/2</t>
  </si>
  <si>
    <t>11883</t>
  </si>
  <si>
    <t>SEMILAVORATO COCCO DELICE</t>
  </si>
  <si>
    <t>11883/CA</t>
  </si>
  <si>
    <t>COLORAROMA SEMILAVORATO COCCO DELICE</t>
  </si>
  <si>
    <t>11884</t>
  </si>
  <si>
    <t>SEMILAVORATO CREMA AMORETTA ROCK</t>
  </si>
  <si>
    <t>11884/CA</t>
  </si>
  <si>
    <t>COLORAROMA SEMILAVORATO CREMA  AMORETTA ROCK</t>
  </si>
  <si>
    <t>11885</t>
  </si>
  <si>
    <t>SEMILAVORATO VARIEGATO COOKIES</t>
  </si>
  <si>
    <t>11885/CA</t>
  </si>
  <si>
    <t>COLORAROMA VARIEGATO COOKIES</t>
  </si>
  <si>
    <t>11886</t>
  </si>
  <si>
    <t>SEMILAVORATO VARIEGATO MISTER NUT</t>
  </si>
  <si>
    <t>11886/CA</t>
  </si>
  <si>
    <t>COLORAROMA SEMILAVORATO VARIEGATO MISTER NUT</t>
  </si>
  <si>
    <t>11889</t>
  </si>
  <si>
    <t>SEMILAVORATO VARIEGATO FROLLA</t>
  </si>
  <si>
    <t>11889/CA</t>
  </si>
  <si>
    <t>COLORAROMA SEMILAVORATO VARIEGATO FROLLA</t>
  </si>
  <si>
    <t>11890</t>
  </si>
  <si>
    <t xml:space="preserve">SEMILAVORATO CIOCCOLATO IN GOCCE VELVETIER </t>
  </si>
  <si>
    <t>11890/CA</t>
  </si>
  <si>
    <t>COLORAROMA SEMILAVORATO CIOCCOLATO GOCCE VELVETIER</t>
  </si>
  <si>
    <t>11892</t>
  </si>
  <si>
    <t>GRANELLA DI CACAO TOSTATA</t>
  </si>
  <si>
    <t>11893</t>
  </si>
  <si>
    <t>SEMILAVORATO VARIEGATO SPECULOOS</t>
  </si>
  <si>
    <t>11893/CA</t>
  </si>
  <si>
    <t>COLORAROMA SEMILAVORATO VARIEGATO SPECULOOS</t>
  </si>
  <si>
    <t>11894</t>
  </si>
  <si>
    <t>SEMILAVORATO STRACCIATELLA SEMPRE MORBIDA</t>
  </si>
  <si>
    <t>11894/CA</t>
  </si>
  <si>
    <t>COLORAROMA SEMILAVORATO STRACCIATELLA SEMPRE MORBI</t>
  </si>
  <si>
    <t>11896</t>
  </si>
  <si>
    <t>SEMILAVORATO VARIEGATO BON BON AL COCCO MORBI</t>
  </si>
  <si>
    <t>11896/CA</t>
  </si>
  <si>
    <t>COLORAROMA SEMIL. VARIEGATO BON BON COCCO MORBIDO</t>
  </si>
  <si>
    <t>11901</t>
  </si>
  <si>
    <t>SOLUZIONE NOOT KETONE 0,1%</t>
  </si>
  <si>
    <t>1192/AG/CA</t>
  </si>
  <si>
    <t xml:space="preserve">COLORAROMA PASTA VANIGLIA </t>
  </si>
  <si>
    <t>1192/BR/CA</t>
  </si>
  <si>
    <t xml:space="preserve">COLORAROMA PASTA VANIGLIA  </t>
  </si>
  <si>
    <t>11927</t>
  </si>
  <si>
    <t>BASE PER PASTA NOCE</t>
  </si>
  <si>
    <t>11957</t>
  </si>
  <si>
    <t>SEMILAVORATO PISTACCHIO (ex 40')</t>
  </si>
  <si>
    <t>11959</t>
  </si>
  <si>
    <t>SEMILAVORATO PISTACCHIO (ex 37') SOLO SGROSSATO</t>
  </si>
  <si>
    <t>11962</t>
  </si>
  <si>
    <t>SEMILAVORATO PISTACCHIO (ex 37')</t>
  </si>
  <si>
    <t>11963</t>
  </si>
  <si>
    <t>SEMILAVORATO  VARIEGATO BACIO DI DAMA</t>
  </si>
  <si>
    <t>11963/CA</t>
  </si>
  <si>
    <t>COLORAROMA SEMILAVORATO BACIO DI DAMA</t>
  </si>
  <si>
    <t>11964</t>
  </si>
  <si>
    <t>SEMILAVORATO PISTACCHIO SALATO</t>
  </si>
  <si>
    <t>1197/5</t>
  </si>
  <si>
    <t>PASTA PISTACCHIO NATURA TRAD.</t>
  </si>
  <si>
    <t>1197/5-CG</t>
  </si>
  <si>
    <t>CAMPIONE: PISTACCHIO NATURA "trad"</t>
  </si>
  <si>
    <t>1197/5-PT</t>
  </si>
  <si>
    <t>PASTA PISTACCHIO NATURA TRADIZIONALE</t>
  </si>
  <si>
    <t>1197/CA/2</t>
  </si>
  <si>
    <t>COLORAROMA PISTACCHIO  c.n.</t>
  </si>
  <si>
    <t>1197-AG</t>
  </si>
  <si>
    <t>1197-CAB/CA</t>
  </si>
  <si>
    <t>COLORAROMA PASTA PISTACCHIO NATURA TRAD.</t>
  </si>
  <si>
    <t>11985</t>
  </si>
  <si>
    <t>SOLUZIONE 10% EUGENOLO</t>
  </si>
  <si>
    <t>1206</t>
  </si>
  <si>
    <t xml:space="preserve">AROMA MANDORLA DOLCE 1X400   </t>
  </si>
  <si>
    <t>1207-20</t>
  </si>
  <si>
    <t>AROMA MORA 1X2000</t>
  </si>
  <si>
    <t>121/BR/CA</t>
  </si>
  <si>
    <t>COLORAROMA ALMENDRADO NEW LINE</t>
  </si>
  <si>
    <t>1214-MO</t>
  </si>
  <si>
    <t>PRONTOSOFFICE (Semifreddo)</t>
  </si>
  <si>
    <t>1215</t>
  </si>
  <si>
    <t>SU-PAN</t>
  </si>
  <si>
    <t>1215/CA</t>
  </si>
  <si>
    <t>NUCLEO SUPAN</t>
  </si>
  <si>
    <t>1215-CG</t>
  </si>
  <si>
    <t>CAMPIONE: SU-PAN</t>
  </si>
  <si>
    <t>1220</t>
  </si>
  <si>
    <t>DPO SUPER 100 F CLASSIC KG.25</t>
  </si>
  <si>
    <t>1232</t>
  </si>
  <si>
    <t>VARIEGATO GIVE ME FIVE</t>
  </si>
  <si>
    <t>1232/CA</t>
  </si>
  <si>
    <t>COLORAROMA VARIEGATO GIVE ME FIVE</t>
  </si>
  <si>
    <t>1232-CG</t>
  </si>
  <si>
    <t>CAMPIONE: VARIEGATO GIVE ME FIVE</t>
  </si>
  <si>
    <t>1233</t>
  </si>
  <si>
    <t>AROMA PANNA RINFORZATORE x STRACCIATELLA</t>
  </si>
  <si>
    <t>1233/CA</t>
  </si>
  <si>
    <t>COLORAROMA AROMA PANNA RINF. x STRACCIATELLA</t>
  </si>
  <si>
    <t>1233-CG</t>
  </si>
  <si>
    <t>CAMP:  AROMA PANNA RINFORZATORE x STRACCIATELLA</t>
  </si>
  <si>
    <t>1233-US</t>
  </si>
  <si>
    <t>1236/BR/CA</t>
  </si>
  <si>
    <t xml:space="preserve">COLORAROMA PASTA PAPAYA  </t>
  </si>
  <si>
    <t>1236AC</t>
  </si>
  <si>
    <t>PASTA PAPAYA</t>
  </si>
  <si>
    <t>1236AC/CA</t>
  </si>
  <si>
    <t>COLORAROMA PASTA PAPAYA</t>
  </si>
  <si>
    <t>1236AC-CG</t>
  </si>
  <si>
    <t>CAMPIONE: PASTA PAPAYA C</t>
  </si>
  <si>
    <t>1253-250</t>
  </si>
  <si>
    <t>AROMA ANICE 1X1000</t>
  </si>
  <si>
    <t>1257-250</t>
  </si>
  <si>
    <t>AROMA MANDORLA AMARA 1X400</t>
  </si>
  <si>
    <t>1258</t>
  </si>
  <si>
    <t>VARIEGATO CASSIS</t>
  </si>
  <si>
    <t>1258/CA</t>
  </si>
  <si>
    <t>COLORAROMA VARIEGATO CASSIS</t>
  </si>
  <si>
    <t>1258-AB/CA</t>
  </si>
  <si>
    <t>1258-CG</t>
  </si>
  <si>
    <t>CAMPIONE: VARIEGATO CASSIS</t>
  </si>
  <si>
    <t>1262</t>
  </si>
  <si>
    <t>CREMA GUSTO MENTA VERDE</t>
  </si>
  <si>
    <t>1271</t>
  </si>
  <si>
    <t>AROMA VANIGLIA 1X650 SPAGNA</t>
  </si>
  <si>
    <t>1294/CA</t>
  </si>
  <si>
    <t>1297</t>
  </si>
  <si>
    <t>NATURAROMA COCCO 1X400</t>
  </si>
  <si>
    <t>1297-250</t>
  </si>
  <si>
    <t>NATURAROMA COCCO 1X400 gr.250</t>
  </si>
  <si>
    <t>1306</t>
  </si>
  <si>
    <t>AROMA BANANA 1X4000</t>
  </si>
  <si>
    <t>1308-5</t>
  </si>
  <si>
    <t>AROMA BANANA 1X1000</t>
  </si>
  <si>
    <t>1310</t>
  </si>
  <si>
    <t>AROMA MENTA 1X2000</t>
  </si>
  <si>
    <t>1316</t>
  </si>
  <si>
    <t>AROMA FRAGOLA 1X10000</t>
  </si>
  <si>
    <t>1317</t>
  </si>
  <si>
    <t>AROMA COCCO 1X30000</t>
  </si>
  <si>
    <t>1325</t>
  </si>
  <si>
    <t>AROMA VANIGLIA 1X1000</t>
  </si>
  <si>
    <t>1381-BR/CA</t>
  </si>
  <si>
    <t>NUCLEO SUPERNEUTRO 10 F BRASILE</t>
  </si>
  <si>
    <t>1383-250</t>
  </si>
  <si>
    <t>AROMA PANNA 1X400</t>
  </si>
  <si>
    <t>1384-5</t>
  </si>
  <si>
    <t>AROMA GIANDUJA 1X1000</t>
  </si>
  <si>
    <t>1385-250</t>
  </si>
  <si>
    <t>AROMA COLOMBA 1X400</t>
  </si>
  <si>
    <t>1404</t>
  </si>
  <si>
    <t>MONDOLINEA 150</t>
  </si>
  <si>
    <t>1408</t>
  </si>
  <si>
    <t>PASTA LECHE MERENGADA</t>
  </si>
  <si>
    <t>1408/CA</t>
  </si>
  <si>
    <t>COLORAROMA PASTA LECHE MERENGADA</t>
  </si>
  <si>
    <t>1409</t>
  </si>
  <si>
    <t>PASTA MANTECADO</t>
  </si>
  <si>
    <t>1409/CA</t>
  </si>
  <si>
    <t>COLORARAROMA PASTA MANTECADO</t>
  </si>
  <si>
    <t>1409-US</t>
  </si>
  <si>
    <t>1414</t>
  </si>
  <si>
    <t>AROMA VANIGLIA CANNELLA SPAGNA</t>
  </si>
  <si>
    <t>1426-5</t>
  </si>
  <si>
    <t>AROMA MELONE 1X1000</t>
  </si>
  <si>
    <t>1428/CA</t>
  </si>
  <si>
    <t xml:space="preserve">COLORAROMA PASTA FRAGOLA  </t>
  </si>
  <si>
    <t>1428-OM/CA</t>
  </si>
  <si>
    <t>COLORAROMA PASTA FRAGOLA OMOGENIZZATA</t>
  </si>
  <si>
    <t>1431/CA</t>
  </si>
  <si>
    <t xml:space="preserve">COLORAROMA PASTA MENTA   </t>
  </si>
  <si>
    <t>1431-SO/CA</t>
  </si>
  <si>
    <t>COLORAROMA SABORIZANTE P MENTA</t>
  </si>
  <si>
    <t>1432</t>
  </si>
  <si>
    <t>PASTA CILIEGIA c.n.</t>
  </si>
  <si>
    <t>1432/CA</t>
  </si>
  <si>
    <t>COLORAROMA PASTA CILIEGIA</t>
  </si>
  <si>
    <t>1434</t>
  </si>
  <si>
    <t xml:space="preserve">O.E. MAGGIORANA  </t>
  </si>
  <si>
    <t>1437</t>
  </si>
  <si>
    <t>AROMA PANNA SPAGNA</t>
  </si>
  <si>
    <t>1443/BR/CA</t>
  </si>
  <si>
    <t xml:space="preserve">COLORAROMA RINFORZATORE PANNA  </t>
  </si>
  <si>
    <t>1444</t>
  </si>
  <si>
    <t xml:space="preserve">O.E. TIMO ROSSO  </t>
  </si>
  <si>
    <t>1446</t>
  </si>
  <si>
    <t>VARIEGATO BON BON R...</t>
  </si>
  <si>
    <t>1446/CA</t>
  </si>
  <si>
    <t>COLORAROMA VARIEGATO BON BON R....</t>
  </si>
  <si>
    <t>1446-1</t>
  </si>
  <si>
    <t xml:space="preserve">VARIEGATO BON BON R...  </t>
  </si>
  <si>
    <t>1446-CAB/CA</t>
  </si>
  <si>
    <t>COLORAROMA VARIEGATO BON BON R...</t>
  </si>
  <si>
    <t>1446-CG</t>
  </si>
  <si>
    <t>CAMPIONE: VARIEGATO BON BON R...</t>
  </si>
  <si>
    <t>1446-CHN</t>
  </si>
  <si>
    <t>1446-PT</t>
  </si>
  <si>
    <t>1446-SO</t>
  </si>
  <si>
    <t>SABORIZANTE VARIEGATO BOMBOM</t>
  </si>
  <si>
    <t>1446-TR/NU</t>
  </si>
  <si>
    <t>COLORAROMA VARIEGATO BON BON R</t>
  </si>
  <si>
    <t>1446-US</t>
  </si>
  <si>
    <t>1448</t>
  </si>
  <si>
    <t>BON BON R... SET</t>
  </si>
  <si>
    <t>1448/CA</t>
  </si>
  <si>
    <t>COLORAROMA PASTA BON BON R...</t>
  </si>
  <si>
    <t>1448-1</t>
  </si>
  <si>
    <t>1448-CHN</t>
  </si>
  <si>
    <t>1448-PT</t>
  </si>
  <si>
    <t>1448-US</t>
  </si>
  <si>
    <t>1449</t>
  </si>
  <si>
    <t>PASTA BON BON R...</t>
  </si>
  <si>
    <t>1449-1</t>
  </si>
  <si>
    <t xml:space="preserve">PASTA BON BON R... </t>
  </si>
  <si>
    <t>1449-CAB/CA</t>
  </si>
  <si>
    <t>1449-CG</t>
  </si>
  <si>
    <t>CAMPIONE: PASTA BON BON R...</t>
  </si>
  <si>
    <t>1449-CHN</t>
  </si>
  <si>
    <t>1449-PT</t>
  </si>
  <si>
    <t>PAST BON BON R...</t>
  </si>
  <si>
    <t>1449-SO</t>
  </si>
  <si>
    <t>SABORIZANTE P BOMBON</t>
  </si>
  <si>
    <t>1449-TR/NU</t>
  </si>
  <si>
    <t>COLORAROMA PASTA BON BON R</t>
  </si>
  <si>
    <t>1449-US</t>
  </si>
  <si>
    <t>1450</t>
  </si>
  <si>
    <t>AROMA NOCE ARGENTINA</t>
  </si>
  <si>
    <t>1451</t>
  </si>
  <si>
    <t>AROMA CIOCCOLATO 1X2000 GN7601</t>
  </si>
  <si>
    <t>1455/CA</t>
  </si>
  <si>
    <t xml:space="preserve">COLORAROMA PASTA NOCCIOLA  </t>
  </si>
  <si>
    <t>1457</t>
  </si>
  <si>
    <t>AROMA VANIGLIA BOUQUET        CF217</t>
  </si>
  <si>
    <t>1458</t>
  </si>
  <si>
    <t>AROMA APERITIVO TIPO AP MARTINEZ</t>
  </si>
  <si>
    <t>1479</t>
  </si>
  <si>
    <t>BASE LATTE ITALO GELATO SU STECCO</t>
  </si>
  <si>
    <t>1479/CA</t>
  </si>
  <si>
    <t>NUCLEO BASE LATTE ITALO GELATO SU STECCO</t>
  </si>
  <si>
    <t>1481</t>
  </si>
  <si>
    <t>BASE FRUTTA ITALO GELATO SU STECCO</t>
  </si>
  <si>
    <t>1481/CA</t>
  </si>
  <si>
    <t>NUCLEO BASE FRUTTA ITALO GELATO STECCO</t>
  </si>
  <si>
    <t>1481-US</t>
  </si>
  <si>
    <t>150</t>
  </si>
  <si>
    <t>PASTA MENTA VERDE</t>
  </si>
  <si>
    <t>150/CA</t>
  </si>
  <si>
    <t>COLORAROMA PASTA MENTA VERDE</t>
  </si>
  <si>
    <t>1500-250</t>
  </si>
  <si>
    <t xml:space="preserve">AROMA ACQUA FIORI D'ARANCIO 1X50  </t>
  </si>
  <si>
    <t>1503</t>
  </si>
  <si>
    <t>CREMWHIP con effetto montante</t>
  </si>
  <si>
    <t>150C</t>
  </si>
  <si>
    <t>150C/CA</t>
  </si>
  <si>
    <t>150-CAB/CA</t>
  </si>
  <si>
    <t xml:space="preserve">COLORAROMA PASTA MENTA VERDE  </t>
  </si>
  <si>
    <t>150C-CG</t>
  </si>
  <si>
    <t>CAMPIONE: PASTA MENTA VERDE</t>
  </si>
  <si>
    <t>150C-ES</t>
  </si>
  <si>
    <t>150C-ES/CA</t>
  </si>
  <si>
    <t>150-CG</t>
  </si>
  <si>
    <t>150-CHN</t>
  </si>
  <si>
    <t>PASTA MENTA</t>
  </si>
  <si>
    <t>150C-MO</t>
  </si>
  <si>
    <t>PASTA MENTA VERDE c.c.</t>
  </si>
  <si>
    <t>150C-MO/CA</t>
  </si>
  <si>
    <t>COLORAROMA MENTA VERDE c.c.</t>
  </si>
  <si>
    <t>150C-PT</t>
  </si>
  <si>
    <t>150C-US</t>
  </si>
  <si>
    <t>150-CYW</t>
  </si>
  <si>
    <t>150-TR/NU</t>
  </si>
  <si>
    <t>COLORAROMA PASTA MENTA ITALIA</t>
  </si>
  <si>
    <t>1512</t>
  </si>
  <si>
    <t>AROMA BURRO 1X900</t>
  </si>
  <si>
    <t>1523</t>
  </si>
  <si>
    <t>BASE DELATTOSATA per latte C/F SGI</t>
  </si>
  <si>
    <t>1523/CA</t>
  </si>
  <si>
    <t>NUCLEO BASE DELATTOSATA x latte C/F</t>
  </si>
  <si>
    <t>1526</t>
  </si>
  <si>
    <t>NATURAROMA MENTA 1X400</t>
  </si>
  <si>
    <t>1526-250</t>
  </si>
  <si>
    <t>1527</t>
  </si>
  <si>
    <t>BASE VEGANA F</t>
  </si>
  <si>
    <t>1527/CA</t>
  </si>
  <si>
    <t>NUCLEO BASE VEGANA</t>
  </si>
  <si>
    <t>1527-AB/CA</t>
  </si>
  <si>
    <t>NUCLEO BASE VEGANA F</t>
  </si>
  <si>
    <t>1527-ETU</t>
  </si>
  <si>
    <t>1527-ETU/CA</t>
  </si>
  <si>
    <t>1527-SO/CA</t>
  </si>
  <si>
    <t>1527-TR/NU</t>
  </si>
  <si>
    <t>1532</t>
  </si>
  <si>
    <t>AROMA MORA 1X1000  NS/ RIF.1532</t>
  </si>
  <si>
    <t>154</t>
  </si>
  <si>
    <t>MAT. PUBB: KIT START UP GIOARI</t>
  </si>
  <si>
    <t>1547</t>
  </si>
  <si>
    <t>PASTA MALAGA SUPERIORE N</t>
  </si>
  <si>
    <t>1547/CA</t>
  </si>
  <si>
    <t>COLORAROMA PASTA MALAGA N</t>
  </si>
  <si>
    <t>1547-CG</t>
  </si>
  <si>
    <t>CAMPIONE:PASTA MALAGA SUPERIORE</t>
  </si>
  <si>
    <t>1547-CHN</t>
  </si>
  <si>
    <t>1547-US</t>
  </si>
  <si>
    <t>1548-B</t>
  </si>
  <si>
    <t xml:space="preserve">MIX OLI IDROSOLUBILI  </t>
  </si>
  <si>
    <t>1554</t>
  </si>
  <si>
    <t>CREMA GUSTO CIOCCOLATO</t>
  </si>
  <si>
    <t>1554/CA</t>
  </si>
  <si>
    <t>COLORAROMA CREMA GUSTO CIOCCOLATO</t>
  </si>
  <si>
    <t>1558</t>
  </si>
  <si>
    <t xml:space="preserve">PRONTO MOUSSE  </t>
  </si>
  <si>
    <t>1558-CG</t>
  </si>
  <si>
    <t xml:space="preserve">CAMPIONE: PRONTO MOUSSE  </t>
  </si>
  <si>
    <t>1558-CHN</t>
  </si>
  <si>
    <t>PRONTO MOUSSE</t>
  </si>
  <si>
    <t>1573</t>
  </si>
  <si>
    <t>AROMA MIRTILLO 270LP 1X10000</t>
  </si>
  <si>
    <t>1576-250</t>
  </si>
  <si>
    <t>AROMA CROISSANT 1X400</t>
  </si>
  <si>
    <t>1583</t>
  </si>
  <si>
    <t>CREMA AL GUSTO AMARETTO</t>
  </si>
  <si>
    <t>1583/CA</t>
  </si>
  <si>
    <t>COLORAROMA CREMA GUSTO AMARETTO</t>
  </si>
  <si>
    <t>1585</t>
  </si>
  <si>
    <t>CREMA GUSTO ARANCIO</t>
  </si>
  <si>
    <t>1585/CA</t>
  </si>
  <si>
    <t>COLORAROMA CREMA GUSTO ARANCIO</t>
  </si>
  <si>
    <t>1587</t>
  </si>
  <si>
    <t>CREMA GUSTO CROCCANTINO</t>
  </si>
  <si>
    <t>1587/CA</t>
  </si>
  <si>
    <t>COLORAR. CREMA GUSTO CROCCANTINO</t>
  </si>
  <si>
    <t>1588</t>
  </si>
  <si>
    <t>CREMA GUSTO FRAGOLA</t>
  </si>
  <si>
    <t>1588/CA</t>
  </si>
  <si>
    <t>COLORAROMA CREMA GUSTO FRAGOLA</t>
  </si>
  <si>
    <t>1591</t>
  </si>
  <si>
    <t>CREMA GUSTO GRAND ORANGE</t>
  </si>
  <si>
    <t>1591/CA</t>
  </si>
  <si>
    <t>COLORAROMA CREMA GUSTO GRAN ORANGE</t>
  </si>
  <si>
    <t>1592</t>
  </si>
  <si>
    <t>CREMA GUSTO LAMPONE</t>
  </si>
  <si>
    <t>1592/CA</t>
  </si>
  <si>
    <t>COLORAROMA CREMA GUSTO LAMPONE</t>
  </si>
  <si>
    <t>1593</t>
  </si>
  <si>
    <t>CREMA GUSTO LIMONE</t>
  </si>
  <si>
    <t>1593/CA</t>
  </si>
  <si>
    <t>COLORAROMA CREMA GUSTO LIMONE</t>
  </si>
  <si>
    <t>1594</t>
  </si>
  <si>
    <t>CREMA GUSTO MANDARINO</t>
  </si>
  <si>
    <t>1594/CA</t>
  </si>
  <si>
    <t>COLORAROMA CREMA GUSTO MANDARINO</t>
  </si>
  <si>
    <t>1595</t>
  </si>
  <si>
    <t>CREMA GUSTO MARRON GLACE'</t>
  </si>
  <si>
    <t>1595/CA</t>
  </si>
  <si>
    <t>COLORAROMA CREMA GUSTO MARRON GLACE'</t>
  </si>
  <si>
    <t>1596</t>
  </si>
  <si>
    <t>CREMA GUSTO MARACUJA</t>
  </si>
  <si>
    <t>1596/CA</t>
  </si>
  <si>
    <t>COLORAROMA CREMA GUSTO MARACUJA</t>
  </si>
  <si>
    <t>1597</t>
  </si>
  <si>
    <t>CREMA GUSTO MENTA BIANCA</t>
  </si>
  <si>
    <t>1597/CA</t>
  </si>
  <si>
    <t>COLORAROMA CREMA GUSTO MENTA BIANCA</t>
  </si>
  <si>
    <t>1598</t>
  </si>
  <si>
    <t xml:space="preserve">CREMA GUSTO MORA  </t>
  </si>
  <si>
    <t>1598/CA</t>
  </si>
  <si>
    <t>COLORAROMA CREMA GUSTO MORA</t>
  </si>
  <si>
    <t>1600</t>
  </si>
  <si>
    <t>CREMA GUSTO NOCCIOLA</t>
  </si>
  <si>
    <t>1600/CA</t>
  </si>
  <si>
    <t>COLORAROMA CREMA GUSTO NOCCIOLA</t>
  </si>
  <si>
    <t>1602</t>
  </si>
  <si>
    <t>CREMA GUSTO PISTACCHIO</t>
  </si>
  <si>
    <t>1602/CA</t>
  </si>
  <si>
    <t>COLORAROMA CREMA GUSTO PISTACCHIO</t>
  </si>
  <si>
    <t>1603</t>
  </si>
  <si>
    <t>CREMA GUSTO TORRONCINO</t>
  </si>
  <si>
    <t>1603/CA</t>
  </si>
  <si>
    <t>COLORAROMA CREMA GUSTO TORRONCINO</t>
  </si>
  <si>
    <t>1604</t>
  </si>
  <si>
    <t>CREMA GUSTO TIRAMISU'</t>
  </si>
  <si>
    <t>1604/CA</t>
  </si>
  <si>
    <t>COLORAROMA CREMA GUSTO TIRAMISU'</t>
  </si>
  <si>
    <t>1606</t>
  </si>
  <si>
    <t>CREMA GUSTO BANANA</t>
  </si>
  <si>
    <t>1606/CA</t>
  </si>
  <si>
    <t>COLORAROMA CREMA GUSTO BANANA</t>
  </si>
  <si>
    <t>1613</t>
  </si>
  <si>
    <t>GLASSA AL CIOCCOLATO</t>
  </si>
  <si>
    <t>1613/CA</t>
  </si>
  <si>
    <t>COLORAROMA GLASSA AL CIOCCOLATO</t>
  </si>
  <si>
    <t>1614</t>
  </si>
  <si>
    <t>GLASSA TRASPARENTE</t>
  </si>
  <si>
    <t>1614/CA</t>
  </si>
  <si>
    <t>COLORAROMA GLASSA TRASPARENTE</t>
  </si>
  <si>
    <t>1617</t>
  </si>
  <si>
    <t>GELOGLASS FRAGOLA N</t>
  </si>
  <si>
    <t>1617/CA</t>
  </si>
  <si>
    <t>COLORAROMA GELOGLASS FRAGOLA</t>
  </si>
  <si>
    <t>1617-CG</t>
  </si>
  <si>
    <t>CAMPIONE: GELOGLASS FRAGOLA</t>
  </si>
  <si>
    <t>1625</t>
  </si>
  <si>
    <t>CREMA GUSTO PERE WILLIAMS</t>
  </si>
  <si>
    <t>1625/CA</t>
  </si>
  <si>
    <t>COLORAROMA CREMA GUSTO PERA</t>
  </si>
  <si>
    <t>1631C</t>
  </si>
  <si>
    <t>PASTA CATALANA</t>
  </si>
  <si>
    <t>1631C/CA</t>
  </si>
  <si>
    <t>COLORAROMA PASTA CATALANA</t>
  </si>
  <si>
    <t>1631C-CG</t>
  </si>
  <si>
    <t>CAMPIONE: PASTA CATALANA</t>
  </si>
  <si>
    <t>1636-AG/CA</t>
  </si>
  <si>
    <t>COLORAROMA PASTA CREME CARAMEL ORO</t>
  </si>
  <si>
    <t>1636C</t>
  </si>
  <si>
    <t>PASTA CREME CARAMEL ORO C</t>
  </si>
  <si>
    <t>1636C/CA</t>
  </si>
  <si>
    <t>COLORAROMA CREME CARAMEL ORO</t>
  </si>
  <si>
    <t>1636C-CG</t>
  </si>
  <si>
    <t>CAMPIONE: PASTA CREME CARAMEL ORO</t>
  </si>
  <si>
    <t>1641</t>
  </si>
  <si>
    <t>BOUNTHY SET</t>
  </si>
  <si>
    <t>1642</t>
  </si>
  <si>
    <t>VARIEGATO BOUNTHY c.n.</t>
  </si>
  <si>
    <t>1642/CA</t>
  </si>
  <si>
    <t>COLORAROMA VARIEGATO BOUNTHY</t>
  </si>
  <si>
    <t>1642-CG</t>
  </si>
  <si>
    <t>CAMPIONE: VARIEGATO BOUNTHY</t>
  </si>
  <si>
    <t>1642-TR/NU</t>
  </si>
  <si>
    <t>1643</t>
  </si>
  <si>
    <t>PASTA BOUNTHY c.n.</t>
  </si>
  <si>
    <t>1643/CA</t>
  </si>
  <si>
    <t xml:space="preserve">COLORAROMA PASTA BOUNTY  </t>
  </si>
  <si>
    <t>1643-CG</t>
  </si>
  <si>
    <t>CAMPIONE: PASTA BOUNTHY</t>
  </si>
  <si>
    <t>1643-TR/NU</t>
  </si>
  <si>
    <t>COLORAROMA PASTA VARIEGATO BOUNTHY</t>
  </si>
  <si>
    <t>1646</t>
  </si>
  <si>
    <t>AROMA LIMONE GN 7922</t>
  </si>
  <si>
    <t>1649</t>
  </si>
  <si>
    <t>AROMA ANANAS 40LP/I 1X10000</t>
  </si>
  <si>
    <t>1654</t>
  </si>
  <si>
    <t>PASTA BON BON al COCCO</t>
  </si>
  <si>
    <t>1654/CA</t>
  </si>
  <si>
    <t>COLORAROMA PASTA BON BON al COCCO</t>
  </si>
  <si>
    <t>1654-AG</t>
  </si>
  <si>
    <t>1654-CAB/CA</t>
  </si>
  <si>
    <t>1654-CG</t>
  </si>
  <si>
    <t>CAMPIONE: PASTA BON BON al COCCO</t>
  </si>
  <si>
    <t>1654-CHN</t>
  </si>
  <si>
    <t>1654-CYW</t>
  </si>
  <si>
    <t>1654-SO</t>
  </si>
  <si>
    <t>SABORIZANTE P BON BON AL COCCO</t>
  </si>
  <si>
    <t>1654-TR/NU</t>
  </si>
  <si>
    <t xml:space="preserve">COLORAROMA PASTA BON BON AL COCCO </t>
  </si>
  <si>
    <t>1654-US</t>
  </si>
  <si>
    <t>1655</t>
  </si>
  <si>
    <t>BON BON al COCCO SET</t>
  </si>
  <si>
    <t>1655-AG</t>
  </si>
  <si>
    <t>1655-CHN</t>
  </si>
  <si>
    <t>1655-US</t>
  </si>
  <si>
    <t>1656</t>
  </si>
  <si>
    <t>VARIEGATO BON BON al COCCO</t>
  </si>
  <si>
    <t>1656/CA</t>
  </si>
  <si>
    <t>COLORAROMA VARIEGATO GIOTTO</t>
  </si>
  <si>
    <t>1656-AG</t>
  </si>
  <si>
    <t>1656-CG</t>
  </si>
  <si>
    <t>CAMPIONE: VARIEGATO BON BON al COCCO</t>
  </si>
  <si>
    <t>1656-CHN</t>
  </si>
  <si>
    <t>VARIEGATO BON BON AL COCCO</t>
  </si>
  <si>
    <t>1656-CYW</t>
  </si>
  <si>
    <t>1656-SO</t>
  </si>
  <si>
    <t>SABORIZANTE VARIEGATO BON BON AL COCCO</t>
  </si>
  <si>
    <t>1656-TR/NU</t>
  </si>
  <si>
    <t>COLORAROMA VARIEGATO BON BON AL COCCO</t>
  </si>
  <si>
    <t>1656-US</t>
  </si>
  <si>
    <t>1660</t>
  </si>
  <si>
    <t>YOGUMIX 50</t>
  </si>
  <si>
    <t>1660/AG/CA</t>
  </si>
  <si>
    <t>NUCLEO PRONTO TIRAMISU'</t>
  </si>
  <si>
    <t>1660/CA</t>
  </si>
  <si>
    <t>NUCLEO YOGUMIX 50</t>
  </si>
  <si>
    <t>1663C</t>
  </si>
  <si>
    <t>CREME CARAMEL ORO SET</t>
  </si>
  <si>
    <t>1664C</t>
  </si>
  <si>
    <t>VARIEGATO FRAGOLA</t>
  </si>
  <si>
    <t>1664C/CA</t>
  </si>
  <si>
    <t>COLORAROMA VARIEGATO FRAGOLA</t>
  </si>
  <si>
    <t>1664-CAB/CA</t>
  </si>
  <si>
    <t>1664C-AG/CA</t>
  </si>
  <si>
    <t>1664C-CAB</t>
  </si>
  <si>
    <t>1664C-CAB/CA</t>
  </si>
  <si>
    <t>1664C-CG</t>
  </si>
  <si>
    <t>CAMPIONE: VARIEGATO FRAGOLA</t>
  </si>
  <si>
    <t>1664C-CHN</t>
  </si>
  <si>
    <t>1664C-CUS</t>
  </si>
  <si>
    <t>1664C-CUS/CA</t>
  </si>
  <si>
    <t>1672</t>
  </si>
  <si>
    <t>AROMA PISTACHO ARGENTINA</t>
  </si>
  <si>
    <t>1674</t>
  </si>
  <si>
    <t>PASTA LAMPONE</t>
  </si>
  <si>
    <t>1674/BR/CA</t>
  </si>
  <si>
    <t xml:space="preserve">COLORAROMA PASTA LAMPONE  </t>
  </si>
  <si>
    <t>1674/CA</t>
  </si>
  <si>
    <t>COLORAROMA PASTA LAMPONE</t>
  </si>
  <si>
    <t>1674-AB/CA</t>
  </si>
  <si>
    <t>1674-CG</t>
  </si>
  <si>
    <t>CAMPIONE: PASTA LAMPONE</t>
  </si>
  <si>
    <t>1674-CUS</t>
  </si>
  <si>
    <t>1674-CUS/CA</t>
  </si>
  <si>
    <t>1674-PT</t>
  </si>
  <si>
    <t>PASTA LAMPONE (RASPBERRY)</t>
  </si>
  <si>
    <t>1674-TR/NU</t>
  </si>
  <si>
    <t>COLORAROMA PASTA LAMPONE ITALIA</t>
  </si>
  <si>
    <t>1701</t>
  </si>
  <si>
    <t>MIX CAFFE' CACAO X TIRAMISU'</t>
  </si>
  <si>
    <t>1726/CA</t>
  </si>
  <si>
    <t>COLORAROMA CHANTILLY 1726/AG</t>
  </si>
  <si>
    <t>1745</t>
  </si>
  <si>
    <t>PASTA VANIGLIA 3D CN</t>
  </si>
  <si>
    <t>1745/CA</t>
  </si>
  <si>
    <t>COLORAROMA PASTA VANIGLA 3D</t>
  </si>
  <si>
    <t>1745-10</t>
  </si>
  <si>
    <t>1745C</t>
  </si>
  <si>
    <t>PASTA VANIGLIA 3D</t>
  </si>
  <si>
    <t>1745C/CA</t>
  </si>
  <si>
    <t>1745-CG</t>
  </si>
  <si>
    <t>CAMPIONE: PASTA VANIGLIA 3D</t>
  </si>
  <si>
    <t>1745C-TR/NU</t>
  </si>
  <si>
    <t>COLORAROMA PASTA VANIGLIA 3D ITALIA</t>
  </si>
  <si>
    <t>1748</t>
  </si>
  <si>
    <t>PASTA CAFFE' ESPRESSO</t>
  </si>
  <si>
    <t>1748/CA</t>
  </si>
  <si>
    <t>COLORAROMA CAFFE' ESPRESSO</t>
  </si>
  <si>
    <t>1748-CG</t>
  </si>
  <si>
    <t>CAMPIONE: PASTA CAFFE' ESPRESSO *&lt;A5</t>
  </si>
  <si>
    <t>1748-CHN</t>
  </si>
  <si>
    <t>1748-TAVI</t>
  </si>
  <si>
    <t>PASTA CAFFE' ESPRESSO c.n.</t>
  </si>
  <si>
    <t>1758</t>
  </si>
  <si>
    <t>AROMA LATTE CONDENSATO 65 LP 1x1300*</t>
  </si>
  <si>
    <t>1769</t>
  </si>
  <si>
    <t>PASTA NOCCIOLA RICETTA SOAVE</t>
  </si>
  <si>
    <t>1769/CA</t>
  </si>
  <si>
    <t>COLORAROMA PASTA NOCCIOLA RICETTA SOAVE</t>
  </si>
  <si>
    <t>1769-CG</t>
  </si>
  <si>
    <t>CAMPIONE: PASTA NOCCIOLA RICETTA SOAVE</t>
  </si>
  <si>
    <t>1770</t>
  </si>
  <si>
    <t>PASTA LIMONE 40</t>
  </si>
  <si>
    <t>1770/CA</t>
  </si>
  <si>
    <t>COLORAROMA PASTA LIMONE 40</t>
  </si>
  <si>
    <t>1770-CG</t>
  </si>
  <si>
    <t>CAMPIONE: PASTA LIMONE 40</t>
  </si>
  <si>
    <t>1770-CHN</t>
  </si>
  <si>
    <t>1770-PT</t>
  </si>
  <si>
    <t>PASTA LIMONE</t>
  </si>
  <si>
    <t>1770-TR/NU</t>
  </si>
  <si>
    <t>COLORAROMA PASTA LIMONE 40 ITALIA</t>
  </si>
  <si>
    <t>1770-US</t>
  </si>
  <si>
    <t>1771</t>
  </si>
  <si>
    <t>BASE ACIDA LIMONE 40</t>
  </si>
  <si>
    <t>1771-CG</t>
  </si>
  <si>
    <t>CAMPIONE: BASE ACIDA LIMONE 40</t>
  </si>
  <si>
    <t>1771-CHN</t>
  </si>
  <si>
    <t>1771-US</t>
  </si>
  <si>
    <t>1772</t>
  </si>
  <si>
    <t>LIMONE SET 40</t>
  </si>
  <si>
    <t>1772-CHN</t>
  </si>
  <si>
    <t>1772-US</t>
  </si>
  <si>
    <t>1776</t>
  </si>
  <si>
    <t>PASTA FRENCH VANILLA con punti</t>
  </si>
  <si>
    <t>1776/CA</t>
  </si>
  <si>
    <t>COLORAROMA PASTA FRENCH VANILLA</t>
  </si>
  <si>
    <t>1776-1</t>
  </si>
  <si>
    <t>1776-CAB/CA</t>
  </si>
  <si>
    <t>1776-CG</t>
  </si>
  <si>
    <t>CAMPIONE: PASTA FRENCH VANILLA</t>
  </si>
  <si>
    <t>1776-CHN</t>
  </si>
  <si>
    <t>1776-IND</t>
  </si>
  <si>
    <t>1776-PT</t>
  </si>
  <si>
    <t>1776-SO/CA</t>
  </si>
  <si>
    <t>SABORIZANTE COLORAROMA PASTA FRENCH VANILLA</t>
  </si>
  <si>
    <t>1776-US</t>
  </si>
  <si>
    <t>1784</t>
  </si>
  <si>
    <t>PASTA BON BON R... industriale</t>
  </si>
  <si>
    <t>1784/CA</t>
  </si>
  <si>
    <t>COLORAROMA PASTA BON BON industriale</t>
  </si>
  <si>
    <t>1784-CYW</t>
  </si>
  <si>
    <t>179</t>
  </si>
  <si>
    <t>SALSA NOCCIOLA</t>
  </si>
  <si>
    <t>179/CA</t>
  </si>
  <si>
    <t>COLORAROMA TOPPING NOCCIOLA</t>
  </si>
  <si>
    <t>1790C</t>
  </si>
  <si>
    <t>VARIEGATO PESCA ARANCIA</t>
  </si>
  <si>
    <t>1790C/CA</t>
  </si>
  <si>
    <t>COLORAROMA VARIEGATO PESCA ARANCIA</t>
  </si>
  <si>
    <t>180</t>
  </si>
  <si>
    <t>SALSA CARAMEL</t>
  </si>
  <si>
    <t>180/CA</t>
  </si>
  <si>
    <t>COLORAROMA TOPPING CARAMEL</t>
  </si>
  <si>
    <t>1800</t>
  </si>
  <si>
    <t>AROMA IN PASTA GOLD ARANCIO NAT</t>
  </si>
  <si>
    <t>1800/CA</t>
  </si>
  <si>
    <t>COLORAROMA AROMA IN PASTA GOLD ARANCIO NAT</t>
  </si>
  <si>
    <t>1801</t>
  </si>
  <si>
    <t>AROMA IN PASTA GOLD LIMONE NAT</t>
  </si>
  <si>
    <t>1801/CA</t>
  </si>
  <si>
    <t>COLORAROMA AROMA IN PASTA GOLD LIMONE NAT</t>
  </si>
  <si>
    <t>1802</t>
  </si>
  <si>
    <t>AROMA IN PASTA GOLD BURRO</t>
  </si>
  <si>
    <t>1802/CA</t>
  </si>
  <si>
    <t>COLORAROMA AROMA IN PASTA GOLD BURRO</t>
  </si>
  <si>
    <t>1804</t>
  </si>
  <si>
    <t>AROMA IN PASTA GOLD VANIGLIA</t>
  </si>
  <si>
    <t>1804/CA</t>
  </si>
  <si>
    <t>COLORAROMA AROMA IN PASTA GOLD VANIGLIA</t>
  </si>
  <si>
    <t>1808</t>
  </si>
  <si>
    <t>AROMA IN PASTA GOLD PANETTONE</t>
  </si>
  <si>
    <t>1808/CA</t>
  </si>
  <si>
    <t>COLORAROMA AROMA EMULSION GOLD PANETTONE</t>
  </si>
  <si>
    <t>1819-AB/CA</t>
  </si>
  <si>
    <t>COLORAROMA YOGUMIX 50</t>
  </si>
  <si>
    <t>1821</t>
  </si>
  <si>
    <t>AROMA BANANA 1X10000 246LP</t>
  </si>
  <si>
    <t>1826</t>
  </si>
  <si>
    <t>MERINGA SET</t>
  </si>
  <si>
    <t>1827</t>
  </si>
  <si>
    <t>PASTA MERINGA</t>
  </si>
  <si>
    <t>1827/CA</t>
  </si>
  <si>
    <t>COLORAROMA PASTA MERINGA</t>
  </si>
  <si>
    <t>1827-AB/CA</t>
  </si>
  <si>
    <t>1827-CG</t>
  </si>
  <si>
    <t>CAMPIONE: PASTA MERINGA</t>
  </si>
  <si>
    <t>1828</t>
  </si>
  <si>
    <t>VARIEGATO MERINGA</t>
  </si>
  <si>
    <t>1828/CA</t>
  </si>
  <si>
    <t>COLORAROMA VARIEGATO MERINGA</t>
  </si>
  <si>
    <t>1828-CG</t>
  </si>
  <si>
    <t>CAMPIONE: VARIEGATO MERINGA</t>
  </si>
  <si>
    <t>1830</t>
  </si>
  <si>
    <t>EMULSIO FRUIT 8 C</t>
  </si>
  <si>
    <t>1830/CA</t>
  </si>
  <si>
    <t>NUCLEO EMULSIO FRUIT 8 C</t>
  </si>
  <si>
    <t>1830-PT</t>
  </si>
  <si>
    <t>1831</t>
  </si>
  <si>
    <t>EMULSIO MILK 8 C</t>
  </si>
  <si>
    <t>1831/CA</t>
  </si>
  <si>
    <t>NUCLEO EMULSIO MILK 8 C</t>
  </si>
  <si>
    <t>1831-PT</t>
  </si>
  <si>
    <t>1832</t>
  </si>
  <si>
    <t>DPO PREMIUM 150 C CLASSIC *&lt;5</t>
  </si>
  <si>
    <t>1832/CA</t>
  </si>
  <si>
    <t>NUCLEO DPO PREMIUM 150 C CLASSIC</t>
  </si>
  <si>
    <t>1832-CG</t>
  </si>
  <si>
    <t>CAMPIONE: DPO SUPER 150 C        *&lt;5</t>
  </si>
  <si>
    <t>184</t>
  </si>
  <si>
    <t>LACTOSOFT</t>
  </si>
  <si>
    <t>1848</t>
  </si>
  <si>
    <t>BASE ALL NATURAL 12,5% C per Latte Selezione Speci</t>
  </si>
  <si>
    <t>1848/CA</t>
  </si>
  <si>
    <t>NUCLEO BASE ALL NATURAL CxLATTE Senza E</t>
  </si>
  <si>
    <t>1849/CA</t>
  </si>
  <si>
    <t>NUCLEO EMULCREM 0,5% C BRASILE</t>
  </si>
  <si>
    <t>185</t>
  </si>
  <si>
    <t>SALSA CIOCCOLATO</t>
  </si>
  <si>
    <t>185/CA</t>
  </si>
  <si>
    <t>COLORAROMA TOPPING CIOCCOLATO</t>
  </si>
  <si>
    <t>1859C</t>
  </si>
  <si>
    <t>PASTA ANGURIA</t>
  </si>
  <si>
    <t>1859C/CA</t>
  </si>
  <si>
    <t>COLORAROMA PASTA ANGURIA c.c.</t>
  </si>
  <si>
    <t>1859C-CG</t>
  </si>
  <si>
    <t>CAMPIONE: PASTA ANGURIA c.c.</t>
  </si>
  <si>
    <t>1872</t>
  </si>
  <si>
    <t>243 LP PULVAROM AR.TUORLO UOVO 1X100</t>
  </si>
  <si>
    <t>1874</t>
  </si>
  <si>
    <t>AROMA PESCA  1X8000</t>
  </si>
  <si>
    <t>1875</t>
  </si>
  <si>
    <t>AROMA PESCA ALBICOCCA 1X10000</t>
  </si>
  <si>
    <t>1876</t>
  </si>
  <si>
    <t>AROMA CAFFE' 1X10000  TIPO FLAVOSYNT</t>
  </si>
  <si>
    <t>1877</t>
  </si>
  <si>
    <t>AROMA NOCCIOLA 1X10000</t>
  </si>
  <si>
    <t>188</t>
  </si>
  <si>
    <t>SALSA CAFFE'</t>
  </si>
  <si>
    <t>188/CA</t>
  </si>
  <si>
    <t>COLORAROMA TOPPING CAFFE'</t>
  </si>
  <si>
    <t>1883</t>
  </si>
  <si>
    <t>VARIEGATO COFFEE BREAK</t>
  </si>
  <si>
    <t>1883/CA</t>
  </si>
  <si>
    <t>COLORAROMA VARIEGATO COFFEE BREAK</t>
  </si>
  <si>
    <t>1883-CG</t>
  </si>
  <si>
    <t>CAMPIONE: VARIEGATO COFFEE BREAK</t>
  </si>
  <si>
    <t>1883-PT</t>
  </si>
  <si>
    <t>1889</t>
  </si>
  <si>
    <t>PASTA ZABAGLIONE PIEMONTE</t>
  </si>
  <si>
    <t>1889/CA</t>
  </si>
  <si>
    <t>COLORAROMA PASTA ZABAGLIONE PIEMONTE</t>
  </si>
  <si>
    <t>1889-CG</t>
  </si>
  <si>
    <t>CAMPIONE: PASTA ZABAGLIONE PIEMONTE</t>
  </si>
  <si>
    <t>1895C</t>
  </si>
  <si>
    <t>1895C/CA</t>
  </si>
  <si>
    <t>COLORAROMA VAR. FRUTTI BOSCO c.c.</t>
  </si>
  <si>
    <t>1896</t>
  </si>
  <si>
    <t>VARIEGATO BON BON R... industriale</t>
  </si>
  <si>
    <t>1896/CA</t>
  </si>
  <si>
    <t>COLORAROMA VARIEGATO BON BON industriale</t>
  </si>
  <si>
    <t>1896-CYW</t>
  </si>
  <si>
    <t>1907</t>
  </si>
  <si>
    <t>CREMA GUSTO CANNELLA</t>
  </si>
  <si>
    <t>1907/CA</t>
  </si>
  <si>
    <t>COLORAROMA CREMA GUSTO CANNELLA</t>
  </si>
  <si>
    <t>1909</t>
  </si>
  <si>
    <t>CREMA GUSTO MANDORLA TOSTATA</t>
  </si>
  <si>
    <t>1909/CA</t>
  </si>
  <si>
    <t>COLORAR.CREMA GUSTO MANDORLA TOSTATA</t>
  </si>
  <si>
    <t>1916</t>
  </si>
  <si>
    <t>AROMIX NEW LINE FRAGOLA</t>
  </si>
  <si>
    <t>1916/CA</t>
  </si>
  <si>
    <t>COLORAROMA FRAGOLA NEW LINE 1916</t>
  </si>
  <si>
    <t>1918</t>
  </si>
  <si>
    <t>AROMIX NEW LINE ANANAS</t>
  </si>
  <si>
    <t>1918/CA</t>
  </si>
  <si>
    <t>COLORAROMA ANANAS NEW LINE</t>
  </si>
  <si>
    <t>1919</t>
  </si>
  <si>
    <t>AROMIX NEW LINE BANANA</t>
  </si>
  <si>
    <t>1919/CA</t>
  </si>
  <si>
    <t>COLORAROMA BANANA-NEW LINE</t>
  </si>
  <si>
    <t>192</t>
  </si>
  <si>
    <t>SALSA LAMPONE</t>
  </si>
  <si>
    <t>192/CA</t>
  </si>
  <si>
    <t>COLORAROMA SALSA LAMPONE</t>
  </si>
  <si>
    <t>1929-AB/CA</t>
  </si>
  <si>
    <t>COLORAROMA NOCE NEW LINE 1929</t>
  </si>
  <si>
    <t>1930-AB/CA</t>
  </si>
  <si>
    <t>COLORAROMA LIMONE NEW LINE</t>
  </si>
  <si>
    <t>194</t>
  </si>
  <si>
    <t>AROMA BOUQUET - NOCCIOLA PASTA</t>
  </si>
  <si>
    <t>1940</t>
  </si>
  <si>
    <t>AROMIX NEW LINE DOPPIA PANNA</t>
  </si>
  <si>
    <t>1940/CA</t>
  </si>
  <si>
    <t>COLORAROMA AROMIX N.L. DOPPIA PANNA</t>
  </si>
  <si>
    <t>1940-IND</t>
  </si>
  <si>
    <t>1941</t>
  </si>
  <si>
    <t>VARIEGATO TRES LECHES</t>
  </si>
  <si>
    <t>1941/CA</t>
  </si>
  <si>
    <t>COLORAROMA VARIEGATO TRES LECHES</t>
  </si>
  <si>
    <t>1941-IND</t>
  </si>
  <si>
    <t>1942/CA</t>
  </si>
  <si>
    <t>COLORAROMA PASTA BON BON</t>
  </si>
  <si>
    <t>1942-IND</t>
  </si>
  <si>
    <t>1943</t>
  </si>
  <si>
    <t>CREMA GUSTO MASCARPONE</t>
  </si>
  <si>
    <t>1943/CA</t>
  </si>
  <si>
    <t>COLORAROMA CREMA GUSTO MASCARPONE</t>
  </si>
  <si>
    <t>1944</t>
  </si>
  <si>
    <t>CREMA GUSTO VANIGLIA</t>
  </si>
  <si>
    <t>1944/CA</t>
  </si>
  <si>
    <t>COLORAROMA CREMA GUSTO VANIGLIA</t>
  </si>
  <si>
    <t>1946/CA</t>
  </si>
  <si>
    <t>COLORAROMA VARIEGATO BON BON</t>
  </si>
  <si>
    <t>1946-IND</t>
  </si>
  <si>
    <t>VARIEGATO BON BON R....</t>
  </si>
  <si>
    <t>1948</t>
  </si>
  <si>
    <t>1951</t>
  </si>
  <si>
    <t>PRONTO al gusto di MANDARINO</t>
  </si>
  <si>
    <t>1951/CA</t>
  </si>
  <si>
    <t>NUCLEO PRONTO MANDARINO</t>
  </si>
  <si>
    <t>1951-CHN</t>
  </si>
  <si>
    <t>1952</t>
  </si>
  <si>
    <t>DPO SUPER 100 C GOLDEN</t>
  </si>
  <si>
    <t>1952/CA</t>
  </si>
  <si>
    <t xml:space="preserve">NUCLEO DPO SUPER 100 C GOLDEN </t>
  </si>
  <si>
    <t>1957-RE</t>
  </si>
  <si>
    <t>A.NEW LINE RINF.X STRACCIATELLA</t>
  </si>
  <si>
    <t>1957-RE/CA</t>
  </si>
  <si>
    <t>COLOR.RINF. X STRACCIATELLA N.L.</t>
  </si>
  <si>
    <t>196</t>
  </si>
  <si>
    <t>1963</t>
  </si>
  <si>
    <t>AROMIX NEW LINE MIRTILLO</t>
  </si>
  <si>
    <t>1963/CA</t>
  </si>
  <si>
    <t>COLORAROMA MIRTILLO NEW LINE 1963</t>
  </si>
  <si>
    <t>1968</t>
  </si>
  <si>
    <t>DPO SUPER 100 C TUTTOLATTE</t>
  </si>
  <si>
    <t>1968/CA</t>
  </si>
  <si>
    <t>NUCLEO DPO SUPER 100 C TUTTOLATTE</t>
  </si>
  <si>
    <t>1968-CG</t>
  </si>
  <si>
    <t>CAMPIONE: DPO SUPER 100 C "TUTTO LATTE"</t>
  </si>
  <si>
    <t>1969</t>
  </si>
  <si>
    <t>EUROBASE PLUS 100 c/f</t>
  </si>
  <si>
    <t>1969/CA</t>
  </si>
  <si>
    <t>NUCLEO EUROBASE PLUS 100 C/F</t>
  </si>
  <si>
    <t>1969-CG</t>
  </si>
  <si>
    <t>CAMPIONE: EUROBASE 100 c/f</t>
  </si>
  <si>
    <t>1977</t>
  </si>
  <si>
    <t>DPO PREMIUM 165 C TUTTOLATTE</t>
  </si>
  <si>
    <t>1977/CA</t>
  </si>
  <si>
    <t>NUCELO DPO PREMIUM 165 C TUTTOLATTE</t>
  </si>
  <si>
    <t>1977-CG</t>
  </si>
  <si>
    <t>CAMP: DPO PREMIUM 165 C TUTTOLATTE</t>
  </si>
  <si>
    <t>1980</t>
  </si>
  <si>
    <t>SALSA FRUTTI DI BOSCO</t>
  </si>
  <si>
    <t>1980/CA</t>
  </si>
  <si>
    <t>COLORAROMA TOPPING FRUTTI DI BOSCO</t>
  </si>
  <si>
    <t>1983</t>
  </si>
  <si>
    <t>AROMA PISTACCHIO 1X1000 SM NS/USO</t>
  </si>
  <si>
    <t>1986C</t>
  </si>
  <si>
    <t>VARIEGATISSIMO MEGAMARENA</t>
  </si>
  <si>
    <t>1986C/CA</t>
  </si>
  <si>
    <t>COLORAROMA VARIEGATISSIMO AMARENA</t>
  </si>
  <si>
    <t>1986C-CAB/CA</t>
  </si>
  <si>
    <t>COLORAROMA VARIEGATISSIMO MEGAMARENA</t>
  </si>
  <si>
    <t>1986C-CG</t>
  </si>
  <si>
    <t>CAMPIONE: VARIEGATISSIMO MEGAMARENA</t>
  </si>
  <si>
    <t>1986C-CUS</t>
  </si>
  <si>
    <t>1986C-CUS/CA</t>
  </si>
  <si>
    <t>1986C-SO</t>
  </si>
  <si>
    <t>SABORIZANTE VETEADO AMARENA</t>
  </si>
  <si>
    <t>1988</t>
  </si>
  <si>
    <t>VARIEGATISSIMO SUPERSTRACCIATELLA</t>
  </si>
  <si>
    <t>1988/CA</t>
  </si>
  <si>
    <t>COLORAROMA VARIEGATISSIMO SUPERSTRACCIATELLA</t>
  </si>
  <si>
    <t>1988-1</t>
  </si>
  <si>
    <t>VARIEGATISSIMO SUPERSTRACCIATELLA GR. 950</t>
  </si>
  <si>
    <t>1988-CG</t>
  </si>
  <si>
    <t>CAMP: VAR.ISSIMO SUPERSTRACCIATELLA</t>
  </si>
  <si>
    <t>1988-SO</t>
  </si>
  <si>
    <t>SABORIZANTE STRACCIATELLA</t>
  </si>
  <si>
    <t>1991</t>
  </si>
  <si>
    <t>PRONTO al gusto di MELA VERDE SGI</t>
  </si>
  <si>
    <t>1991/CA</t>
  </si>
  <si>
    <t>NUCLEO PRONTO MELA VERDE</t>
  </si>
  <si>
    <t>1992</t>
  </si>
  <si>
    <t>PRONTO al gusto di LIMONCELLO SGI</t>
  </si>
  <si>
    <t>1992-SO</t>
  </si>
  <si>
    <t>1992-US</t>
  </si>
  <si>
    <t>1993</t>
  </si>
  <si>
    <t>PRONTO al gusto LIMONE SICILIA SGI</t>
  </si>
  <si>
    <t>1994</t>
  </si>
  <si>
    <t>PRONTO al gusto POMPEL.ROSA SGI</t>
  </si>
  <si>
    <t>1997/CA</t>
  </si>
  <si>
    <t>NUCLEO DPO PREMIUM 150 c/f</t>
  </si>
  <si>
    <t>1997-ME</t>
  </si>
  <si>
    <t>DPO PREMIUM 150 c/f</t>
  </si>
  <si>
    <t>200/AG/CA</t>
  </si>
  <si>
    <t>COLORAROMA PASTA CHANTILLY NEW LINE</t>
  </si>
  <si>
    <t>2000</t>
  </si>
  <si>
    <t>CREMIX 70 SGI senza effetto montante</t>
  </si>
  <si>
    <t>2000-CG</t>
  </si>
  <si>
    <t>CAMPIONE: CREMIX</t>
  </si>
  <si>
    <t>2000-CHN</t>
  </si>
  <si>
    <t>2004</t>
  </si>
  <si>
    <t>AROMA FRUTTI DI BOSCO TERMO 1X1000</t>
  </si>
  <si>
    <t>2009</t>
  </si>
  <si>
    <t>AROMIX NEW LINE PESCA</t>
  </si>
  <si>
    <t>2009/CA</t>
  </si>
  <si>
    <t>COLORAROMA PESCA NEW LINE 2009</t>
  </si>
  <si>
    <t>2011</t>
  </si>
  <si>
    <t>DBF SUPER 100 PLATINUM C/F</t>
  </si>
  <si>
    <t>2011/CA</t>
  </si>
  <si>
    <t>NUCLEO DBF SUPER 100 C/F PLATINUM</t>
  </si>
  <si>
    <t>2011-AB/CA</t>
  </si>
  <si>
    <t>NUCLEO DBF 100 C/F PLATINUM</t>
  </si>
  <si>
    <t>2011-AB/NU</t>
  </si>
  <si>
    <t>NUCLEO del NUCLEO DBF 100 C/F PLATINUM</t>
  </si>
  <si>
    <t>2017</t>
  </si>
  <si>
    <t>AROMIX NEW LINE MANGO</t>
  </si>
  <si>
    <t>2017/CA</t>
  </si>
  <si>
    <t>COLORAROMA AROMIX NEW LINE MANGO</t>
  </si>
  <si>
    <t>2019-AB/CA</t>
  </si>
  <si>
    <t>COLORAROMA AROMIX NEW LINE NOCCIOLA</t>
  </si>
  <si>
    <t>202</t>
  </si>
  <si>
    <t>AROMA CHANTILLY 1X1000</t>
  </si>
  <si>
    <t>2023</t>
  </si>
  <si>
    <t>PASTA CHANTILLY c.n.</t>
  </si>
  <si>
    <t>2023/CA</t>
  </si>
  <si>
    <t>COLORAROMA PASTA CHANTILLY</t>
  </si>
  <si>
    <t>2026-CAB/CA</t>
  </si>
  <si>
    <t>COLORAROMA DOLCE DI LATTE NEW LINE</t>
  </si>
  <si>
    <t>2028</t>
  </si>
  <si>
    <t xml:space="preserve">AROMIX NEW LINE GIANDUIA </t>
  </si>
  <si>
    <t>2028/CA</t>
  </si>
  <si>
    <t xml:space="preserve">COLORAROMA AROMIX NEW LINE GIANDUIA </t>
  </si>
  <si>
    <t>2029</t>
  </si>
  <si>
    <t>AROMIX NEW LINE ARANCIA PASTA</t>
  </si>
  <si>
    <t>2029/CA</t>
  </si>
  <si>
    <t>COLORAROMA ARANCIO NEW LINE</t>
  </si>
  <si>
    <t>2031</t>
  </si>
  <si>
    <t>PRONTO MERINGA ITALIANA</t>
  </si>
  <si>
    <t>2033-AB/CA</t>
  </si>
  <si>
    <t xml:space="preserve">COLORAROMA MENTA NEW LINE </t>
  </si>
  <si>
    <t>2037</t>
  </si>
  <si>
    <t>VARIEGATO CON CHICCHI DI RISO AL CIOCCOLATO</t>
  </si>
  <si>
    <t>2037-CG</t>
  </si>
  <si>
    <t>CAMPIONE:  VARIEGATO CON CHICCHI DI RISO AL CIOCCO</t>
  </si>
  <si>
    <t>205</t>
  </si>
  <si>
    <t>SALSA FRAGOLA</t>
  </si>
  <si>
    <t>205/CA</t>
  </si>
  <si>
    <t>COLORAROMA SALSA FRAGOLA</t>
  </si>
  <si>
    <t>2057</t>
  </si>
  <si>
    <t>PASTA GIANDUIOSO</t>
  </si>
  <si>
    <t>2057/CA</t>
  </si>
  <si>
    <t>COLORAROMA PASTA GIANDUIOSO</t>
  </si>
  <si>
    <t>2057-CG</t>
  </si>
  <si>
    <t>CAMPIONE: PASTA GIANDUIOSO c.n.</t>
  </si>
  <si>
    <t>2059</t>
  </si>
  <si>
    <t>PASTA CIOCCOLATO FINE</t>
  </si>
  <si>
    <t>2059/CA</t>
  </si>
  <si>
    <t>COLORAROMA PASTA CIOCCOLATO</t>
  </si>
  <si>
    <t>2059-CG</t>
  </si>
  <si>
    <t>CAMPIONE: PASTA AL CIOCCOLATO FINE</t>
  </si>
  <si>
    <t>2059-CHN</t>
  </si>
  <si>
    <t>2059-TR/NU</t>
  </si>
  <si>
    <t xml:space="preserve">COLORAROMA PASTA CIOCCOLATO FINE </t>
  </si>
  <si>
    <t>2063</t>
  </si>
  <si>
    <t>VARIEGATO CROCCANTE CON AVENA</t>
  </si>
  <si>
    <t>2063-CG</t>
  </si>
  <si>
    <t>CAMPIONE: VARIEGATO CROCCANTE CON AVENA</t>
  </si>
  <si>
    <t>2064</t>
  </si>
  <si>
    <t>PROFITTEROLES SET</t>
  </si>
  <si>
    <t>2065</t>
  </si>
  <si>
    <t>VARIEGATO PROFITTEROLES</t>
  </si>
  <si>
    <t>2074-TR/NU</t>
  </si>
  <si>
    <t>2094</t>
  </si>
  <si>
    <t>AROMA LAMPONE 1x400</t>
  </si>
  <si>
    <t>2097C</t>
  </si>
  <si>
    <t>2097C/CA</t>
  </si>
  <si>
    <t>210</t>
  </si>
  <si>
    <t>PASTA PANETTONE</t>
  </si>
  <si>
    <t>210/CA</t>
  </si>
  <si>
    <t>COLORAROMA PASTA PANETTONE</t>
  </si>
  <si>
    <t>2100</t>
  </si>
  <si>
    <t>PASTA TORRONE GRANA GROSSA</t>
  </si>
  <si>
    <t>2100/CA</t>
  </si>
  <si>
    <t>COLORAROMA TORRONE GRANA GROSSA</t>
  </si>
  <si>
    <t>2100-CG</t>
  </si>
  <si>
    <t>CAMPIONE: PASTA TORRONE GRANA GROSSA</t>
  </si>
  <si>
    <t>2104</t>
  </si>
  <si>
    <t>PASTA VANIGLIA ANTICA</t>
  </si>
  <si>
    <t>2104/CA</t>
  </si>
  <si>
    <t>COLORAROMA PASTA VANIGLIA ANTICA</t>
  </si>
  <si>
    <t>2104-CG</t>
  </si>
  <si>
    <t>CAMPIONE: PASTA VANIGLIA ANTICA</t>
  </si>
  <si>
    <t>2119-CAB/CA</t>
  </si>
  <si>
    <t>COLORAROMA VARIEGATISSIMO GALATELLA</t>
  </si>
  <si>
    <t>2124C</t>
  </si>
  <si>
    <t>PASTA PESCA GOLOSA C</t>
  </si>
  <si>
    <t>2124C/CA</t>
  </si>
  <si>
    <t>COLORAROMA PESCA GOLOSA</t>
  </si>
  <si>
    <t>2124C-TR/NU</t>
  </si>
  <si>
    <t>COLORAROMA PASTA PESCA GOLOSA ITALIA</t>
  </si>
  <si>
    <t>2125</t>
  </si>
  <si>
    <t>VARIEGATO AL GUSTO DI AMARETTO</t>
  </si>
  <si>
    <t>2125/CA</t>
  </si>
  <si>
    <t>COLORAROMA VARIEGATO PESCA GOLOSA</t>
  </si>
  <si>
    <t>2125-SEMIL</t>
  </si>
  <si>
    <t>SEMILAVORATO VARIEG. AMARETTO</t>
  </si>
  <si>
    <t>2125-SEMIL/CA</t>
  </si>
  <si>
    <t>COLORAR. SEMILAV. VARIEGATO AMARETTO</t>
  </si>
  <si>
    <t>2126</t>
  </si>
  <si>
    <t>VARIEGATISSIMO CIOCCOARANCIOTTO</t>
  </si>
  <si>
    <t>2126-CHN</t>
  </si>
  <si>
    <t>2127C</t>
  </si>
  <si>
    <t>PASTA TROPICAL</t>
  </si>
  <si>
    <t>2127C/CA</t>
  </si>
  <si>
    <t>COLORAROMA PASTA TROPICAL</t>
  </si>
  <si>
    <t>2127C-AB/CA</t>
  </si>
  <si>
    <t>2127C-US</t>
  </si>
  <si>
    <t>2131</t>
  </si>
  <si>
    <t>VARIEGATO MALAGA SUPERIORE</t>
  </si>
  <si>
    <t>2131/CA</t>
  </si>
  <si>
    <t>COLORAROMA VARIEGATO MALAGA c.n.</t>
  </si>
  <si>
    <t>2131-CG</t>
  </si>
  <si>
    <t>CAMPIONE: VARIEGATO MALAGA SUPERIORE</t>
  </si>
  <si>
    <t>2131-CHN</t>
  </si>
  <si>
    <t xml:space="preserve">VARIEGATO MALAGA SUPERIORE </t>
  </si>
  <si>
    <t>2131-US</t>
  </si>
  <si>
    <t>2135</t>
  </si>
  <si>
    <t>PASTA COFFEE BREAK c.n.</t>
  </si>
  <si>
    <t>2135/CA</t>
  </si>
  <si>
    <t>COLORAROMA CAFFE' c.n.</t>
  </si>
  <si>
    <t>2135-PT</t>
  </si>
  <si>
    <t>PASTA COFFEE BREAK</t>
  </si>
  <si>
    <t>2135-TR/NU</t>
  </si>
  <si>
    <t>COLORAROMA PASTA COFFEE BREAK</t>
  </si>
  <si>
    <t>2142</t>
  </si>
  <si>
    <t>DPO FULL  w.w.</t>
  </si>
  <si>
    <t>2142/CA</t>
  </si>
  <si>
    <t>NUCLEO DPO FULL C w.w.</t>
  </si>
  <si>
    <t>2156</t>
  </si>
  <si>
    <t>COFFEE BREAK SET</t>
  </si>
  <si>
    <t>2156-PT</t>
  </si>
  <si>
    <t>2157-20</t>
  </si>
  <si>
    <t>AROMA ARANCIO SANGUINELLA 1X1000</t>
  </si>
  <si>
    <t>2158</t>
  </si>
  <si>
    <t xml:space="preserve">PASTA TIRAMISU'  </t>
  </si>
  <si>
    <t>2158/CA</t>
  </si>
  <si>
    <t>COLORAROMA TIRAMISU' c.n.</t>
  </si>
  <si>
    <t>2158-US</t>
  </si>
  <si>
    <t>2159-1</t>
  </si>
  <si>
    <t>DRYCOLOR BIANCO</t>
  </si>
  <si>
    <t>2166</t>
  </si>
  <si>
    <t>YOGURT GELATO</t>
  </si>
  <si>
    <t>217</t>
  </si>
  <si>
    <t>SALSA VANIGLIA</t>
  </si>
  <si>
    <t>217/CA</t>
  </si>
  <si>
    <t>COLORAROMA TOPPING VANIGLIA</t>
  </si>
  <si>
    <t>2180</t>
  </si>
  <si>
    <t>TOPPING CARAMEL ARTE GELATO</t>
  </si>
  <si>
    <t>2180/CA</t>
  </si>
  <si>
    <t>220</t>
  </si>
  <si>
    <t>PASTA TARTUFO</t>
  </si>
  <si>
    <t>220/CA</t>
  </si>
  <si>
    <t>COLORAROMA PASTA TARTUFO</t>
  </si>
  <si>
    <t>2202</t>
  </si>
  <si>
    <t>ESSENZA NAT. ROSA MAROCCO 1X2000</t>
  </si>
  <si>
    <t>220-CG</t>
  </si>
  <si>
    <t>CAMPIONE: PASTA TARTUFO c.n.</t>
  </si>
  <si>
    <t>2219</t>
  </si>
  <si>
    <t>PRONTO al gusto di ACE SGI</t>
  </si>
  <si>
    <t>2219/CA</t>
  </si>
  <si>
    <t>NUCLEO PRONTO ACE</t>
  </si>
  <si>
    <t>2220</t>
  </si>
  <si>
    <t>PRONTO al gusto di ANGURIA SGI</t>
  </si>
  <si>
    <t>2220/CA</t>
  </si>
  <si>
    <t>NUCLEO PRONTO ANGURIA</t>
  </si>
  <si>
    <t>2221</t>
  </si>
  <si>
    <t>PRONTO al gusto di MELONE SGI</t>
  </si>
  <si>
    <t>2221/CA</t>
  </si>
  <si>
    <t>NUCLEO PRONTO MELONE</t>
  </si>
  <si>
    <t>2222</t>
  </si>
  <si>
    <t>PRONTO al gusto di FRAGOLA SGI</t>
  </si>
  <si>
    <t>2222/CA</t>
  </si>
  <si>
    <t>NUCLEO PRONTO FRAGOLA</t>
  </si>
  <si>
    <t>2223</t>
  </si>
  <si>
    <t>PRONTO al gusto di FRUTTI BOSCO SGI</t>
  </si>
  <si>
    <t>2223/CA</t>
  </si>
  <si>
    <t>NUCLEO PRONTO FRUTTI DI BOSCO</t>
  </si>
  <si>
    <t>2225</t>
  </si>
  <si>
    <t>PRONTO al gusto di BANANA SGI</t>
  </si>
  <si>
    <t>2225/CA</t>
  </si>
  <si>
    <t>NUCLEO PRONTO BANANA</t>
  </si>
  <si>
    <t>2226</t>
  </si>
  <si>
    <t>PRONTO YOGURT (+ latte) SGI</t>
  </si>
  <si>
    <t>2226/CA</t>
  </si>
  <si>
    <t>NUCLEO PRONTO YOGURT SgI</t>
  </si>
  <si>
    <t>2227</t>
  </si>
  <si>
    <t>PRONTO CIOCCOLATO BITTER SGI w.m</t>
  </si>
  <si>
    <t>2227/CA</t>
  </si>
  <si>
    <t>NUCLEO PRONTO CIOCCOLATO BITTER</t>
  </si>
  <si>
    <t>2238</t>
  </si>
  <si>
    <t>PASTA TIRAMISU' ARTE GELATO</t>
  </si>
  <si>
    <t>2238/CA</t>
  </si>
  <si>
    <t>COLORAROMA PASTA TIRAMISU' c.n.</t>
  </si>
  <si>
    <t>2256</t>
  </si>
  <si>
    <t>PASTA ROASTED ALMOND-MANDORLA TOSTATA</t>
  </si>
  <si>
    <t>2256/CA</t>
  </si>
  <si>
    <t>COLORAROMA PASTA ROASTED ALMOND</t>
  </si>
  <si>
    <t>2256-AG</t>
  </si>
  <si>
    <t>2256-PT</t>
  </si>
  <si>
    <t>2256-SO</t>
  </si>
  <si>
    <t>SABORIZANTE ALMENDRA TOSTADA</t>
  </si>
  <si>
    <t>2258</t>
  </si>
  <si>
    <t>PASTA BISCOTTO TRADIZIONALE</t>
  </si>
  <si>
    <t>2258/CA</t>
  </si>
  <si>
    <t>COLORAROMA PASTA BISCOTTO</t>
  </si>
  <si>
    <t>2258-CG</t>
  </si>
  <si>
    <t>CAMPIONE: PASTA BISCOTTO</t>
  </si>
  <si>
    <t>2259</t>
  </si>
  <si>
    <t>VARIEGATO SCOTTISH COOKIES gluten free</t>
  </si>
  <si>
    <t>2259-TR/NU</t>
  </si>
  <si>
    <t>COLORAROMA VARIEGATO SCOTTISH</t>
  </si>
  <si>
    <t>2259-US</t>
  </si>
  <si>
    <t>2260C</t>
  </si>
  <si>
    <t>TIRAMISU' ORO SET</t>
  </si>
  <si>
    <t>2260C-US</t>
  </si>
  <si>
    <t>2261C</t>
  </si>
  <si>
    <t>PASTA TIRAMISU' ORO C</t>
  </si>
  <si>
    <t>2261C/CA</t>
  </si>
  <si>
    <t>COLORAROMA PASTA TIRAMISU' ORO c.n.</t>
  </si>
  <si>
    <t>2261C-CG</t>
  </si>
  <si>
    <t>CAMPIONE: PASTA TIRAMISU' ORO</t>
  </si>
  <si>
    <t>2261C-US</t>
  </si>
  <si>
    <t>2262C</t>
  </si>
  <si>
    <t>VARIEGATO TIRAMISU' CONC. senza pezzi</t>
  </si>
  <si>
    <t>2262C/CA</t>
  </si>
  <si>
    <t>COLORAROMA VARIEGATO TIRAMISU'</t>
  </si>
  <si>
    <t>2262C-AG/CA</t>
  </si>
  <si>
    <t xml:space="preserve">COLORAROMA VARIEGATO TIRAMISU' CONC. </t>
  </si>
  <si>
    <t>2262C-CG</t>
  </si>
  <si>
    <t>CAMPIONI: VARIEGATO TIRAMISU' CONC.</t>
  </si>
  <si>
    <t>2262C-CHN</t>
  </si>
  <si>
    <t>2262C-US</t>
  </si>
  <si>
    <t>2265</t>
  </si>
  <si>
    <t>EUROBASE 280 C PREMIUM  w.w</t>
  </si>
  <si>
    <t>2265/CA</t>
  </si>
  <si>
    <t>NUCLEO EUROBASE 280 C PREMIUM</t>
  </si>
  <si>
    <t>2265-CG</t>
  </si>
  <si>
    <t>CAMPIONE: EUROBASE 280 C PREMIUM</t>
  </si>
  <si>
    <t>2278</t>
  </si>
  <si>
    <t>AROMA MALAGA</t>
  </si>
  <si>
    <t>2279</t>
  </si>
  <si>
    <t>MASCARPONE MIX</t>
  </si>
  <si>
    <t>2279/CA</t>
  </si>
  <si>
    <t>NUCLEO MASCARPONE MIX</t>
  </si>
  <si>
    <t>2279-AB/CA</t>
  </si>
  <si>
    <t>2279-BR/CA</t>
  </si>
  <si>
    <t>2279-US</t>
  </si>
  <si>
    <t>2283/CA</t>
  </si>
  <si>
    <t>COLORAROMA WCF BON BON R....Marblizer</t>
  </si>
  <si>
    <t>2283-IND</t>
  </si>
  <si>
    <t>WCF BON BON R... Marblizer</t>
  </si>
  <si>
    <t>2290</t>
  </si>
  <si>
    <t>EUROBASE 100 C/F</t>
  </si>
  <si>
    <t>2290/CA</t>
  </si>
  <si>
    <t>NUCLEO EUROBASE 100 C/F</t>
  </si>
  <si>
    <t>2290-CG</t>
  </si>
  <si>
    <t>CAMPIONE: EUROBASE 100 C/F</t>
  </si>
  <si>
    <t>2293</t>
  </si>
  <si>
    <t>PASTA MENTA VERDE c.n.</t>
  </si>
  <si>
    <t>2293/CA</t>
  </si>
  <si>
    <t>COLORAROMA PASTA MENTA VERDE   c.n</t>
  </si>
  <si>
    <t>2299</t>
  </si>
  <si>
    <t>VARIEGATO RISO AL LATTE</t>
  </si>
  <si>
    <t>2299-CG</t>
  </si>
  <si>
    <t>CAMPIONE: VARIEGATO RISO AL LATTE</t>
  </si>
  <si>
    <t>2300C</t>
  </si>
  <si>
    <t>ARANCIA SET</t>
  </si>
  <si>
    <t>2300C-PT</t>
  </si>
  <si>
    <t>ARANCIA SET (ORANGE)</t>
  </si>
  <si>
    <t>2300C-US</t>
  </si>
  <si>
    <t>2301C</t>
  </si>
  <si>
    <t xml:space="preserve">PASTA ARANCIA  </t>
  </si>
  <si>
    <t>2301C/CA</t>
  </si>
  <si>
    <t xml:space="preserve">COLORAROMA PASTA ARANCIO </t>
  </si>
  <si>
    <t>2301C-AB/CA</t>
  </si>
  <si>
    <t xml:space="preserve">COLORAROMA PASTA ARANCIO  </t>
  </si>
  <si>
    <t>2301C-PT</t>
  </si>
  <si>
    <t>PASTA ARANCIA (ORANGE)</t>
  </si>
  <si>
    <t>2301C-US</t>
  </si>
  <si>
    <t xml:space="preserve">PASTA ARANCIA </t>
  </si>
  <si>
    <t>2302</t>
  </si>
  <si>
    <t xml:space="preserve">BASE ACIDA ARANCIA  </t>
  </si>
  <si>
    <t>2302-PT</t>
  </si>
  <si>
    <t>BASE ACIDA ARANCIA (ORANGE)</t>
  </si>
  <si>
    <t>2302-US</t>
  </si>
  <si>
    <t>2314</t>
  </si>
  <si>
    <t>PASTA CREMA AL WHISKY</t>
  </si>
  <si>
    <t>2314/CA</t>
  </si>
  <si>
    <t>COLORAROMA PASTA CREMA WHISKY</t>
  </si>
  <si>
    <t>2314-AG/CA</t>
  </si>
  <si>
    <t>2314-CG</t>
  </si>
  <si>
    <t>CAMPIONE: PASTA CREMA AL WHISKY</t>
  </si>
  <si>
    <t>2314-CHN</t>
  </si>
  <si>
    <t>2314-IND</t>
  </si>
  <si>
    <t>2314-SO/CA</t>
  </si>
  <si>
    <t xml:space="preserve">SABORIZANTE COLORAROMA PASTA CREMA WHISKY </t>
  </si>
  <si>
    <t>2316</t>
  </si>
  <si>
    <t>ARANCIA SANGUINELLA SET</t>
  </si>
  <si>
    <t>2317</t>
  </si>
  <si>
    <t>PASTA ARANCIA SANGUINELLA c.c.</t>
  </si>
  <si>
    <t>2317/CA</t>
  </si>
  <si>
    <t>COLORAROMA PASTA ARANCIO SANGUINELLA</t>
  </si>
  <si>
    <t>2317-CG</t>
  </si>
  <si>
    <t>CAMPIONE: PASTA ARANCIA SANGUINELLA</t>
  </si>
  <si>
    <t>2318</t>
  </si>
  <si>
    <t>BASE ACIDA ARANCIA SANGUIN. 40</t>
  </si>
  <si>
    <t>2318-CG</t>
  </si>
  <si>
    <t>CAMPIONE: BASE ACIDA ARANCIA SANGUINELLA</t>
  </si>
  <si>
    <t>2320C</t>
  </si>
  <si>
    <t>VARIEGATO DULCHE DE LECHE conc. C</t>
  </si>
  <si>
    <t>2320C/CA</t>
  </si>
  <si>
    <t>COLORAROMA  VARIEGATO DULCHE DE LECHE conc. C</t>
  </si>
  <si>
    <t>2320C-CAB/CA</t>
  </si>
  <si>
    <t>COLORAROMA VARIEGATO CONC. DOLCE LATTE</t>
  </si>
  <si>
    <t>2321</t>
  </si>
  <si>
    <t>VARIEGATO CIOCCOWAFER (NUT ROCK)</t>
  </si>
  <si>
    <t>2321/CA</t>
  </si>
  <si>
    <t>COLORAROMA VARIEGATO CIOCCOWAFER(NUT ROCK)</t>
  </si>
  <si>
    <t>2321-CG</t>
  </si>
  <si>
    <t>CAMPIONE: VARIEGATO CIOCCOWAFER (NUT ROCK)</t>
  </si>
  <si>
    <t>2326</t>
  </si>
  <si>
    <t>PASTA GRAN TORRONE (NOUGAT)</t>
  </si>
  <si>
    <t>2326/CA</t>
  </si>
  <si>
    <t>COLORAROMA PASTA GRAN TORRONE</t>
  </si>
  <si>
    <t>2326-CG</t>
  </si>
  <si>
    <t>CAMPIONE: PASTA GRAN TORRONE (NOUGAT)</t>
  </si>
  <si>
    <t>2327</t>
  </si>
  <si>
    <t>PASTA COCCO MALESIA ARTE GELATO</t>
  </si>
  <si>
    <t>2327/CA</t>
  </si>
  <si>
    <t>COLORAROMA PASTA COCCO MALESIA</t>
  </si>
  <si>
    <t>2328</t>
  </si>
  <si>
    <t xml:space="preserve">PASTA CARAMEL </t>
  </si>
  <si>
    <t>2328/CA</t>
  </si>
  <si>
    <t>COLORAROMA PASTA CARAMEL c.n.</t>
  </si>
  <si>
    <t>2329</t>
  </si>
  <si>
    <t>VARIEGATO GRAN TORRONE (NOUGAT)</t>
  </si>
  <si>
    <t>2329-AG</t>
  </si>
  <si>
    <t>SEMILAVORATO VARIEGATO GRAN TORRONE (NOUGAT)</t>
  </si>
  <si>
    <t>2334-TR/NU</t>
  </si>
  <si>
    <t>COLORAROMA PASTA TIRAMISU' alcool free</t>
  </si>
  <si>
    <t>2340</t>
  </si>
  <si>
    <t>GRAN TORRONE (NOUGAT) SET</t>
  </si>
  <si>
    <t>2344</t>
  </si>
  <si>
    <t>DPO MASTER 50 F NEUTRA</t>
  </si>
  <si>
    <t>2344/CA</t>
  </si>
  <si>
    <t>NUCLEO DPO MASTER 50 F NEUTRA</t>
  </si>
  <si>
    <t>2349C</t>
  </si>
  <si>
    <t>DOLCE DI LATTE SET</t>
  </si>
  <si>
    <t>2352</t>
  </si>
  <si>
    <t>PASTA GRANDE GATSBY</t>
  </si>
  <si>
    <t>2352/CA</t>
  </si>
  <si>
    <t>COLORAROMA PASTA GRANDE GATSBY</t>
  </si>
  <si>
    <t>2362</t>
  </si>
  <si>
    <t>PASTA TORTA AL LIMONE c.n.</t>
  </si>
  <si>
    <t>2362/CA</t>
  </si>
  <si>
    <t>COLORAROMA PASTA TORTA AL LIMONE</t>
  </si>
  <si>
    <t>2362-1</t>
  </si>
  <si>
    <t>2362-CAB/CA</t>
  </si>
  <si>
    <t>COLORAROMA PASTA TORTA LIMONE</t>
  </si>
  <si>
    <t>2362-CG</t>
  </si>
  <si>
    <t>CAMPIONE: PASTA TORTA AL LIMONE</t>
  </si>
  <si>
    <t>2362-CHN</t>
  </si>
  <si>
    <t>PASTA TORTA LIMONE</t>
  </si>
  <si>
    <t>2362-CYW</t>
  </si>
  <si>
    <t>2362-IND</t>
  </si>
  <si>
    <t>2362-SO</t>
  </si>
  <si>
    <t>SABORIZANTE T LIMON</t>
  </si>
  <si>
    <t>2362-TR/NU</t>
  </si>
  <si>
    <t>COLORAROMA PASTA TORTA LIMONE ITALIA</t>
  </si>
  <si>
    <t>2362-US</t>
  </si>
  <si>
    <t>2363</t>
  </si>
  <si>
    <t>BASE ACIDA PER TORTA AL LIMONE</t>
  </si>
  <si>
    <t>2363-CG</t>
  </si>
  <si>
    <t>CAMPIONE: BASE ACIDA TORTA AL LIMONE</t>
  </si>
  <si>
    <t>2363-CHN</t>
  </si>
  <si>
    <t>BASE ACIDA TORTA LIMONE</t>
  </si>
  <si>
    <t>2363-CYW</t>
  </si>
  <si>
    <t>2363-US</t>
  </si>
  <si>
    <t>BASE ACIDA PER TORTA LIMONE</t>
  </si>
  <si>
    <t>2364</t>
  </si>
  <si>
    <t>LEMON PIE SET torta al limone</t>
  </si>
  <si>
    <t>2364-CHN</t>
  </si>
  <si>
    <t>2364-E</t>
  </si>
  <si>
    <t>2365</t>
  </si>
  <si>
    <t>VARIEGATO TORTA AL LIMONE</t>
  </si>
  <si>
    <t>2365/CA</t>
  </si>
  <si>
    <t>COLORAROMA VARIEGATO TORTA AL LIMONE</t>
  </si>
  <si>
    <t>2365-1</t>
  </si>
  <si>
    <t>2365-CAB/CA</t>
  </si>
  <si>
    <t>2365-CG</t>
  </si>
  <si>
    <t>CAMPIONE: VARIEGATO TORTA AL LIMONE</t>
  </si>
  <si>
    <t>2365-CHN</t>
  </si>
  <si>
    <t>VARIEGATO TORTA LIMONE</t>
  </si>
  <si>
    <t>2365-CYW</t>
  </si>
  <si>
    <t>2365-IND</t>
  </si>
  <si>
    <t>VARIEGATO TORTA AL LIMONE c.n.</t>
  </si>
  <si>
    <t>2365-SO</t>
  </si>
  <si>
    <t>SABORIZANTE VARIEGATO LIMON</t>
  </si>
  <si>
    <t>2365-TR/NU</t>
  </si>
  <si>
    <t>COLORAROMA VARIEGATO TORTA LIMONE</t>
  </si>
  <si>
    <t>2365-US</t>
  </si>
  <si>
    <t>2365-US-IND</t>
  </si>
  <si>
    <t>237</t>
  </si>
  <si>
    <t>PASTA MENTA BIANCA</t>
  </si>
  <si>
    <t>237/CA</t>
  </si>
  <si>
    <t>COLORAROMA PASTA MENTA BIANCA</t>
  </si>
  <si>
    <t>2370</t>
  </si>
  <si>
    <t>AROMA BISCOTTO 1X200</t>
  </si>
  <si>
    <t>2373</t>
  </si>
  <si>
    <t>DBF MASTER 50 C/F</t>
  </si>
  <si>
    <t>2373/CA</t>
  </si>
  <si>
    <t>NUCLEO DBF MASTER 50 c/f</t>
  </si>
  <si>
    <t>2373-CG</t>
  </si>
  <si>
    <t>CAMPIONE: DBF MASTER 50 c/f</t>
  </si>
  <si>
    <t>2374</t>
  </si>
  <si>
    <t>VARIEGATO GRANDE GATSBY senza glutine</t>
  </si>
  <si>
    <t>2375</t>
  </si>
  <si>
    <t>DPO SUPER 100 C CLASSIC SGI</t>
  </si>
  <si>
    <t>2375/CA</t>
  </si>
  <si>
    <t>NUCLEO DPO SUPER 100 C CLASSIC SGI</t>
  </si>
  <si>
    <t>2375-CG</t>
  </si>
  <si>
    <t>CAMPIONE: DPO SUPER 100 CLASSIC  sGI</t>
  </si>
  <si>
    <t>2376</t>
  </si>
  <si>
    <t>DBF MASTER 50 CLASSIC TUTTOVEGETALE C/F</t>
  </si>
  <si>
    <t>2376/CA</t>
  </si>
  <si>
    <t>NUCLEO DBF MASTER 50 CLASSIC TUTTOVEGETALE  c/f</t>
  </si>
  <si>
    <t>2376-CG</t>
  </si>
  <si>
    <t>CAMPIONE: DBF MASTER 50 CLASSIC TUTTOVEGETALE c/f</t>
  </si>
  <si>
    <t>2376-US</t>
  </si>
  <si>
    <t>2378</t>
  </si>
  <si>
    <t>DPO SUPER 100 F CLASSIC SGI</t>
  </si>
  <si>
    <t>2378/CA</t>
  </si>
  <si>
    <t>NUCLEO DPO SUPER 100 F</t>
  </si>
  <si>
    <t>2378-CG</t>
  </si>
  <si>
    <t>CAMP:DPO SUPER 100 F CLASSIC sGI</t>
  </si>
  <si>
    <t>2379</t>
  </si>
  <si>
    <t>AMARETTO granella</t>
  </si>
  <si>
    <t>237-AB/CA</t>
  </si>
  <si>
    <t>237-CG</t>
  </si>
  <si>
    <t xml:space="preserve">CAMPIONE: PASTA MENTA BIANCA  </t>
  </si>
  <si>
    <t>237-IND</t>
  </si>
  <si>
    <t>238</t>
  </si>
  <si>
    <t>PASTA TIRAMISU'</t>
  </si>
  <si>
    <t>238/CA</t>
  </si>
  <si>
    <t>238-1</t>
  </si>
  <si>
    <t>2382</t>
  </si>
  <si>
    <t>COOKIES CACAO granella senza glutine</t>
  </si>
  <si>
    <t>2383</t>
  </si>
  <si>
    <t>MERINGA granella</t>
  </si>
  <si>
    <t>2384/CA</t>
  </si>
  <si>
    <t>COLORAROMA TORRONE granella</t>
  </si>
  <si>
    <t>2386</t>
  </si>
  <si>
    <t>DPO PREMIUM 165 C CLASSIC SGI</t>
  </si>
  <si>
    <t>2386/CA</t>
  </si>
  <si>
    <t>NUCLEO DPO PREMIUM 165 C sGI</t>
  </si>
  <si>
    <t>2386-CG</t>
  </si>
  <si>
    <t>CAMPIONE: DPO PREMIUM 165 C sGI</t>
  </si>
  <si>
    <t>238-CG</t>
  </si>
  <si>
    <t>CAMPIONE: PASTA TIRAMISU'</t>
  </si>
  <si>
    <t>238-SO/CA</t>
  </si>
  <si>
    <t>COLORAROMA SABORIZANTE P TIRAMISU' c.n.</t>
  </si>
  <si>
    <t>2390</t>
  </si>
  <si>
    <t>DBF PREMIUM 200 TUTTOVEGETALE CF SGI</t>
  </si>
  <si>
    <t>2390/CA</t>
  </si>
  <si>
    <t>NUCLEO DBF PREMIUM 200 TUTTOVEGETALE sGI</t>
  </si>
  <si>
    <t>2390-CG</t>
  </si>
  <si>
    <t>CAMPIONE: DBF PREMIUM 200 TUTTOVEGETALE CF sGI</t>
  </si>
  <si>
    <t>2393</t>
  </si>
  <si>
    <t>DPO PREMIUM 165 F CLASSIC SGI</t>
  </si>
  <si>
    <t>2393/CA</t>
  </si>
  <si>
    <t>NUCLEO DPO PREMIUM 165 F sGI</t>
  </si>
  <si>
    <t>2393-AB/CA</t>
  </si>
  <si>
    <t>2393-AB/NU</t>
  </si>
  <si>
    <t>NUCLEO del NUCLEO DPO PREMIUM 165 F sGI</t>
  </si>
  <si>
    <t>2393-CG</t>
  </si>
  <si>
    <t>CAMPIONE: DPO PREMIUM 165F Classic sGI</t>
  </si>
  <si>
    <t>2394</t>
  </si>
  <si>
    <t>PASTA JAMAICA</t>
  </si>
  <si>
    <t>2394/CA</t>
  </si>
  <si>
    <t>COLORAROMA PASTA JAMAICA</t>
  </si>
  <si>
    <t>2394-CG</t>
  </si>
  <si>
    <t>CAMPIONE: PASTA JAMAICA</t>
  </si>
  <si>
    <t>2395</t>
  </si>
  <si>
    <t>VARIEGATO JAMAICA</t>
  </si>
  <si>
    <t>2395/CA</t>
  </si>
  <si>
    <t>COLORAROMA VARIEGATO JAMAICA</t>
  </si>
  <si>
    <t>2395-CG</t>
  </si>
  <si>
    <t>CAMPIONE: VARIEGATO JAMAICA</t>
  </si>
  <si>
    <t>2396</t>
  </si>
  <si>
    <t>JAMAICA SET</t>
  </si>
  <si>
    <t>2397</t>
  </si>
  <si>
    <t>DBF SUPER 100 TUTTOVEGETALE C/F SGI</t>
  </si>
  <si>
    <t>2397/CA</t>
  </si>
  <si>
    <t>NUCLEO DBF SUPER100 tuttovegetaleC/F</t>
  </si>
  <si>
    <t>2397-CG</t>
  </si>
  <si>
    <t>CAMPIONE: DBF SUPER 100 TUTTOVEG. C/F sGI</t>
  </si>
  <si>
    <t>2397-THA</t>
  </si>
  <si>
    <t>2397-US</t>
  </si>
  <si>
    <t>2399</t>
  </si>
  <si>
    <t>DPO FULL MILK F w.m. SGI</t>
  </si>
  <si>
    <t>2399/CA</t>
  </si>
  <si>
    <t>NUCLEO DPO FULL MILK F w.m. sGI</t>
  </si>
  <si>
    <t>240</t>
  </si>
  <si>
    <t>AROMA NOCCIOLA 1X8000 F16160</t>
  </si>
  <si>
    <t>2404</t>
  </si>
  <si>
    <t>MONDOLINEA 200 C</t>
  </si>
  <si>
    <t>2405</t>
  </si>
  <si>
    <t>SOIA AL CACAO</t>
  </si>
  <si>
    <t>2405/CA</t>
  </si>
  <si>
    <t>NUCLEO SOIA CACAO</t>
  </si>
  <si>
    <t>2417</t>
  </si>
  <si>
    <t>PRONTO CACAO SENZA RIMORSO (b.i.g.)</t>
  </si>
  <si>
    <t>2417/CA</t>
  </si>
  <si>
    <t>NUCLEO PRONTO CACAO SENZA RIMORSO</t>
  </si>
  <si>
    <t>2417-AG/CA</t>
  </si>
  <si>
    <t>2417-AG-SEMIL</t>
  </si>
  <si>
    <t>SEMILAVORATO CACAO SENZA RIMORSO</t>
  </si>
  <si>
    <t>2417-AG-SEMIL/CA</t>
  </si>
  <si>
    <t>SEMILAVORATO NUCLEO CACAO SENZA RIMORSO</t>
  </si>
  <si>
    <t>2417-SO</t>
  </si>
  <si>
    <t>CACAO BAJO INDICE GLICEMICO (B.I.G)</t>
  </si>
  <si>
    <t>2419</t>
  </si>
  <si>
    <t>BASE LATTE a basso indice glicemico</t>
  </si>
  <si>
    <t>2419/CA</t>
  </si>
  <si>
    <t>NUCLEO BASE LATTE b.i.g.</t>
  </si>
  <si>
    <t>2419-TR/NU</t>
  </si>
  <si>
    <t>NUCLEO BASE LATTE BIG</t>
  </si>
  <si>
    <t>2420</t>
  </si>
  <si>
    <t>FRAGOLA N b.i.g. SGI</t>
  </si>
  <si>
    <t>2420/CA</t>
  </si>
  <si>
    <t>NUCLEO FRAGOLA b.i.g.</t>
  </si>
  <si>
    <t>2423</t>
  </si>
  <si>
    <t>CREMA FREDDA AL CAFFE'</t>
  </si>
  <si>
    <t>2423/CA</t>
  </si>
  <si>
    <t>NUCLEO CREMA FREDDA CAFFE'</t>
  </si>
  <si>
    <t>2425</t>
  </si>
  <si>
    <t>CREMA FREDDA CIOCCOLATO</t>
  </si>
  <si>
    <t>2425/CA</t>
  </si>
  <si>
    <t>NUCLEO 1 CREMA FREDDA CIOCCOLATO</t>
  </si>
  <si>
    <t>2425/NU</t>
  </si>
  <si>
    <t>NUCLEO 2 CREMA FREDDA CIOCCOLATO</t>
  </si>
  <si>
    <t>2429</t>
  </si>
  <si>
    <t xml:space="preserve">PASTA CHEESE CAKE  </t>
  </si>
  <si>
    <t>2429/CA</t>
  </si>
  <si>
    <t>COLORAROMA PASTA CHEESE CAKE</t>
  </si>
  <si>
    <t>2429-CAB/CA</t>
  </si>
  <si>
    <t>2429-CG</t>
  </si>
  <si>
    <t>CAMPIONE: PASTA CHEESE CAKE c.n.</t>
  </si>
  <si>
    <t>2429-PT</t>
  </si>
  <si>
    <t>2429-TR-NU</t>
  </si>
  <si>
    <t xml:space="preserve">COLORAROMA PASTA CHEESE CAKE </t>
  </si>
  <si>
    <t>2430</t>
  </si>
  <si>
    <t>VARIEGATO CHEESE CAKE c.n.</t>
  </si>
  <si>
    <t>2430/CA</t>
  </si>
  <si>
    <t>COLORAROMA VARIEGATO CHEESE CAKE</t>
  </si>
  <si>
    <t>2430-CAB/CA</t>
  </si>
  <si>
    <t>COLORAROMA VARIEGATO CHEESE CAKE c.n.</t>
  </si>
  <si>
    <t>2430-CG</t>
  </si>
  <si>
    <t>CAMPIONE: VARIEGATO CHEESE CAKE c.n.</t>
  </si>
  <si>
    <t>2430-PT</t>
  </si>
  <si>
    <t xml:space="preserve">VARIEGATO CHEESE CAKE  </t>
  </si>
  <si>
    <t>2430-TR/NU</t>
  </si>
  <si>
    <t>2431</t>
  </si>
  <si>
    <t>CHEESE CAKE SET</t>
  </si>
  <si>
    <t>2431-PT</t>
  </si>
  <si>
    <t>2440</t>
  </si>
  <si>
    <t>PASTA PISTACCHIO DIAMANTE</t>
  </si>
  <si>
    <t>2440/CA</t>
  </si>
  <si>
    <t>COLORAROMA PASTA PISTACCHIO DIAMANTE</t>
  </si>
  <si>
    <t>2440-AB/CA</t>
  </si>
  <si>
    <t>2440-CG</t>
  </si>
  <si>
    <t>CAMPIONE: PASTA PISTACCHIO DIAMANTE</t>
  </si>
  <si>
    <t>2443</t>
  </si>
  <si>
    <t>VANIGLIA N b.i.g. SGI</t>
  </si>
  <si>
    <t>2443/CA</t>
  </si>
  <si>
    <t>NUCLEO VANIGLIA b.i.g.</t>
  </si>
  <si>
    <t>2443-AG/CA</t>
  </si>
  <si>
    <t>2443-AG-SEMIL/CA</t>
  </si>
  <si>
    <t>SEMILAVORATO NUCLEO VANIGLIA big</t>
  </si>
  <si>
    <t>2443-US</t>
  </si>
  <si>
    <t>2445</t>
  </si>
  <si>
    <t>PRONTO YOGURT (+acqua) SGI</t>
  </si>
  <si>
    <t>2445/CA</t>
  </si>
  <si>
    <t>NUCLEO PRONTO YOGURT</t>
  </si>
  <si>
    <t>2458</t>
  </si>
  <si>
    <t>PRONTO CACAO SENZA PECCATO 0+0 w.w.</t>
  </si>
  <si>
    <t>2458/CA</t>
  </si>
  <si>
    <t>NUCLEO CACAO SENZA PECCATO</t>
  </si>
  <si>
    <t>2459</t>
  </si>
  <si>
    <t>BASE FRUTTA neutra SENZA PECCATO 0+0</t>
  </si>
  <si>
    <t>2459/CA</t>
  </si>
  <si>
    <t>NUCLEO FRUTTA NEUTRA SENZA PECCATO 0+0</t>
  </si>
  <si>
    <t>2459-SO</t>
  </si>
  <si>
    <t>GOMA F. NEUTRA SENZA PECCATO</t>
  </si>
  <si>
    <t>2459-US</t>
  </si>
  <si>
    <t>246</t>
  </si>
  <si>
    <t>VARIEGATO FROLLA</t>
  </si>
  <si>
    <t>2461</t>
  </si>
  <si>
    <t>YOGURT SENZA PECCATO</t>
  </si>
  <si>
    <t>2461/CA</t>
  </si>
  <si>
    <t>NUCLEO YOGURT SENZA PECCATO</t>
  </si>
  <si>
    <t>2461-CAB/CA</t>
  </si>
  <si>
    <t>2464</t>
  </si>
  <si>
    <t>CREMA GUSTO PESCA</t>
  </si>
  <si>
    <t>2464/CA</t>
  </si>
  <si>
    <t>COLORAROMA CREMA GUSTO PESCA</t>
  </si>
  <si>
    <t>246-IND</t>
  </si>
  <si>
    <t>248</t>
  </si>
  <si>
    <t>SALSA AMARENA</t>
  </si>
  <si>
    <t>248/CA</t>
  </si>
  <si>
    <t>COLORAROMA TOPPING AMARENA</t>
  </si>
  <si>
    <t>2482</t>
  </si>
  <si>
    <t>YOGURT b.i.g.</t>
  </si>
  <si>
    <t>2482/CA</t>
  </si>
  <si>
    <t>NUCLEO YOGURT b.i.g.</t>
  </si>
  <si>
    <t>2486-250</t>
  </si>
  <si>
    <t>NATURAROMA BANANA 1X400</t>
  </si>
  <si>
    <t>2487-250</t>
  </si>
  <si>
    <t>NATURAROMA BURRO 1X400</t>
  </si>
  <si>
    <t>249</t>
  </si>
  <si>
    <t>AROMA RHUM FANTASIA 1X1000 TIPO HC</t>
  </si>
  <si>
    <t>2490</t>
  </si>
  <si>
    <t>NATURAROMA PANETTONE 1X2000</t>
  </si>
  <si>
    <t>2491-250</t>
  </si>
  <si>
    <t>NATURAROMA COLOMBA 1X400</t>
  </si>
  <si>
    <t>2493-250</t>
  </si>
  <si>
    <t>NATURAROMA FIORI D'ARANCIO 1X400</t>
  </si>
  <si>
    <t>2494</t>
  </si>
  <si>
    <t>NATURAROMA FRAGOLA 1X400</t>
  </si>
  <si>
    <t>2494-250</t>
  </si>
  <si>
    <t>2495</t>
  </si>
  <si>
    <t>NATURAROMA LIMONE 1X400 PASTICCERIA</t>
  </si>
  <si>
    <t>2495-250</t>
  </si>
  <si>
    <t>2496</t>
  </si>
  <si>
    <t>NATURAROMA MANDARINO 1X400</t>
  </si>
  <si>
    <t>2497</t>
  </si>
  <si>
    <t>NATURAROMA MANDORLA AMARA 1X400</t>
  </si>
  <si>
    <t>2497-250</t>
  </si>
  <si>
    <t>2499-250</t>
  </si>
  <si>
    <t>NATURAROMA MELONE 1X400</t>
  </si>
  <si>
    <t>250</t>
  </si>
  <si>
    <t>SALSA GIANDUIELLA</t>
  </si>
  <si>
    <t>250/CA</t>
  </si>
  <si>
    <t>COLORAROMA VARIEGATO GIANDUIELLA</t>
  </si>
  <si>
    <t>2514-250</t>
  </si>
  <si>
    <t>NATURAROMA MORA 1 x 400</t>
  </si>
  <si>
    <t>2517-250</t>
  </si>
  <si>
    <t>NATURAROMA PANETTONE 1X400</t>
  </si>
  <si>
    <t>2518</t>
  </si>
  <si>
    <t>NATURAROMA PANNA 1X400</t>
  </si>
  <si>
    <t>2518-250</t>
  </si>
  <si>
    <t>2522</t>
  </si>
  <si>
    <t>NATURAROMA VANIGLIA 1X400</t>
  </si>
  <si>
    <t>2523</t>
  </si>
  <si>
    <t>NATURAROMA VANIGLIA BACCHE 1X400</t>
  </si>
  <si>
    <t>2524</t>
  </si>
  <si>
    <t>NATURAROMA ARANCIO 1X1000 PASTICCERIA</t>
  </si>
  <si>
    <t>2524-250</t>
  </si>
  <si>
    <t>2525</t>
  </si>
  <si>
    <t>NATURAROMA BURRO 1X1000</t>
  </si>
  <si>
    <t>2526</t>
  </si>
  <si>
    <t>NATURAROMA CROISSANT 1X1000</t>
  </si>
  <si>
    <t>2527</t>
  </si>
  <si>
    <t>NATURAROMA LIMONE 1X1000 PASTICCERIA</t>
  </si>
  <si>
    <t>2527-250</t>
  </si>
  <si>
    <t>2529</t>
  </si>
  <si>
    <t>NATURAROMA PANDORO 1X1000</t>
  </si>
  <si>
    <t>2529-250</t>
  </si>
  <si>
    <t>2530</t>
  </si>
  <si>
    <t>NATURAROMA PANETTONE 1X1000</t>
  </si>
  <si>
    <t>2530-250</t>
  </si>
  <si>
    <t>2532</t>
  </si>
  <si>
    <t>NATURAROMA ARANCIO 1X2000 PASTICCERIA</t>
  </si>
  <si>
    <t>2534-250</t>
  </si>
  <si>
    <t>NATURAROMA CANNELLA 1X1000</t>
  </si>
  <si>
    <t>2535</t>
  </si>
  <si>
    <t>NATURAROMA CROISSANT 1X2000</t>
  </si>
  <si>
    <t>2536</t>
  </si>
  <si>
    <t>NATURAROMA LIMONE 1X2000 PASTICCERIA</t>
  </si>
  <si>
    <t>2539-5</t>
  </si>
  <si>
    <t>AROMA ANGURIA PER SCIROPPO 1X200</t>
  </si>
  <si>
    <t>2548</t>
  </si>
  <si>
    <t>PASTA PISTACCHIO PLATINO</t>
  </si>
  <si>
    <t>2548/CA</t>
  </si>
  <si>
    <t>COLORAROMA PASTA PISTACCHIO PLATINO</t>
  </si>
  <si>
    <t>2548-CAB/CA</t>
  </si>
  <si>
    <t>2548-CG</t>
  </si>
  <si>
    <t>CAMPIONE: PASTA PISTACCHIO PLATINO</t>
  </si>
  <si>
    <t>2548-CHN</t>
  </si>
  <si>
    <t>2548-CUS</t>
  </si>
  <si>
    <t>2548-CUS/CA</t>
  </si>
  <si>
    <t>COLORAROMA PASTA PISTACCHIO PLASTINO</t>
  </si>
  <si>
    <t>2550</t>
  </si>
  <si>
    <t>VARIEGATO CONCENTRATO CREMA WHISKY</t>
  </si>
  <si>
    <t>2550/CA</t>
  </si>
  <si>
    <t>COLORAROMA VARIEGATO CONCENTRATO WHISKY</t>
  </si>
  <si>
    <t>2550-AB/CA</t>
  </si>
  <si>
    <t>COLORAROMA VARIEGATO CREMA WHISKY</t>
  </si>
  <si>
    <t>2550-CG</t>
  </si>
  <si>
    <t>CAMPIONE: VARIEGATO CONCENTRATO CREMA WHISKY*</t>
  </si>
  <si>
    <t>2550-CHN</t>
  </si>
  <si>
    <t>2550-SO/CA</t>
  </si>
  <si>
    <t>SABORIZANTE COLORAR. VAR. CONCENTRATO CREMA WHISKY</t>
  </si>
  <si>
    <t>2551</t>
  </si>
  <si>
    <t>DPO FULL FAST TRADIZIONALE w.w.</t>
  </si>
  <si>
    <t>2551/CA</t>
  </si>
  <si>
    <t>NUCLEO DPO FAST TRADIZIONALE w.w.</t>
  </si>
  <si>
    <t>2574</t>
  </si>
  <si>
    <t>AROMA CARAMEL 1X200</t>
  </si>
  <si>
    <t>2580</t>
  </si>
  <si>
    <t>PRONTO SPRITZ</t>
  </si>
  <si>
    <t>2580/CA</t>
  </si>
  <si>
    <t>NUCLEO PRONTO SPRITZ</t>
  </si>
  <si>
    <t>2597</t>
  </si>
  <si>
    <t>SPRITZ SET</t>
  </si>
  <si>
    <t>2599</t>
  </si>
  <si>
    <t>PASTA BACIO DI DAMA</t>
  </si>
  <si>
    <t>2599/CA</t>
  </si>
  <si>
    <t>COLORAROMA PASTA BACIO DI DAMA</t>
  </si>
  <si>
    <t>2599-CG</t>
  </si>
  <si>
    <t>CAMPIONE: PASTA BACIO DI DAMA</t>
  </si>
  <si>
    <t>260</t>
  </si>
  <si>
    <t>AROMA PISTACCHIO 1X10000 0-0251</t>
  </si>
  <si>
    <t>2602-TAVI</t>
  </si>
  <si>
    <t>PASTA COCCO MALESIA c.n. "Trad"</t>
  </si>
  <si>
    <t>2609</t>
  </si>
  <si>
    <t>PINTURICCHIO CACAO A PENNELLO SGI w.w.</t>
  </si>
  <si>
    <t>2609/CA</t>
  </si>
  <si>
    <t>NUCLEO PINTURICCHIO CACAO A PENNELLO SGI w.w.</t>
  </si>
  <si>
    <t>261</t>
  </si>
  <si>
    <t>PASTA VIOLA "Trad" N</t>
  </si>
  <si>
    <t>261/CA</t>
  </si>
  <si>
    <t>COLORAROMA PASTA VIOLA</t>
  </si>
  <si>
    <t>2614</t>
  </si>
  <si>
    <t>AROMA PER MALAGA COLORATO</t>
  </si>
  <si>
    <t>261C</t>
  </si>
  <si>
    <t>PASTA VIOLA</t>
  </si>
  <si>
    <t>261C/CA</t>
  </si>
  <si>
    <t>261C-CG</t>
  </si>
  <si>
    <t>CAMPIONE: PASTA VIOLA</t>
  </si>
  <si>
    <t>261C-TR/NU</t>
  </si>
  <si>
    <t>2620</t>
  </si>
  <si>
    <t>AROMA MALAGA 1X200</t>
  </si>
  <si>
    <t>2625</t>
  </si>
  <si>
    <t>AROMA MASCARPONE 1X200</t>
  </si>
  <si>
    <t>2626</t>
  </si>
  <si>
    <t>AROMA ZABAGLIONE 1X200</t>
  </si>
  <si>
    <t>2629</t>
  </si>
  <si>
    <t>AROMA ZABAGLIONE COLORATO 1X200</t>
  </si>
  <si>
    <t>2632-10</t>
  </si>
  <si>
    <t>AROMA LIMONE 1X200</t>
  </si>
  <si>
    <t>2635-10</t>
  </si>
  <si>
    <t>AROMA PESCA 1X200</t>
  </si>
  <si>
    <t>2648</t>
  </si>
  <si>
    <t>BASE LATTE neutra SENZA PECCATO 0+0</t>
  </si>
  <si>
    <t>2648/CA</t>
  </si>
  <si>
    <t>NUCLEO BASE LATTE neutra SENZA PECCATO 0+0</t>
  </si>
  <si>
    <t>2648-CAB/CA</t>
  </si>
  <si>
    <t>2648-SO</t>
  </si>
  <si>
    <t xml:space="preserve">GOMA L. NEUTRA SENZA PECCATO </t>
  </si>
  <si>
    <t>2648-US</t>
  </si>
  <si>
    <t>2649</t>
  </si>
  <si>
    <t>2649/CA</t>
  </si>
  <si>
    <t>NUCLEO DBF MASTER 50 C/F</t>
  </si>
  <si>
    <t>2649/CA-SO</t>
  </si>
  <si>
    <t>GOMA FTT</t>
  </si>
  <si>
    <t>2649-TR/NU</t>
  </si>
  <si>
    <t xml:space="preserve">NUCLEO DBF MASTER 50 C/F </t>
  </si>
  <si>
    <t>2652C</t>
  </si>
  <si>
    <t>VARIEGATO MARACUJA CON SEMI</t>
  </si>
  <si>
    <t>2652C/CA</t>
  </si>
  <si>
    <t>COLORAROMA VARIEGATO MARACUJA C/SEMI</t>
  </si>
  <si>
    <t>2652C-AB/CA</t>
  </si>
  <si>
    <t>2652C-CAB/CA</t>
  </si>
  <si>
    <t>2652C-CG</t>
  </si>
  <si>
    <t>CAMPIONE: VARIEGATO MARACUJA CON SEMI</t>
  </si>
  <si>
    <t>2652C-CHN</t>
  </si>
  <si>
    <t>2653</t>
  </si>
  <si>
    <t>DPO SUPER 100 F CLASSIC NEUTRA SGI</t>
  </si>
  <si>
    <t>2653/CA</t>
  </si>
  <si>
    <t>NUCLEO DPO SUPER 100 F CLASSIC NEUTRA SGI</t>
  </si>
  <si>
    <t>2653-CG</t>
  </si>
  <si>
    <t>CAMPIONE: DPO SUPER 100 F CLASSIC NEUTRA sGI</t>
  </si>
  <si>
    <t>2654</t>
  </si>
  <si>
    <t>VARIEGATO SPRITZ</t>
  </si>
  <si>
    <t>2654/CA</t>
  </si>
  <si>
    <t>COLORAROMA VARIEGATO SPRITZ</t>
  </si>
  <si>
    <t>2657</t>
  </si>
  <si>
    <t>VARIEGATO BACIO DI DAMA</t>
  </si>
  <si>
    <t>2657-CG</t>
  </si>
  <si>
    <t>CAMPIONE: VARIEGATO BACIO DI DAMA</t>
  </si>
  <si>
    <t>2658</t>
  </si>
  <si>
    <t>CREMA AL WHISKY SET</t>
  </si>
  <si>
    <t>2658-CHN</t>
  </si>
  <si>
    <t>266</t>
  </si>
  <si>
    <t>SALSA NOCCIOLA E CACAO</t>
  </si>
  <si>
    <t>2662</t>
  </si>
  <si>
    <t>BACIO DI DAMA SET</t>
  </si>
  <si>
    <t>2665</t>
  </si>
  <si>
    <t>FRUITMIX SGI CON FRUTTOSIO</t>
  </si>
  <si>
    <t>2665/CA</t>
  </si>
  <si>
    <t>NUCLEO FRUIT MIX SGI CON FRUTTOSIO</t>
  </si>
  <si>
    <t>2666</t>
  </si>
  <si>
    <t>FROZEN YOGURT - 0 zucchero 0 grassi</t>
  </si>
  <si>
    <t>2666/CA</t>
  </si>
  <si>
    <t>NUCLEO FROZEN YOGURT</t>
  </si>
  <si>
    <t>2667</t>
  </si>
  <si>
    <t>POLVERE AROMATIZZANTE YOGURT 30</t>
  </si>
  <si>
    <t>2667/CA</t>
  </si>
  <si>
    <t>NUCLEO POLV.AROMATIZZANTE YOGURT 30</t>
  </si>
  <si>
    <t>2667-IND</t>
  </si>
  <si>
    <t>266-MO</t>
  </si>
  <si>
    <t>CREMA NOCCIOLA E CACAO</t>
  </si>
  <si>
    <t>266-MO/CA</t>
  </si>
  <si>
    <t>COLORAROMA CREMA NOCCIOLA E CACAO</t>
  </si>
  <si>
    <t>2674-TR/NU</t>
  </si>
  <si>
    <t xml:space="preserve">NUCLEO DPO 50 C/F  </t>
  </si>
  <si>
    <t>2677</t>
  </si>
  <si>
    <t>PRONTO CIOCCOLATO BLACK EDITION SGI</t>
  </si>
  <si>
    <t>2677/CA</t>
  </si>
  <si>
    <t>NUCLEO PRONTO CIOCCOLATO BLACK</t>
  </si>
  <si>
    <t>2677-BR/CA</t>
  </si>
  <si>
    <t>NUCLEO PRONTO CIOCCOLATO BLACK EDITION</t>
  </si>
  <si>
    <t>2677-CAB/CA</t>
  </si>
  <si>
    <t>2677-CHN</t>
  </si>
  <si>
    <t>2677-TR/NU</t>
  </si>
  <si>
    <t>NUCLEO PRONTO CIOCCOLATO BLACK EDITION TURCHIA</t>
  </si>
  <si>
    <t>2677-US</t>
  </si>
  <si>
    <t>2684</t>
  </si>
  <si>
    <t>PASTA MASTICH</t>
  </si>
  <si>
    <t>2684/CA</t>
  </si>
  <si>
    <t>COLORAROMA PASTA MASTICH</t>
  </si>
  <si>
    <t>2684-CG</t>
  </si>
  <si>
    <t>CAMPIONE: PASTA MASTICH</t>
  </si>
  <si>
    <t>2684-TR/NU</t>
  </si>
  <si>
    <t>COLORAROMA PASTA MASTICH ITALIA</t>
  </si>
  <si>
    <t>269</t>
  </si>
  <si>
    <t>SALSA MANGO</t>
  </si>
  <si>
    <t>269/CA</t>
  </si>
  <si>
    <t>COLORAROMA TOPPING MANGO</t>
  </si>
  <si>
    <t>2695</t>
  </si>
  <si>
    <t>PASTA CARAMEL BEURRE SALE</t>
  </si>
  <si>
    <t>2695/CA</t>
  </si>
  <si>
    <t xml:space="preserve">COLORAROMA PASTA CARAMEL BEURRE SALE  </t>
  </si>
  <si>
    <t>2695-CAB/CA</t>
  </si>
  <si>
    <t>COLORAROMA PASTA BEURRE SALE</t>
  </si>
  <si>
    <t>2695-CG</t>
  </si>
  <si>
    <t>CAMPIONE: PASTA CARAMEL BEURRE SALE</t>
  </si>
  <si>
    <t>2708</t>
  </si>
  <si>
    <t>PASTA MORA DI GELSO</t>
  </si>
  <si>
    <t>AC</t>
  </si>
  <si>
    <t>2709</t>
  </si>
  <si>
    <t>AMERICAN RIDERS SET</t>
  </si>
  <si>
    <t>2709-US</t>
  </si>
  <si>
    <t>2712</t>
  </si>
  <si>
    <t>PASTA PISTAKION</t>
  </si>
  <si>
    <t>2712/CA</t>
  </si>
  <si>
    <t>COLORAROMA PASTA PISTAKION</t>
  </si>
  <si>
    <t>2712-1</t>
  </si>
  <si>
    <t>2712-AG</t>
  </si>
  <si>
    <t>2712-CHN</t>
  </si>
  <si>
    <t>2712-SO</t>
  </si>
  <si>
    <t>SABORIZANTE PISTAKION</t>
  </si>
  <si>
    <t>2713</t>
  </si>
  <si>
    <t>RICOTTA MIX</t>
  </si>
  <si>
    <t>2713-CG</t>
  </si>
  <si>
    <t>CAMPIONE: RICOTTA MIX</t>
  </si>
  <si>
    <t>2714</t>
  </si>
  <si>
    <t>PASTA LIMONE E ZENZERO</t>
  </si>
  <si>
    <t>2714/CA</t>
  </si>
  <si>
    <t>COLORAROMA PASTA LIMONE E ZENZERO</t>
  </si>
  <si>
    <t>2714-CG</t>
  </si>
  <si>
    <t>CAMPIONE: PASTA LIMONE E ZENZERO</t>
  </si>
  <si>
    <t>2715</t>
  </si>
  <si>
    <t>VARIEGATO ZENZERO</t>
  </si>
  <si>
    <t>2715/CA</t>
  </si>
  <si>
    <t>COLORAROMA VARIEGATO ZENZERO</t>
  </si>
  <si>
    <t>2715-CG</t>
  </si>
  <si>
    <t>CAMPIONE: VARIEGATO ZENZERO</t>
  </si>
  <si>
    <t>2716</t>
  </si>
  <si>
    <t>PASTA GIANDUIELLA</t>
  </si>
  <si>
    <t>2716/CA</t>
  </si>
  <si>
    <t>COLORAROMA PASTA GIANDUIELLA</t>
  </si>
  <si>
    <t>2716-AG</t>
  </si>
  <si>
    <t>SEMILAVORATO PASTA GIANDUIELLA</t>
  </si>
  <si>
    <t>2716-CG</t>
  </si>
  <si>
    <t>CAMPIONE: PASTA GIANDUIELLA</t>
  </si>
  <si>
    <t>2716-SO</t>
  </si>
  <si>
    <t>SABORIZANTE P GIANDUIELLA</t>
  </si>
  <si>
    <t>2716-US</t>
  </si>
  <si>
    <t>2717</t>
  </si>
  <si>
    <t>VARIEGATO PANE E GIANDUIELLA</t>
  </si>
  <si>
    <t>2717-AG</t>
  </si>
  <si>
    <t>2717-US</t>
  </si>
  <si>
    <t>2718</t>
  </si>
  <si>
    <t>PANE E GIANDUIELLA  SET</t>
  </si>
  <si>
    <t>2718-AG</t>
  </si>
  <si>
    <t>SEMILAVORATO PANE E GIANDUIELLA  SET</t>
  </si>
  <si>
    <t>2718-US</t>
  </si>
  <si>
    <t>2719</t>
  </si>
  <si>
    <t>PASTA CIAMBELLA</t>
  </si>
  <si>
    <t>2719/CA</t>
  </si>
  <si>
    <t>COLORAROMA PASTA CIAMBELLA</t>
  </si>
  <si>
    <t>2721</t>
  </si>
  <si>
    <t>LIMONE E ZENZERO SET</t>
  </si>
  <si>
    <t>2723</t>
  </si>
  <si>
    <t>PASTA +BUONO BLACK</t>
  </si>
  <si>
    <t>2723-CG</t>
  </si>
  <si>
    <t>CAMPIONE: PASTA +BUONO BLACK</t>
  </si>
  <si>
    <t>2724</t>
  </si>
  <si>
    <t>VARIEGATO +BUONO BLACK</t>
  </si>
  <si>
    <t>2724-CG</t>
  </si>
  <si>
    <t>CAMPIONE: VARIEGATO +BUONO BLACK</t>
  </si>
  <si>
    <t>2726</t>
  </si>
  <si>
    <t>+BUONO BLACK SET</t>
  </si>
  <si>
    <t>2727</t>
  </si>
  <si>
    <t>VARIEGATO AL CIOCCOLATO AL LATTE</t>
  </si>
  <si>
    <t>2727/CA</t>
  </si>
  <si>
    <t>COLORAROMA VARIEGATO AL CIOCCOLATO AL LATTE</t>
  </si>
  <si>
    <t>2727-AG</t>
  </si>
  <si>
    <t>VARIEGATO CIOCCOLATO AL LATTE</t>
  </si>
  <si>
    <t>2730-TR/NU</t>
  </si>
  <si>
    <t>COLORAROMA PASTA VANIGLIA BOURNON ITALIA</t>
  </si>
  <si>
    <t>2732-RU/CA</t>
  </si>
  <si>
    <t xml:space="preserve">NUCLEO DPO 165 C/F </t>
  </si>
  <si>
    <t>2733</t>
  </si>
  <si>
    <t>PASTA SPIRILU'</t>
  </si>
  <si>
    <t>2733/CA</t>
  </si>
  <si>
    <t>COLORAROMA PASTA SPIRILU'</t>
  </si>
  <si>
    <t>2734</t>
  </si>
  <si>
    <t>PASTA  MATCHA</t>
  </si>
  <si>
    <t>2734/CA</t>
  </si>
  <si>
    <t>COLORAROMA PASTA MATCHA</t>
  </si>
  <si>
    <t>2734-CG</t>
  </si>
  <si>
    <t>CAMPIONE: PASTA MATCHA</t>
  </si>
  <si>
    <t>2736</t>
  </si>
  <si>
    <t>PASTA GIANDUIA SEL. SPECIALE</t>
  </si>
  <si>
    <t>2736/CA</t>
  </si>
  <si>
    <t>COLORAROMA PASTA GIANDUIA SEL. SPECIALE</t>
  </si>
  <si>
    <t>2736-CG</t>
  </si>
  <si>
    <t>CAMPIONE: PASTA GIANDUIA SEL. SPECIALE</t>
  </si>
  <si>
    <t>2736-CHN</t>
  </si>
  <si>
    <t>2737</t>
  </si>
  <si>
    <t>PASTA NOCCIOLA SABAUDA INTENSA</t>
  </si>
  <si>
    <t>2737/CA</t>
  </si>
  <si>
    <t>COLORAROMA PASTA NOCCIOLA SABAUDA INTENSA</t>
  </si>
  <si>
    <t>2737-CG</t>
  </si>
  <si>
    <t>CAMPIONE: PASTA NOCCIOLA SABAUDA INTENSA</t>
  </si>
  <si>
    <t>2737-CHN</t>
  </si>
  <si>
    <t>2738</t>
  </si>
  <si>
    <t>CIOCCOLATO FONDENTE S. DOMINGO</t>
  </si>
  <si>
    <t>2738/CA</t>
  </si>
  <si>
    <t>NUCLEO CIOCCOLATO FONDENTE S. DOMINGO</t>
  </si>
  <si>
    <t>2739</t>
  </si>
  <si>
    <t>VARIEGATO PISTACCHIO CON GRANELLA</t>
  </si>
  <si>
    <t>2739-CG</t>
  </si>
  <si>
    <t>CAMPIONE: VARIEGATO  PISTACCHIO CON GRANELLA</t>
  </si>
  <si>
    <t>2742</t>
  </si>
  <si>
    <t>SOIA NEUTRA</t>
  </si>
  <si>
    <t>2742/CA</t>
  </si>
  <si>
    <t>NUCLEO SOIA NEUTRA</t>
  </si>
  <si>
    <t>2746</t>
  </si>
  <si>
    <t>PASTA GIANDUIA AMARA SEL. SPECIALE</t>
  </si>
  <si>
    <t>2746/CA</t>
  </si>
  <si>
    <t>COLORAROMA PASTA GIANDUIA AMARA SEL. SPECIALE</t>
  </si>
  <si>
    <t>2746-CG</t>
  </si>
  <si>
    <t>CAMPIONE: PASTA GIANDUIA AMARA SEL. SPECIALE</t>
  </si>
  <si>
    <t>2751-RU/NU</t>
  </si>
  <si>
    <t xml:space="preserve">DPO 100 C/F RU  </t>
  </si>
  <si>
    <t>2753/CA</t>
  </si>
  <si>
    <t xml:space="preserve">COLORAROMA VARIEGATO CREMA WHISKY </t>
  </si>
  <si>
    <t>2753-IND</t>
  </si>
  <si>
    <t xml:space="preserve">VARIEGATO CREMA WHISKY </t>
  </si>
  <si>
    <t>2760-BR/CA</t>
  </si>
  <si>
    <t>COLORAROMA STRACCIATELLA BRANCA AO LEITE</t>
  </si>
  <si>
    <t>2761-BR/CA</t>
  </si>
  <si>
    <t>COLORAROMA MESCLADO BOMBOM VALSA</t>
  </si>
  <si>
    <t>2762</t>
  </si>
  <si>
    <t>VARIEGATO LIMONE SICILIANO</t>
  </si>
  <si>
    <t>2762/CA</t>
  </si>
  <si>
    <t>COLORAROMA PASTA LIMONE SICILIANO</t>
  </si>
  <si>
    <t>2763</t>
  </si>
  <si>
    <t>2763/CA</t>
  </si>
  <si>
    <t>2765-BR/CA</t>
  </si>
  <si>
    <t>COLORAROMA MESCLADO TRUFA</t>
  </si>
  <si>
    <t>2766-BR/CA</t>
  </si>
  <si>
    <t>COLORAROMA STRACCIATELLA MEIO AMARGA</t>
  </si>
  <si>
    <t>2767C</t>
  </si>
  <si>
    <t>VARIEGATO LIMONE TAHITI</t>
  </si>
  <si>
    <t>2767C/CA</t>
  </si>
  <si>
    <t>COLORAROMA VARIEGATO LIMONE TAHITI</t>
  </si>
  <si>
    <t>2769/CA</t>
  </si>
  <si>
    <t>COLORAROMA VARIEGATO FRUTTI BOSCO</t>
  </si>
  <si>
    <t>2771-SEMIL/CA</t>
  </si>
  <si>
    <t>COLORAROMA SEMILAVORATO STRACCIATELLA BRANCA CONC</t>
  </si>
  <si>
    <t>2772-BR/CA</t>
  </si>
  <si>
    <t>COLORAROMA VARIEGATO BON BON R...ECO</t>
  </si>
  <si>
    <t>2774</t>
  </si>
  <si>
    <t>BASE SENZA PECCATO NEUTRA CON STEVIA</t>
  </si>
  <si>
    <t>2774/CA</t>
  </si>
  <si>
    <t>NUCLEO BASE SENZA PECCATO NEUTRA CON STEVIA</t>
  </si>
  <si>
    <t>2775-BR/CA</t>
  </si>
  <si>
    <t>COL.STRACC. CHOCOLATE B. COM COCO</t>
  </si>
  <si>
    <t>2776-BR/CA</t>
  </si>
  <si>
    <t>COLORAROMA MESCLADO GIANDUIELLA STANDARD</t>
  </si>
  <si>
    <t>2777</t>
  </si>
  <si>
    <t>VARIEGATO FICO BIANCO</t>
  </si>
  <si>
    <t>2777/CA</t>
  </si>
  <si>
    <t>COLORAROMA VARIEGATO FICO</t>
  </si>
  <si>
    <t>2777-CG</t>
  </si>
  <si>
    <t>CAMPIONE VARIEGATO FICO BIANCO</t>
  </si>
  <si>
    <t>2778</t>
  </si>
  <si>
    <t>PASTA MARACUJA c.c</t>
  </si>
  <si>
    <t>2778/CA</t>
  </si>
  <si>
    <t>COLORAROMA PASTA MARACUJA c.c.</t>
  </si>
  <si>
    <t>2782</t>
  </si>
  <si>
    <t>EMULSIO G 8 C</t>
  </si>
  <si>
    <t>2782/CA</t>
  </si>
  <si>
    <t>NUCLEO EMULSIO G 8 C</t>
  </si>
  <si>
    <t>2786</t>
  </si>
  <si>
    <t>MALAGA SUPERIORE SET</t>
  </si>
  <si>
    <t>2786-CHN</t>
  </si>
  <si>
    <t>2786-US</t>
  </si>
  <si>
    <t>2787</t>
  </si>
  <si>
    <t>DPO SUPER 100 C sGI</t>
  </si>
  <si>
    <t>2787/CA</t>
  </si>
  <si>
    <t>NUCLEO DPO SUPER 100 C</t>
  </si>
  <si>
    <t>2788/CA</t>
  </si>
  <si>
    <t>NUCLEO BASE 2,5%</t>
  </si>
  <si>
    <t>2788-US</t>
  </si>
  <si>
    <t>BASE 2,5%</t>
  </si>
  <si>
    <t>2792</t>
  </si>
  <si>
    <t>BASE CIOCCOLATO BIANCO</t>
  </si>
  <si>
    <t>2792/CA</t>
  </si>
  <si>
    <t>NUCLEO BASE CIOCCOLATO BIANCO</t>
  </si>
  <si>
    <t>2795</t>
  </si>
  <si>
    <t>2795/CA</t>
  </si>
  <si>
    <t>NUCLEO DPO SUPER 100 C/F</t>
  </si>
  <si>
    <t>2800</t>
  </si>
  <si>
    <t>SCOTTISH COOKIES SET N</t>
  </si>
  <si>
    <t>2800-US</t>
  </si>
  <si>
    <t xml:space="preserve">SCOTTISH COOKIES SET  </t>
  </si>
  <si>
    <t>2801</t>
  </si>
  <si>
    <t xml:space="preserve">PASTA BISCOTTO  </t>
  </si>
  <si>
    <t>2801/CA</t>
  </si>
  <si>
    <t>2801C</t>
  </si>
  <si>
    <t>PASTA BISCOTTO C</t>
  </si>
  <si>
    <t>2801C/CA</t>
  </si>
  <si>
    <t>COLORAROMA PASTA BISCOTTO c.c.</t>
  </si>
  <si>
    <t>2801-CG</t>
  </si>
  <si>
    <t>2801-US</t>
  </si>
  <si>
    <t>2815-5</t>
  </si>
  <si>
    <t>2817-5</t>
  </si>
  <si>
    <t>AROMA CACAO 1X1000</t>
  </si>
  <si>
    <t>2819-5</t>
  </si>
  <si>
    <t>AROMA PISTACCHIO 1X1000</t>
  </si>
  <si>
    <t>2820-5</t>
  </si>
  <si>
    <t>AROMA ZABAGLIONE 1X1000</t>
  </si>
  <si>
    <t>2821-5</t>
  </si>
  <si>
    <t>AROMA MENTA 1X1000</t>
  </si>
  <si>
    <t>2822</t>
  </si>
  <si>
    <t>PASTA VANIGLIA TAHITI cc</t>
  </si>
  <si>
    <t>2822/CA</t>
  </si>
  <si>
    <t>COLORAROMA PASTA VANIGLIA TAHITI</t>
  </si>
  <si>
    <t>2822-CG</t>
  </si>
  <si>
    <t>CAMPIONE: PASTA VANIGLIA TAHITI cc</t>
  </si>
  <si>
    <t>2823</t>
  </si>
  <si>
    <t>PASTA NOCCIOLA SABAUDA</t>
  </si>
  <si>
    <t>2823/CA</t>
  </si>
  <si>
    <t>COLORAROMA PASTA NOCCIOLA SABAUDA</t>
  </si>
  <si>
    <t>28235</t>
  </si>
  <si>
    <t>PASTA NOCCIOLA SABAUDA kg. 12,5</t>
  </si>
  <si>
    <t>2823-CG</t>
  </si>
  <si>
    <t>CAMPIONE: PASTA NOCCIOLA SABAUDA</t>
  </si>
  <si>
    <t>2823-CO-EXP/CA</t>
  </si>
  <si>
    <t>COLORAROMA PASTA NOCCIOLA</t>
  </si>
  <si>
    <t>2823-CO-EXP-SO</t>
  </si>
  <si>
    <t>SABORIZANTE PASTA DE AVELLANA</t>
  </si>
  <si>
    <t>2830</t>
  </si>
  <si>
    <t>CREMA FREDDA SOFT YOGURT</t>
  </si>
  <si>
    <t>2830/CA</t>
  </si>
  <si>
    <t>NUCLEO CREMA FREDDA SOFT YOGURT</t>
  </si>
  <si>
    <t>2832</t>
  </si>
  <si>
    <t>VARIEGATO MENTA FRESCA</t>
  </si>
  <si>
    <t>2838</t>
  </si>
  <si>
    <t>VARIEGATO TRES LECHES SET</t>
  </si>
  <si>
    <t>2839AC</t>
  </si>
  <si>
    <t>PASTA FRAGOLA L / A</t>
  </si>
  <si>
    <t>2839AC/CA</t>
  </si>
  <si>
    <t>COLORAROMA PASTA FRAGOLA LATTE</t>
  </si>
  <si>
    <t>2839AC-CHN</t>
  </si>
  <si>
    <t>2839AC-SO/CA</t>
  </si>
  <si>
    <t>COLORAROMA PASTA STRAWBERRY C</t>
  </si>
  <si>
    <t>2839AC-US</t>
  </si>
  <si>
    <t>2843</t>
  </si>
  <si>
    <t>PASTA KROWKA</t>
  </si>
  <si>
    <t>2843/CA</t>
  </si>
  <si>
    <t>COLORAROMA PASTA KROWKA cc</t>
  </si>
  <si>
    <t>2843-CG</t>
  </si>
  <si>
    <t>CAMPIONE: PASTA KROWKA</t>
  </si>
  <si>
    <t>2844</t>
  </si>
  <si>
    <t>PASTA DOLCE DI LATTE</t>
  </si>
  <si>
    <t>2844/CA</t>
  </si>
  <si>
    <t>COLORAROMA PASTA DOLCE DI LATTE</t>
  </si>
  <si>
    <t>2844-TR/NU</t>
  </si>
  <si>
    <t>COLORAROMA PASTA DOLCE DI LATTE ITALIA</t>
  </si>
  <si>
    <t>2851-IND</t>
  </si>
  <si>
    <t>WCF BON BON R... Flavor</t>
  </si>
  <si>
    <t>2851-IND/CA</t>
  </si>
  <si>
    <t>COLORAROMA WCF BON BON Flavor</t>
  </si>
  <si>
    <t>2853</t>
  </si>
  <si>
    <t>DPO FAST 350 C w.w. SGI</t>
  </si>
  <si>
    <t>2856</t>
  </si>
  <si>
    <t>DPO SUPER 100C CLASSIC  NEUTRA SGI</t>
  </si>
  <si>
    <t>2856/CA</t>
  </si>
  <si>
    <t>NUCLEO DPO SUPER 100C CLASSIC NEUTRA Sgi</t>
  </si>
  <si>
    <t>2856-CG</t>
  </si>
  <si>
    <t>CAMPIONE: DPO SUPER 100 C CLASSIC NEUTRA sGI</t>
  </si>
  <si>
    <t>2858-IND</t>
  </si>
  <si>
    <t>WCF NUT CIOK Flavour</t>
  </si>
  <si>
    <t>2858-IND/CA</t>
  </si>
  <si>
    <t>COLORAROMA WCF NUT CIOK</t>
  </si>
  <si>
    <t>2860/CA</t>
  </si>
  <si>
    <t>COLORAROMA YOGUMIX 30</t>
  </si>
  <si>
    <t>2863/CA</t>
  </si>
  <si>
    <t>COLORAROMA PASTA SALTED CARAMEL</t>
  </si>
  <si>
    <t>2863-AB/CA</t>
  </si>
  <si>
    <t>2863-IND</t>
  </si>
  <si>
    <t>PASTA SALTED CARAMEL</t>
  </si>
  <si>
    <t>2864</t>
  </si>
  <si>
    <t xml:space="preserve">PRONTO SOFFICE DRY neutro </t>
  </si>
  <si>
    <t>2864/CA</t>
  </si>
  <si>
    <t>NUCLEO PRONTO SOFFICE DRY</t>
  </si>
  <si>
    <t>2864-CAG/CA</t>
  </si>
  <si>
    <t>NUCLEO PRONTO SOFFICE DRY (in polvere)</t>
  </si>
  <si>
    <t>2864-CG</t>
  </si>
  <si>
    <t xml:space="preserve">CAMPIONE: PRONTO SOFFICE DRY neutro </t>
  </si>
  <si>
    <t>2864-CHN</t>
  </si>
  <si>
    <t>2865</t>
  </si>
  <si>
    <t>DPO PREMIUM 165 C GOLDEN PLUS</t>
  </si>
  <si>
    <t>2865/CA</t>
  </si>
  <si>
    <t>NUCLEO DPO PREMIUM 165 C GOLDEN PLUS</t>
  </si>
  <si>
    <t>2865-CG</t>
  </si>
  <si>
    <t>CAMPIONE: DPO PREMIUM 165 C GOLDEN PLUS</t>
  </si>
  <si>
    <t>2867C</t>
  </si>
  <si>
    <t>PASTA FRAGOLA PER SORBETTO TOP</t>
  </si>
  <si>
    <t>2867C/CA</t>
  </si>
  <si>
    <t>COLORAROMA PASTA FRAGOLA SORBETTO TOP</t>
  </si>
  <si>
    <t>2867C-CG</t>
  </si>
  <si>
    <t>CAMPIONE: PASTA FRAGOLA X SORBETTO TOP</t>
  </si>
  <si>
    <t>2868</t>
  </si>
  <si>
    <t>VARIEGATO ORONERO</t>
  </si>
  <si>
    <t>2868-AG</t>
  </si>
  <si>
    <t>2868-CAB/CA</t>
  </si>
  <si>
    <t>COLORAROMA VARIEGATO ORO NERO</t>
  </si>
  <si>
    <t>2868-CG</t>
  </si>
  <si>
    <t>CAMPIONE: VARIEGATO ORONERO</t>
  </si>
  <si>
    <t>2868-SO</t>
  </si>
  <si>
    <t>SABORIZANTE VARIEGATO ORONERO</t>
  </si>
  <si>
    <t>2868-TR/NU</t>
  </si>
  <si>
    <t>COLORAROMA VARIEGATO ORONERO</t>
  </si>
  <si>
    <t>2868-US</t>
  </si>
  <si>
    <t>287</t>
  </si>
  <si>
    <t xml:space="preserve">PASTA PERA </t>
  </si>
  <si>
    <t>287/CA</t>
  </si>
  <si>
    <t>COLORAROMA PASTA PERA c.c.</t>
  </si>
  <si>
    <t>2871</t>
  </si>
  <si>
    <t>PASTA NOCE PECAN 100%</t>
  </si>
  <si>
    <t>2871/CA</t>
  </si>
  <si>
    <t>COLORAROMA PASTA NOCE PECAN</t>
  </si>
  <si>
    <t>2871-CG</t>
  </si>
  <si>
    <t>CAMPIONE: PASTA NOCE PECAN 100%</t>
  </si>
  <si>
    <t>2871-CHN</t>
  </si>
  <si>
    <t>2871-SO</t>
  </si>
  <si>
    <t>SABORIZANTE PASTA NUECES DE PECAN</t>
  </si>
  <si>
    <t>2875</t>
  </si>
  <si>
    <t>DPO MASTER 50 C NEUTRA SGA</t>
  </si>
  <si>
    <t>2875/CA</t>
  </si>
  <si>
    <t>NUCLEO DPO MASTER 50 C NEUTRA</t>
  </si>
  <si>
    <t>2875-RU/CA</t>
  </si>
  <si>
    <t>NUCLEO DPO 50 C</t>
  </si>
  <si>
    <t>2875-SO/CA</t>
  </si>
  <si>
    <t>NUCLEO DPO MASTER 50 C NEUTRA SGA</t>
  </si>
  <si>
    <t>2879</t>
  </si>
  <si>
    <t>PRONTO al gusto di COCCO SGI</t>
  </si>
  <si>
    <t>2879/CA</t>
  </si>
  <si>
    <t>NUCLEO PRONTO COCCO</t>
  </si>
  <si>
    <t>287-CG</t>
  </si>
  <si>
    <t>CAMPIONE: PASTA PERA c.c.</t>
  </si>
  <si>
    <t>288-1</t>
  </si>
  <si>
    <t>DRYCOLOR NERO BRILLANTE</t>
  </si>
  <si>
    <t>2881-AB/CA</t>
  </si>
  <si>
    <t>NUCLEO DBF100 PLATINUM TUTTOVEGETALE</t>
  </si>
  <si>
    <t>2881-AB/CA-NU</t>
  </si>
  <si>
    <t>NUCLEO COLORAROMA  DBF100 PLATINUM TUTTOVEGETALE</t>
  </si>
  <si>
    <t>2884</t>
  </si>
  <si>
    <t>PRONTO al gusto di TROPICAL SGI</t>
  </si>
  <si>
    <t>2884/CA</t>
  </si>
  <si>
    <t>NUCLEO PRONTO TROPICAL</t>
  </si>
  <si>
    <t>2887</t>
  </si>
  <si>
    <t>LIQUIRIZIA AMARELLI</t>
  </si>
  <si>
    <t>2888</t>
  </si>
  <si>
    <t>FRUTTABELLA</t>
  </si>
  <si>
    <t>2888/CA</t>
  </si>
  <si>
    <t>COLORAROMA FRUTTABELLA</t>
  </si>
  <si>
    <t>2889</t>
  </si>
  <si>
    <t>CIOCCOVETTO SET</t>
  </si>
  <si>
    <t>2890</t>
  </si>
  <si>
    <t>PASTA CIOCCOVETTO c.n.</t>
  </si>
  <si>
    <t>2890/CA</t>
  </si>
  <si>
    <t>COLORAROMA PASTA CIOCCO OVETTO</t>
  </si>
  <si>
    <t>2890-CG</t>
  </si>
  <si>
    <t>CAMPIONE: PASTA CIOCCOVETTO  c.n.</t>
  </si>
  <si>
    <t>2890-SO</t>
  </si>
  <si>
    <t>SABORIZANTE P KINDOVO</t>
  </si>
  <si>
    <t>2891</t>
  </si>
  <si>
    <t>VARIEGATO CIOCCOVETTO</t>
  </si>
  <si>
    <t>289-1</t>
  </si>
  <si>
    <t>DRYCOLOR ROSA BRILLANTE TIPO SG</t>
  </si>
  <si>
    <t>2891/CA</t>
  </si>
  <si>
    <t>COLORORAROMA VARIEGATO CIOCCO OVETTO</t>
  </si>
  <si>
    <t>2891-CG</t>
  </si>
  <si>
    <t>CAMPIONE: VARIEGATO CIOCCOVETTO</t>
  </si>
  <si>
    <t>2891-SO</t>
  </si>
  <si>
    <t>SABORIZANTE VETEADO DE CHOCOLATE A LA LECHE</t>
  </si>
  <si>
    <t>2892</t>
  </si>
  <si>
    <t>DPO PREMIUM 165 C SUPERCREMA PLUS</t>
  </si>
  <si>
    <t>2892/CA</t>
  </si>
  <si>
    <t>NUCLEO DPO PREMIUM165 C SUPERCREMA PLUS</t>
  </si>
  <si>
    <t>2894C</t>
  </si>
  <si>
    <t>PASTA FRAGOLINA DI BOSCO (SELVATICA)</t>
  </si>
  <si>
    <t>2894C/CA</t>
  </si>
  <si>
    <t>COLORAROMA PASTA FRAGOLINA DI BOSCO (SELVATICA)</t>
  </si>
  <si>
    <t>2894C-CG</t>
  </si>
  <si>
    <t>CAMPIONE: PASTA FRAGOLINA DI BOSCO (SELVATICA</t>
  </si>
  <si>
    <t>2895-ME</t>
  </si>
  <si>
    <t>TRES LECHES SET</t>
  </si>
  <si>
    <t>2896/CA</t>
  </si>
  <si>
    <t>NUCLEO BASE PER TRES LECHES</t>
  </si>
  <si>
    <t>2896-ME</t>
  </si>
  <si>
    <t>BASE PER TRES LECHES</t>
  </si>
  <si>
    <t>2896-SO</t>
  </si>
  <si>
    <t>SABORIZANTE BASE TRES LECHES</t>
  </si>
  <si>
    <t>2899</t>
  </si>
  <si>
    <t>YOGUNATUR (FROZEN YOGURT)</t>
  </si>
  <si>
    <t>2899/CA</t>
  </si>
  <si>
    <t>NUCLEO YOGUNATUR (FROZEN YOGURT)</t>
  </si>
  <si>
    <t>2901</t>
  </si>
  <si>
    <t>pasta NOCCIOLA PIEMONTE IGP tostata</t>
  </si>
  <si>
    <t>290-1</t>
  </si>
  <si>
    <t>DRYCOLOR AZZURRO</t>
  </si>
  <si>
    <t>2901-CG</t>
  </si>
  <si>
    <t>CAMPIONE: pasta NOCCIOLA PIEMONTE IGP tostata</t>
  </si>
  <si>
    <t>2901-US</t>
  </si>
  <si>
    <t>2902-CAB/CA</t>
  </si>
  <si>
    <t>NUCLEO CREMA MASCARPONE EXTENDER</t>
  </si>
  <si>
    <t>2904</t>
  </si>
  <si>
    <t>BASE NEUTRA "VERO GELATO" per SOFT</t>
  </si>
  <si>
    <t>2904/CA</t>
  </si>
  <si>
    <t>NUCLEO BASE "VERO GELATO" per SOFT</t>
  </si>
  <si>
    <t>2904-CHN</t>
  </si>
  <si>
    <t>BASE SOFT VERO GELATO</t>
  </si>
  <si>
    <t>2904-CHN/CA</t>
  </si>
  <si>
    <t>NUCLEO BASE SOFT VERO GELATO</t>
  </si>
  <si>
    <t>2904-US</t>
  </si>
  <si>
    <t>2905</t>
  </si>
  <si>
    <t>CAFFE' LIOFILIZZATO 100% ARABICA</t>
  </si>
  <si>
    <t>2905-CG</t>
  </si>
  <si>
    <t>CAMPIONE: CAFFE' LIOFILIZZATO ARABICA 100%</t>
  </si>
  <si>
    <t>2905-US</t>
  </si>
  <si>
    <t>2906C</t>
  </si>
  <si>
    <t>LIMONE TAHITI SET</t>
  </si>
  <si>
    <t>2908C</t>
  </si>
  <si>
    <t xml:space="preserve">PASTA LIMONE TAHITI  </t>
  </si>
  <si>
    <t>2908C/CA</t>
  </si>
  <si>
    <t>COLORAROMA PASTA LIMONE TAHITI</t>
  </si>
  <si>
    <t>2908C-CG</t>
  </si>
  <si>
    <t>CAMPIONE: PASTA LIMONE TAHITI</t>
  </si>
  <si>
    <t>2909</t>
  </si>
  <si>
    <t xml:space="preserve">BASE ACIDA LIMONE TAHITI </t>
  </si>
  <si>
    <t>2909-CG</t>
  </si>
  <si>
    <t>CAMPIONE: BASE ACIDA LIMONE TAHITI</t>
  </si>
  <si>
    <t>291</t>
  </si>
  <si>
    <t>SALSA TIRAMISU'</t>
  </si>
  <si>
    <t>291/CA</t>
  </si>
  <si>
    <t>COLORAROMA TOPPING TIRAMISU'</t>
  </si>
  <si>
    <t>2910C</t>
  </si>
  <si>
    <t>CREME BRULE' SET</t>
  </si>
  <si>
    <t>2911C</t>
  </si>
  <si>
    <t xml:space="preserve">PASTA CREME BRULE'  </t>
  </si>
  <si>
    <t>2911C/CA</t>
  </si>
  <si>
    <t xml:space="preserve">COLORAROMA PASTA CREME BRULE' </t>
  </si>
  <si>
    <t>2911C-AB/CA</t>
  </si>
  <si>
    <t>COLORAROMA PASTA CREME BRULE'</t>
  </si>
  <si>
    <t>2911C-CG</t>
  </si>
  <si>
    <t>CAMPIONE: PASTA CREME BRULE'</t>
  </si>
  <si>
    <t>2912</t>
  </si>
  <si>
    <t>VARIEGATO CREME BRULE'</t>
  </si>
  <si>
    <t>2912-AG</t>
  </si>
  <si>
    <t>2912-CG</t>
  </si>
  <si>
    <t>CAMPIONE:VARIEGATO CREME BRULE' c.n.</t>
  </si>
  <si>
    <t>2913</t>
  </si>
  <si>
    <t>PASTA ORONERO</t>
  </si>
  <si>
    <t>2913/CA</t>
  </si>
  <si>
    <t>COLORAROMA PASTA ORO NERO</t>
  </si>
  <si>
    <t>2913-CG</t>
  </si>
  <si>
    <t>CAMPIONE: PASTA ORONERO</t>
  </si>
  <si>
    <t>2913-TR/NU</t>
  </si>
  <si>
    <t>COLORAROMA PASTA ORONERO</t>
  </si>
  <si>
    <t>2913-US</t>
  </si>
  <si>
    <t>2914</t>
  </si>
  <si>
    <t>ORONERO SET</t>
  </si>
  <si>
    <t>2914-US</t>
  </si>
  <si>
    <t>2915</t>
  </si>
  <si>
    <t>ARACHIDE granella</t>
  </si>
  <si>
    <t>2916</t>
  </si>
  <si>
    <t>+BUONO SET</t>
  </si>
  <si>
    <t>2916-1</t>
  </si>
  <si>
    <t>2916-AG</t>
  </si>
  <si>
    <t>2917</t>
  </si>
  <si>
    <t xml:space="preserve">PASTA +BUONO </t>
  </si>
  <si>
    <t>2917/CA</t>
  </si>
  <si>
    <t>COLORAROMA PASTA +BUONO</t>
  </si>
  <si>
    <t>2917-1</t>
  </si>
  <si>
    <t>2917-AG</t>
  </si>
  <si>
    <t>PASTA +BUONO c.n.</t>
  </si>
  <si>
    <t>2917-CG</t>
  </si>
  <si>
    <t>CAMPIONE: PASTA +BUONO</t>
  </si>
  <si>
    <t>2917-IND</t>
  </si>
  <si>
    <t>PASTA +BUONO</t>
  </si>
  <si>
    <t>2917-SO</t>
  </si>
  <si>
    <t>SABORIZANTE AVELLANA +BUENO</t>
  </si>
  <si>
    <t>2917-TR/NU</t>
  </si>
  <si>
    <t>2918</t>
  </si>
  <si>
    <t>VARIEGATO +BUONO</t>
  </si>
  <si>
    <t>2918-1</t>
  </si>
  <si>
    <t>2918-AG</t>
  </si>
  <si>
    <t>2918-CG</t>
  </si>
  <si>
    <t>CAMPIONE: VARIEGATO +BUONO</t>
  </si>
  <si>
    <t>2918-IND</t>
  </si>
  <si>
    <t>2918-SO</t>
  </si>
  <si>
    <t>SABORIZANTE VARIEGATO +BUONO</t>
  </si>
  <si>
    <t>2918-STO</t>
  </si>
  <si>
    <t>VARIEGATO BUENI</t>
  </si>
  <si>
    <t>2918-TR/NU</t>
  </si>
  <si>
    <t>COLORAROMA VARIEGATO +BUONO</t>
  </si>
  <si>
    <t>292-250</t>
  </si>
  <si>
    <t>ACQUA DI ROSE</t>
  </si>
  <si>
    <t>2928</t>
  </si>
  <si>
    <t>PASTA FRENCH VANILLA senza punti</t>
  </si>
  <si>
    <t>2928/CA</t>
  </si>
  <si>
    <t>2929</t>
  </si>
  <si>
    <t>YOGURT 30</t>
  </si>
  <si>
    <t>2929/CA</t>
  </si>
  <si>
    <t>NUCLEO YOGURT 30</t>
  </si>
  <si>
    <t>2929/CA-SO</t>
  </si>
  <si>
    <t>COLORAROMA SABORIZANTE YOGGI</t>
  </si>
  <si>
    <t>2929-IND</t>
  </si>
  <si>
    <t>2934C</t>
  </si>
  <si>
    <t>2934C/CA</t>
  </si>
  <si>
    <t>2934C-SO/CA</t>
  </si>
  <si>
    <t>COLORAROMA SABORIZANTE P FRUTTI DI BOSCO CC</t>
  </si>
  <si>
    <t>2935</t>
  </si>
  <si>
    <t>NEUTRO LATTE 10 F</t>
  </si>
  <si>
    <t>2935/CA</t>
  </si>
  <si>
    <t>NUCLEO NEUTRO LATTE 10 F</t>
  </si>
  <si>
    <t>2936</t>
  </si>
  <si>
    <t>PASTA FRAGOLA c.n. ARTE GELATO</t>
  </si>
  <si>
    <t>2936/CA</t>
  </si>
  <si>
    <t>COLORAROMA PASTA FRAGOLA c.n.</t>
  </si>
  <si>
    <t>2938C</t>
  </si>
  <si>
    <t>2938C/CA</t>
  </si>
  <si>
    <t>2938C-AB/CA</t>
  </si>
  <si>
    <t xml:space="preserve">COLORAROMA PASTA DOLCE DI LATTE </t>
  </si>
  <si>
    <t>2938C-CG</t>
  </si>
  <si>
    <t>CAMPIONE: PASTA DOLCE DI LATTE</t>
  </si>
  <si>
    <t>2938C-SO</t>
  </si>
  <si>
    <t>SABORIZANTE DULCE DE LECHE</t>
  </si>
  <si>
    <t>2938C-SO/CA</t>
  </si>
  <si>
    <t>2941</t>
  </si>
  <si>
    <t>FIBREX</t>
  </si>
  <si>
    <t>2944-5</t>
  </si>
  <si>
    <t>AROMA MIRTILLO 1X1000</t>
  </si>
  <si>
    <t>2955</t>
  </si>
  <si>
    <t>EUROBASE 50 C/F</t>
  </si>
  <si>
    <t>2955/CA</t>
  </si>
  <si>
    <t>NUCLEO EUROBASE 50 C/F</t>
  </si>
  <si>
    <t>2955-CG</t>
  </si>
  <si>
    <t>CAMPIONE: EUROBASE 50 C/F</t>
  </si>
  <si>
    <t>2960-SO/CA</t>
  </si>
  <si>
    <t>COLORAROMA SABORIZANTE P VANIGLIA</t>
  </si>
  <si>
    <t>2962/CA-SO</t>
  </si>
  <si>
    <t>GOMA NEUTRA</t>
  </si>
  <si>
    <t>2964-CO</t>
  </si>
  <si>
    <t>GRAN MOUSSE</t>
  </si>
  <si>
    <t>2966</t>
  </si>
  <si>
    <t>VARIEGATO TOFFEE</t>
  </si>
  <si>
    <t>2966/CA</t>
  </si>
  <si>
    <t>COLORAROMA VARIEGATO TOFFEE</t>
  </si>
  <si>
    <t>2966-10</t>
  </si>
  <si>
    <t>2966-CAB/CA</t>
  </si>
  <si>
    <t>2966-CG</t>
  </si>
  <si>
    <t>CAMPIONE: VARIEGATO TOFFEE</t>
  </si>
  <si>
    <t>2966-SO</t>
  </si>
  <si>
    <t>SABORIZANTE VARIEGATO TOFFEE</t>
  </si>
  <si>
    <t>2966-US</t>
  </si>
  <si>
    <t>2967</t>
  </si>
  <si>
    <t>VARIEGATO TROZITOS</t>
  </si>
  <si>
    <t>2967/CA</t>
  </si>
  <si>
    <t>COLORARAROMA VARIEGATO TROZITOS</t>
  </si>
  <si>
    <t>2967-CG</t>
  </si>
  <si>
    <t>CAMPIONE: VARIEGATO TROZITOS</t>
  </si>
  <si>
    <t>2968</t>
  </si>
  <si>
    <t>QUARKMIX 40</t>
  </si>
  <si>
    <t>2968/CA</t>
  </si>
  <si>
    <t>NUCLEO QUARKMIX</t>
  </si>
  <si>
    <t>2968-AB/CA</t>
  </si>
  <si>
    <t>NUCLEO QUARK MIX</t>
  </si>
  <si>
    <t>2968-CAB/CA</t>
  </si>
  <si>
    <t>2968-CG</t>
  </si>
  <si>
    <t>CAMPIONE: QUARKMIX 40</t>
  </si>
  <si>
    <t>2968-CSO/CA</t>
  </si>
  <si>
    <t>SABORIZANTE QUARKMIX CREAM</t>
  </si>
  <si>
    <t>2968-TR/NU</t>
  </si>
  <si>
    <t>2971/CA</t>
  </si>
  <si>
    <t>COLORAROMA PASTA PISTACCHIO c.c.</t>
  </si>
  <si>
    <t>2971-SO</t>
  </si>
  <si>
    <t>SABORIZANTE PISTACHO</t>
  </si>
  <si>
    <t>2975</t>
  </si>
  <si>
    <t>PASTA TORTA DI MELE</t>
  </si>
  <si>
    <t>2975/CA</t>
  </si>
  <si>
    <t>COLORAROMA PASTA TORTA DI MELE</t>
  </si>
  <si>
    <t>2975-CG</t>
  </si>
  <si>
    <t>CAMPIONE: PASTA TORTA DI MELE</t>
  </si>
  <si>
    <t>2976/CA</t>
  </si>
  <si>
    <t>COLORAROMA PASTA LECHE CONDENSATA</t>
  </si>
  <si>
    <t>2978</t>
  </si>
  <si>
    <t>DPO PREMIUM 165 C CREMA PLUS SGI</t>
  </si>
  <si>
    <t>2978/CA</t>
  </si>
  <si>
    <t>NUCLEO DPO PREMIUM 165 C CREMA PLUS</t>
  </si>
  <si>
    <t>2978-TR/NU</t>
  </si>
  <si>
    <t>NUCLEO DPO PREMIUM 165 C</t>
  </si>
  <si>
    <t>2979/CA</t>
  </si>
  <si>
    <t>NUCLEO YOGUMIX 20</t>
  </si>
  <si>
    <t>2979-IND</t>
  </si>
  <si>
    <t>YOGUMIX 20</t>
  </si>
  <si>
    <t>2980</t>
  </si>
  <si>
    <t>YOGUMIX GRECO 40 (prod. in polvere)</t>
  </si>
  <si>
    <t>2980/CA</t>
  </si>
  <si>
    <t>NUCLEO YOGUMIX GRECO 40</t>
  </si>
  <si>
    <t>2980-CAB/CA</t>
  </si>
  <si>
    <t>2980-CG</t>
  </si>
  <si>
    <t>CAMPIONE: YOGUMIX GRECO 40 (prod in polv)</t>
  </si>
  <si>
    <t>2980-US</t>
  </si>
  <si>
    <t>2981-250</t>
  </si>
  <si>
    <t>AROMA VIOLA 1X400</t>
  </si>
  <si>
    <t>2984</t>
  </si>
  <si>
    <t>PASTA TOFFEE</t>
  </si>
  <si>
    <t>2984/CA</t>
  </si>
  <si>
    <t>COLORAROMA PASTA TOFFEE</t>
  </si>
  <si>
    <t>2984-CG</t>
  </si>
  <si>
    <t>CAMPIONE: PASTA TOFFEE</t>
  </si>
  <si>
    <t>2985</t>
  </si>
  <si>
    <t>PASTA SPECULOOS</t>
  </si>
  <si>
    <t>2985/CA</t>
  </si>
  <si>
    <t>COLORAROMA PASTA SPECULOOS</t>
  </si>
  <si>
    <t>2985-CAB/CA</t>
  </si>
  <si>
    <t>2985-CG</t>
  </si>
  <si>
    <t>CAMPIONE: PASTA SPECULOOS</t>
  </si>
  <si>
    <t>2986</t>
  </si>
  <si>
    <t>VARIEGATO SPECULOOS</t>
  </si>
  <si>
    <t>2986/CA</t>
  </si>
  <si>
    <t>COLORAROMA VARIEGATO SPECULOOS</t>
  </si>
  <si>
    <t>2986-CAB/CA</t>
  </si>
  <si>
    <t>2986-CG</t>
  </si>
  <si>
    <t>CAMPIONE: VARIEGATO SPECULOOS</t>
  </si>
  <si>
    <t>2986-TR/NU</t>
  </si>
  <si>
    <t>2987</t>
  </si>
  <si>
    <t>SPECULOOS SET</t>
  </si>
  <si>
    <t>2993</t>
  </si>
  <si>
    <t>VARIEGATO TORTA DI MELE</t>
  </si>
  <si>
    <t>2993/CA</t>
  </si>
  <si>
    <t>COLORAROMA VARIEGATO TORTA DI MELE</t>
  </si>
  <si>
    <t>2993-CG</t>
  </si>
  <si>
    <t>CAMPIONE: VARIEGATO TORTA DI MELE</t>
  </si>
  <si>
    <t>2994</t>
  </si>
  <si>
    <t>TORTA DI MELE SET</t>
  </si>
  <si>
    <t>2995C</t>
  </si>
  <si>
    <t>VARIEGATO PANETTONE CONC.</t>
  </si>
  <si>
    <t>2995C/CA</t>
  </si>
  <si>
    <t>COLORAROMA VARIEGATO PANETTONE</t>
  </si>
  <si>
    <t>2995C-CG</t>
  </si>
  <si>
    <t>CAMPIONE: VARIEGATO PANETTONE CONC.</t>
  </si>
  <si>
    <t>2996C</t>
  </si>
  <si>
    <t>PANETTONE SET</t>
  </si>
  <si>
    <t>2999</t>
  </si>
  <si>
    <t>PASTA FROLLINO</t>
  </si>
  <si>
    <t>2999/CA</t>
  </si>
  <si>
    <t>COLORAROMA PASTA FROLLINO</t>
  </si>
  <si>
    <t>2999-CG</t>
  </si>
  <si>
    <t>CAMPIONE: PASTA FROLLINO</t>
  </si>
  <si>
    <t>300</t>
  </si>
  <si>
    <t>PASTA CARAMEL</t>
  </si>
  <si>
    <t>300/CA</t>
  </si>
  <si>
    <t>3001</t>
  </si>
  <si>
    <t>CIOCCOLATO SOFT 250 w.m.</t>
  </si>
  <si>
    <t>3001/CA</t>
  </si>
  <si>
    <t>NUCLEO CIOCCOLATO SOFT 250 W.M.</t>
  </si>
  <si>
    <t>3002</t>
  </si>
  <si>
    <t>FRAGOLA SOFT 250 w.m.</t>
  </si>
  <si>
    <t>3002/CA</t>
  </si>
  <si>
    <t>NUCLEO FRAGOLA SOFT 250 W.M.</t>
  </si>
  <si>
    <t>3007</t>
  </si>
  <si>
    <t>VANIGLIA BIANCA SOFT 250 w.m.</t>
  </si>
  <si>
    <t>3007/CA</t>
  </si>
  <si>
    <t>NUCLEO VANIGLIA BIANCA SOFT 250</t>
  </si>
  <si>
    <t>3007-CAB/CA</t>
  </si>
  <si>
    <t>BASE VANIGLIA B. SOFT 250 W.M.</t>
  </si>
  <si>
    <t>3008</t>
  </si>
  <si>
    <t>YOGU SOFT 250 w.m.</t>
  </si>
  <si>
    <t>3008/CA</t>
  </si>
  <si>
    <t>NUCLEO YOGURT SOFT 250 W.M.</t>
  </si>
  <si>
    <t>3008-CAB/CA</t>
  </si>
  <si>
    <t>3008-CAB/NU</t>
  </si>
  <si>
    <t>COLORAROMA YOGURT SOFT 250 W.M.</t>
  </si>
  <si>
    <t>3008-CHN</t>
  </si>
  <si>
    <t>3009</t>
  </si>
  <si>
    <t>PREPARATO X SOFT al gusto FIOR DI PANNA</t>
  </si>
  <si>
    <t>3009/CA</t>
  </si>
  <si>
    <t>NUCLEO PREPARATO SOFT FIOR DI PANNA</t>
  </si>
  <si>
    <t>300-AB/CA</t>
  </si>
  <si>
    <t>COLORAROMA PASTA CARAMELLO</t>
  </si>
  <si>
    <t>300-CG</t>
  </si>
  <si>
    <t>CAMPIONE: PASTA CARAMEL</t>
  </si>
  <si>
    <t>300-TR/NU</t>
  </si>
  <si>
    <t>COLORAROMA PASTA CARAMEL</t>
  </si>
  <si>
    <t>3010</t>
  </si>
  <si>
    <t>SOFT YOGURT GRECO</t>
  </si>
  <si>
    <t>3010/CA</t>
  </si>
  <si>
    <t>NUCLEO SOFT YOGURT GRECO</t>
  </si>
  <si>
    <t>30100-DEM-K</t>
  </si>
  <si>
    <t>PREPARATO X CREME CARAMEL -03702/D</t>
  </si>
  <si>
    <t>30100-DEM-K/CA</t>
  </si>
  <si>
    <t>NUCLEO X PRONTO CREME CARAMEL</t>
  </si>
  <si>
    <t>30105-DEM-K</t>
  </si>
  <si>
    <t>PREPARATO X CREMA FREDDA AL CAFFE'   -03727/D</t>
  </si>
  <si>
    <t>30105-DEM-K/CA</t>
  </si>
  <si>
    <t>NUCLEO CREMA FREDDA CAFFE' DEMETRA</t>
  </si>
  <si>
    <t>3011</t>
  </si>
  <si>
    <t>CIOCCOLATO SOFT 450 w.w.</t>
  </si>
  <si>
    <t>3011/CA</t>
  </si>
  <si>
    <t>NUCLEO CIOCCOLATO SOFT 425 W.W.</t>
  </si>
  <si>
    <t>30110-DEM-K</t>
  </si>
  <si>
    <t>PREPARATO X MOUSSE AL CIOCCOLATO-03706/D</t>
  </si>
  <si>
    <t>30110-DEM-K/CA</t>
  </si>
  <si>
    <t>NUCLEO PREPARATO X MOUSSE AL CIOCCOLATO</t>
  </si>
  <si>
    <t>30115-DEM-K</t>
  </si>
  <si>
    <t>PREPARATO X SEMIFREDDO BASE NEUTRA    -03783/D</t>
  </si>
  <si>
    <t>30115-DEM-K/CA</t>
  </si>
  <si>
    <t>NUCLEO BASE SEMIFREDDO</t>
  </si>
  <si>
    <t>3012</t>
  </si>
  <si>
    <t>FRAGOLA SOFT 425 w.w.</t>
  </si>
  <si>
    <t>3012/CA</t>
  </si>
  <si>
    <t>NUCLEO FRAGOLA SOFT 250 W.W.</t>
  </si>
  <si>
    <t>30120-DEM-K</t>
  </si>
  <si>
    <t>PREPARATO x PANNA COTTA S/ GLUTINE -03701/D</t>
  </si>
  <si>
    <t>30120-DEM-K/CA</t>
  </si>
  <si>
    <t>NUCLEO PANNA COTTA MA</t>
  </si>
  <si>
    <t>30130-DEM-K</t>
  </si>
  <si>
    <t>PREPARATO X BONET  -03707/D</t>
  </si>
  <si>
    <t>30130-DEM-K/CA</t>
  </si>
  <si>
    <t>NUCLEO X PRONTO BONET</t>
  </si>
  <si>
    <t>30150-DEM/CA</t>
  </si>
  <si>
    <t>NUCLEO CREMA PASTICCERA DEMETRA</t>
  </si>
  <si>
    <t>30150-DEM-K</t>
  </si>
  <si>
    <t>PREPARATO X CREMA PASTICCERA-03705/D</t>
  </si>
  <si>
    <t>30160-DEM-K</t>
  </si>
  <si>
    <t>PREPARATO X CREMA TIRAMISU' S/GLUTINE -03713/D</t>
  </si>
  <si>
    <t>30160-DEM-K/CA</t>
  </si>
  <si>
    <t>NUCLEO PRONTO CREMA TIRAMISU'</t>
  </si>
  <si>
    <t>3017</t>
  </si>
  <si>
    <t>VANIGLIA BIANCA SOFT 425 w.w.</t>
  </si>
  <si>
    <t>3017/CA</t>
  </si>
  <si>
    <t>NUCLEO VANIGLIA BIANCA SOFT 425 W.W.</t>
  </si>
  <si>
    <t>30170-DEM/CA</t>
  </si>
  <si>
    <t>NUCLEO PRONTO CREMA CATALANA DEMETRA</t>
  </si>
  <si>
    <t>30170-DEM-K</t>
  </si>
  <si>
    <t>PREPARATO X CREMA CATALANA S/GLUTINE -03704/D</t>
  </si>
  <si>
    <t>3018</t>
  </si>
  <si>
    <t>YOGU SOFT 425 w.w.</t>
  </si>
  <si>
    <t>3018/CA</t>
  </si>
  <si>
    <t>NUCLEO YOGURT SOFT 250 W.W.</t>
  </si>
  <si>
    <t>3020</t>
  </si>
  <si>
    <t>GELATONONGELATO Base x gelato caldo</t>
  </si>
  <si>
    <t>3020/CA</t>
  </si>
  <si>
    <t>NUCLEO GELATONONGELATO</t>
  </si>
  <si>
    <t>30200/CA</t>
  </si>
  <si>
    <t>NUCLEO PAN DI SPAGNA</t>
  </si>
  <si>
    <t>30200-DEM-K</t>
  </si>
  <si>
    <t>PREPARATO X PAN DI SPAGNA  -03710/D</t>
  </si>
  <si>
    <t>3020-CG</t>
  </si>
  <si>
    <t>CAMPIONE: GELATONONGELATO</t>
  </si>
  <si>
    <t>3020-LA</t>
  </si>
  <si>
    <t>PANNA SPAGNOLA</t>
  </si>
  <si>
    <t>3020-LA/CA</t>
  </si>
  <si>
    <t>NUCLEO PANNA SPAGNOLA</t>
  </si>
  <si>
    <t>3021</t>
  </si>
  <si>
    <t>PREPARATO X SOFT AL GUSTO CIOCCOLATO</t>
  </si>
  <si>
    <t>3021/CA</t>
  </si>
  <si>
    <t>NUCLEO PREPARATO X SOFT GUSTO CIOCCOLATO</t>
  </si>
  <si>
    <t>30210/CA</t>
  </si>
  <si>
    <t>COLORAROMA TORTA AL CACAO</t>
  </si>
  <si>
    <t>30210-DEM-K</t>
  </si>
  <si>
    <t>PREPARATO X TORTA CIOCCOLATO-03712/D</t>
  </si>
  <si>
    <t>30214-DEM-K</t>
  </si>
  <si>
    <t>PREPARATO PER TORTINO AL CIOCCOLATO -03708/D</t>
  </si>
  <si>
    <t>30214-DEM-K/CA</t>
  </si>
  <si>
    <t>NUCLEO PREPARATO TORTINO AL CIOCCOLATO</t>
  </si>
  <si>
    <t>30215-DEM-K</t>
  </si>
  <si>
    <t>PREPARATO TORTA LIMONE E MANDORLE-03720/D</t>
  </si>
  <si>
    <t>30215-DEM-K/CA</t>
  </si>
  <si>
    <t>NUCLEO TORTA LIMONE E MANDORLE</t>
  </si>
  <si>
    <t>3022</t>
  </si>
  <si>
    <t>PASTA CHANTILLY</t>
  </si>
  <si>
    <t>3023-ETU</t>
  </si>
  <si>
    <t xml:space="preserve">DPO MASTER 50 H/C TUTTOLATTE </t>
  </si>
  <si>
    <t>3023-ETU/CA</t>
  </si>
  <si>
    <t>NUCLEO DPO MASTER 50 H/C</t>
  </si>
  <si>
    <t>3024-CAB/CA</t>
  </si>
  <si>
    <t>NUCLEO FRUTTA NEUTRA SENZA PECCATO</t>
  </si>
  <si>
    <t>3026</t>
  </si>
  <si>
    <t>PASTA TIRAMISU' alcool free</t>
  </si>
  <si>
    <t>3026/CA</t>
  </si>
  <si>
    <t>COLORARAROMA PASTA TIRAMISU' alcool free</t>
  </si>
  <si>
    <t>3026-CHN</t>
  </si>
  <si>
    <t>30270-DEM-K</t>
  </si>
  <si>
    <t>CREMA AMARETTO</t>
  </si>
  <si>
    <t>30270-DEM-K/CA</t>
  </si>
  <si>
    <t>COLORAROMA CREMA AMARETTO</t>
  </si>
  <si>
    <t>30275-DEM-K</t>
  </si>
  <si>
    <t>CREMA NOCCIOLA CON GRANELLA  -03781</t>
  </si>
  <si>
    <t>30275-DEM-K/CA</t>
  </si>
  <si>
    <t>COLOR. CREMA NOCCIOLA CON GRAN. DEM.</t>
  </si>
  <si>
    <t>30278-DEM-K</t>
  </si>
  <si>
    <t xml:space="preserve">CREMA  AGRUMI                 -03788 </t>
  </si>
  <si>
    <t>30278-DEM-K/CA</t>
  </si>
  <si>
    <t>COLORAROMA CREMA AGRUMI</t>
  </si>
  <si>
    <t>3028/CA</t>
  </si>
  <si>
    <t>NUCLEO X BASE 50 AL GUSTO DI LIMONE</t>
  </si>
  <si>
    <t>30280-DEM-K</t>
  </si>
  <si>
    <t>CREMA GIANDUIA</t>
  </si>
  <si>
    <t>30280-DEM-K/CA</t>
  </si>
  <si>
    <t>COLORAROMA CREMA GIANDUIA</t>
  </si>
  <si>
    <t>30285-DEM-K</t>
  </si>
  <si>
    <t>CREMA PISTACCHIO CON GRANELLA -03782</t>
  </si>
  <si>
    <t>30285-DEM-K/CA</t>
  </si>
  <si>
    <t>COLORAROMA CREMA PISTACCHIO CON GRANELLA  DEMETRA</t>
  </si>
  <si>
    <t>3029</t>
  </si>
  <si>
    <t>PASTA +BUONO BIANCO</t>
  </si>
  <si>
    <t>3029/CA</t>
  </si>
  <si>
    <t>COLORAROMA PASTA + BUONO BIANCO</t>
  </si>
  <si>
    <t>30290-DEM-K</t>
  </si>
  <si>
    <t>CREMA TORRONCINO</t>
  </si>
  <si>
    <t>30290-DEM-K/CA</t>
  </si>
  <si>
    <t>COLORAROMA CREMA TORRONCINO</t>
  </si>
  <si>
    <t>30295-DEM-K</t>
  </si>
  <si>
    <t>CREMA FRUTTI DI BOSCO   03785</t>
  </si>
  <si>
    <t>30295-DEM-K/CA</t>
  </si>
  <si>
    <t>COLORAROMA CREMA FRUTTI DI BOSCO</t>
  </si>
  <si>
    <t>3029-AG</t>
  </si>
  <si>
    <t>3029-CG</t>
  </si>
  <si>
    <t>CAMPIONE: PASTA +BUONO BIANCO</t>
  </si>
  <si>
    <t>3029-CYW</t>
  </si>
  <si>
    <t xml:space="preserve">PASTA +BUONO BIANCO </t>
  </si>
  <si>
    <t>3029-PT</t>
  </si>
  <si>
    <t>3030</t>
  </si>
  <si>
    <t>VARIEGATO +BUONO BIANCO</t>
  </si>
  <si>
    <t>3030/CA</t>
  </si>
  <si>
    <t>COLORAROMA VARIEGATO + BUONO BIANCO</t>
  </si>
  <si>
    <t>30300-DEM/CA</t>
  </si>
  <si>
    <t>NUCLEO SORBETTO LIMONE S/GLUTINE</t>
  </si>
  <si>
    <t>30300-DEM-K</t>
  </si>
  <si>
    <t>PREPARATO X SORBETTO LIMONE S/GLUTINE -03111/D</t>
  </si>
  <si>
    <t>3030-AG</t>
  </si>
  <si>
    <t>3030-CG</t>
  </si>
  <si>
    <t>CAMPIONE: VARIEGATO +BUONO BIANCO</t>
  </si>
  <si>
    <t>3030-CYW</t>
  </si>
  <si>
    <t>3030-PT</t>
  </si>
  <si>
    <t>30310-DEM/CA</t>
  </si>
  <si>
    <t>NUCLEO SORBETTO MELA VERDE</t>
  </si>
  <si>
    <t>30310-DEM-K</t>
  </si>
  <si>
    <t>PREPARATO X SORBETTO ALLA MELA VERDE -03113/D</t>
  </si>
  <si>
    <t>3032</t>
  </si>
  <si>
    <t>+BUONO BIANCO SET</t>
  </si>
  <si>
    <t>30320-DEM/CA</t>
  </si>
  <si>
    <t>NUCLEO SORBETTO POMPELMO ROSA</t>
  </si>
  <si>
    <t>30320-DEM-K</t>
  </si>
  <si>
    <t>PREPARATO X SORBETTO AL POMPELMO ROSA -03114/D</t>
  </si>
  <si>
    <t>3032-AG</t>
  </si>
  <si>
    <t>3032-PT</t>
  </si>
  <si>
    <t>3033</t>
  </si>
  <si>
    <t>PASTA SALTED CARAMEL PLUS</t>
  </si>
  <si>
    <t>3033/CA</t>
  </si>
  <si>
    <t xml:space="preserve">COLORAROMA PASTA SALTED CARAMEL </t>
  </si>
  <si>
    <t>3033-CG</t>
  </si>
  <si>
    <t>CAMPIONE: PASTA CARAMEL SALTED PLUS</t>
  </si>
  <si>
    <t>3033-CHN</t>
  </si>
  <si>
    <t>3033-CIND</t>
  </si>
  <si>
    <t>3033-CIND/CA</t>
  </si>
  <si>
    <t>COLORAROMA PASTA SALTED CARAMEL PLUS</t>
  </si>
  <si>
    <t>3033-IND</t>
  </si>
  <si>
    <t>3033-PT</t>
  </si>
  <si>
    <t>3033-SO/CA</t>
  </si>
  <si>
    <t>COLORAROMA SABORIZANTE CARAMELO SALADO</t>
  </si>
  <si>
    <t>3033-US</t>
  </si>
  <si>
    <t>30340-DEM-K</t>
  </si>
  <si>
    <t>PREPARATO X SORBETTO AGLI AGRUMI S/GLUTINE-03787/D</t>
  </si>
  <si>
    <t>30340-DEM-K/CA</t>
  </si>
  <si>
    <t xml:space="preserve">NUCLEO PREPARATO X SORBETTO AGLI AGRUMI </t>
  </si>
  <si>
    <t>3034-TR/NU</t>
  </si>
  <si>
    <t>NUCLEO DPO 100 C</t>
  </si>
  <si>
    <t>3035-CHN</t>
  </si>
  <si>
    <t>BASE 165 C</t>
  </si>
  <si>
    <t>3035-CHN/CA</t>
  </si>
  <si>
    <t xml:space="preserve">NUCLEO BASE 165C </t>
  </si>
  <si>
    <t>3036/CA</t>
  </si>
  <si>
    <t>NUCLEO DBF 100 C/F</t>
  </si>
  <si>
    <t>3036-CHN</t>
  </si>
  <si>
    <t>DBF100 C/F</t>
  </si>
  <si>
    <t>3039C</t>
  </si>
  <si>
    <t>PASTA BUBBLE GUM BLUE</t>
  </si>
  <si>
    <t>3039C/CA</t>
  </si>
  <si>
    <t>COLORAROMA PASTA BUBBLE GUM BLUE</t>
  </si>
  <si>
    <t>30500-DEM</t>
  </si>
  <si>
    <t>TOPPING CAFFE'</t>
  </si>
  <si>
    <t>30500-DEM/CA</t>
  </si>
  <si>
    <t>30505-CDEM/CA</t>
  </si>
  <si>
    <t>COLORAROMA TOPPING ZABAGLIONE</t>
  </si>
  <si>
    <t>30505-DEM</t>
  </si>
  <si>
    <t>TOPPING ZABAGLIONE</t>
  </si>
  <si>
    <t>3050-CHN</t>
  </si>
  <si>
    <t>DBF 165 C/F</t>
  </si>
  <si>
    <t>3050-CHN/CA</t>
  </si>
  <si>
    <t>NUCLEO DBF 165 C/F</t>
  </si>
  <si>
    <t>3051</t>
  </si>
  <si>
    <t>CIOCCOLATO SOFT CONCENTRATO w.m.</t>
  </si>
  <si>
    <t>3051/CA</t>
  </si>
  <si>
    <t>NUCLEO CIOCCOLATO SOFT CONC. W.M.</t>
  </si>
  <si>
    <t>30510-DEM</t>
  </si>
  <si>
    <t>TOPPING CARAMELLO</t>
  </si>
  <si>
    <t>30510-DEM/CA</t>
  </si>
  <si>
    <t>30520-DEM</t>
  </si>
  <si>
    <t>TOPPING CIOCCOLATO</t>
  </si>
  <si>
    <t>30520-DEM/CA</t>
  </si>
  <si>
    <t>30530-DEM</t>
  </si>
  <si>
    <t>TOPPING FRAGOLA</t>
  </si>
  <si>
    <t>30530-DEM/CA</t>
  </si>
  <si>
    <t>COLORAROMA TOPPING FRAGOLA</t>
  </si>
  <si>
    <t>3054</t>
  </si>
  <si>
    <t>YOGURT SOFT CONCENTRATO w.m.</t>
  </si>
  <si>
    <t>3054/CA</t>
  </si>
  <si>
    <t>NUCLEO YOGURT SOFT CONC. W.M.</t>
  </si>
  <si>
    <t>30540-DEM</t>
  </si>
  <si>
    <t>TOPPING FRUTTI DI BOSCO</t>
  </si>
  <si>
    <t>30540-DEM/CA</t>
  </si>
  <si>
    <t>COLORAROMA TOPPING FRUTTI BOSCO</t>
  </si>
  <si>
    <t>3054-2</t>
  </si>
  <si>
    <t>YOGURT SOFT CONCENTRATO w.m. 2 kg</t>
  </si>
  <si>
    <t>3055-CHN</t>
  </si>
  <si>
    <t>BASE LATTE 100 C/F</t>
  </si>
  <si>
    <t>3055-CHN/CA</t>
  </si>
  <si>
    <t>NUCLEO BASE LATTE 100 C/F</t>
  </si>
  <si>
    <t>3057</t>
  </si>
  <si>
    <t>VANIGLIA BIANCA SOFT CONC. w.m.</t>
  </si>
  <si>
    <t>3057/CA</t>
  </si>
  <si>
    <t>NUCLEO VANIGLIA BIANCA SOFT CONC. W.M.</t>
  </si>
  <si>
    <t>30570-DEM</t>
  </si>
  <si>
    <t>TOPPING PISTACCHIO         -03759/K</t>
  </si>
  <si>
    <t>30570-DEM/CA</t>
  </si>
  <si>
    <t>COLORAROMA TOPPING PISTACCHIO</t>
  </si>
  <si>
    <t>3066-ETU</t>
  </si>
  <si>
    <t>DBF PREMIUM 185 C/F TUTTOVEGETALE SGI C/F</t>
  </si>
  <si>
    <t>3066-ETU/CA</t>
  </si>
  <si>
    <t xml:space="preserve">NUCLEO DBF PREMIUM 185 C/F TUTTOVEGETALE SGI </t>
  </si>
  <si>
    <t>3068-ETU</t>
  </si>
  <si>
    <t>DPO PREMIUM 185 C/F SGI</t>
  </si>
  <si>
    <t>3068-ETU/CA</t>
  </si>
  <si>
    <t>NUCLEO DPO PREMIUM 185 C/F SGI</t>
  </si>
  <si>
    <t>3069</t>
  </si>
  <si>
    <t>BASE PAN 50 C</t>
  </si>
  <si>
    <t>3069/CA</t>
  </si>
  <si>
    <t>NUCLEO BASE PAN 50 C</t>
  </si>
  <si>
    <t>306C</t>
  </si>
  <si>
    <t>PASTA AMARENA</t>
  </si>
  <si>
    <t>306C/CA</t>
  </si>
  <si>
    <t>COLORAROMA PASTA AMARENA c.c.</t>
  </si>
  <si>
    <t>306C-1</t>
  </si>
  <si>
    <t>306C-BR/CA</t>
  </si>
  <si>
    <t>COLORAROMA PASTA AMARENA</t>
  </si>
  <si>
    <t>306C-SO</t>
  </si>
  <si>
    <t>SABORIZANTE P AMARENA</t>
  </si>
  <si>
    <t>3070</t>
  </si>
  <si>
    <t>FRUCTOSOFT</t>
  </si>
  <si>
    <t>3072</t>
  </si>
  <si>
    <t xml:space="preserve">YOGU GRECO "VERO GELATO" per SOFT </t>
  </si>
  <si>
    <t>3072/CA</t>
  </si>
  <si>
    <t>NUCLEO YOGU GRECO "VERO GELATO" per SOFT</t>
  </si>
  <si>
    <t>3074</t>
  </si>
  <si>
    <t>VARIEGATO TROZITOS BIANCO</t>
  </si>
  <si>
    <t>3074/CA</t>
  </si>
  <si>
    <t>COLORAROMA VARIEGATO TROZITOS BIANCO</t>
  </si>
  <si>
    <t>3080</t>
  </si>
  <si>
    <t>CREM PLUS</t>
  </si>
  <si>
    <t>3080/CA</t>
  </si>
  <si>
    <t>NUCLEO CREME PLUS</t>
  </si>
  <si>
    <t>3080-CG</t>
  </si>
  <si>
    <t>CAMPIONE: CREM PLUS</t>
  </si>
  <si>
    <t>3080-CHN</t>
  </si>
  <si>
    <t>3087-AG/CA</t>
  </si>
  <si>
    <t>COLORAROMA PASTA TORRONCINO</t>
  </si>
  <si>
    <t>3088</t>
  </si>
  <si>
    <t>PASTA BROWNIE</t>
  </si>
  <si>
    <t>3088/CA</t>
  </si>
  <si>
    <t>COLORAROMA PASTA BROWNIE</t>
  </si>
  <si>
    <t>3088-AG</t>
  </si>
  <si>
    <t>3088-CG</t>
  </si>
  <si>
    <t>CAMPIONE: PASTA BROWNIE</t>
  </si>
  <si>
    <t>3088-SO</t>
  </si>
  <si>
    <t>SABORIZANTE BROWNIE</t>
  </si>
  <si>
    <t>3088-US</t>
  </si>
  <si>
    <t>3090</t>
  </si>
  <si>
    <t>VARIEGATO BROWNIE</t>
  </si>
  <si>
    <t>3090/CA</t>
  </si>
  <si>
    <t>COLORAROMA VARIEGATO BROWNIE</t>
  </si>
  <si>
    <t>3090-AG</t>
  </si>
  <si>
    <t>3090-CG</t>
  </si>
  <si>
    <t>CAMPIONE: VARIEGATO BROWNIE</t>
  </si>
  <si>
    <t>3090-CHN</t>
  </si>
  <si>
    <t>3090-SO</t>
  </si>
  <si>
    <t>SABORIZANTE VARIEGATO BROWNIE</t>
  </si>
  <si>
    <t>3090-US</t>
  </si>
  <si>
    <t>3093</t>
  </si>
  <si>
    <t>BROWNIE SET</t>
  </si>
  <si>
    <t>3093-AG</t>
  </si>
  <si>
    <t>3093-US</t>
  </si>
  <si>
    <t>3095</t>
  </si>
  <si>
    <t>PASTA DIGESTIVE NOIR &amp; ORANGE</t>
  </si>
  <si>
    <t>3095/CA</t>
  </si>
  <si>
    <t>COLORAROMA PASTA DIGESTIVE</t>
  </si>
  <si>
    <t>3095-CG</t>
  </si>
  <si>
    <t>CAMPIONE: PASTA DIGESTIVE NOIR &amp; ORANGE</t>
  </si>
  <si>
    <t>3096</t>
  </si>
  <si>
    <t>VARIEGATO DIGESTIVE NOIR E ORANGE</t>
  </si>
  <si>
    <t>3096/CA</t>
  </si>
  <si>
    <t>COLORAROMA VARIEGATO DIGESTIVE NOIR E ORANGE</t>
  </si>
  <si>
    <t>3096-CG</t>
  </si>
  <si>
    <t>CAMPIONE: VARIEGATO DIGESTIVE NOIR &amp; ORANGE</t>
  </si>
  <si>
    <t>3098</t>
  </si>
  <si>
    <t>DIGESTIVE NOIR E ORANGE SET</t>
  </si>
  <si>
    <t>3099</t>
  </si>
  <si>
    <t>PRONTO DESSERT SATINE'</t>
  </si>
  <si>
    <t>3099-CG</t>
  </si>
  <si>
    <t>CAMPIONE: PRONTO DESSERT SATINE'</t>
  </si>
  <si>
    <t>310</t>
  </si>
  <si>
    <t>AROMA CARAMEL 1X8000 R-10329</t>
  </si>
  <si>
    <t>3101</t>
  </si>
  <si>
    <t>SNACK IT SET</t>
  </si>
  <si>
    <t>3102</t>
  </si>
  <si>
    <t>PASTA SNACK IT</t>
  </si>
  <si>
    <t>3102/CA</t>
  </si>
  <si>
    <t>COLORAROMA PASTA SNACK IT</t>
  </si>
  <si>
    <t>3102-CG</t>
  </si>
  <si>
    <t>CAMPIONE: PASTA SNACK IT</t>
  </si>
  <si>
    <t>3103</t>
  </si>
  <si>
    <t>VARIEGATO SNACK IT</t>
  </si>
  <si>
    <t>3103/CA</t>
  </si>
  <si>
    <t>COLORAROMA VARIEGATO SNACK IT</t>
  </si>
  <si>
    <t>3103-CG</t>
  </si>
  <si>
    <t>CAMPIONE: VARIEGATO SNACK IT</t>
  </si>
  <si>
    <t>3104-SO/CA</t>
  </si>
  <si>
    <t>SABORIZANTE COLORAROMA CHICLE AZUL</t>
  </si>
  <si>
    <t>3113-CHN</t>
  </si>
  <si>
    <t>BASE SOFT GUSTO CIOCCOLATO</t>
  </si>
  <si>
    <t>3113-CHN/CA</t>
  </si>
  <si>
    <t>NUCLEO BASE SOFT GUSTO CIOCCOLATO</t>
  </si>
  <si>
    <t>3114-CHN</t>
  </si>
  <si>
    <t xml:space="preserve">BASE SOFT GUSTO FIOR DI LATTE    </t>
  </si>
  <si>
    <t>3114-CHN/CA</t>
  </si>
  <si>
    <t xml:space="preserve">NUCLEO BASE SOFT GUSTO FIOR DI LATTE  </t>
  </si>
  <si>
    <t>3116-C</t>
  </si>
  <si>
    <t xml:space="preserve">ESTABILIZADOR DE HELADO </t>
  </si>
  <si>
    <t>3116-C/CA</t>
  </si>
  <si>
    <t>NUCLEO ESTABILIZADOR DE HELADO</t>
  </si>
  <si>
    <t>3120</t>
  </si>
  <si>
    <t>GRASSO 1</t>
  </si>
  <si>
    <t>3121</t>
  </si>
  <si>
    <t>EMULSIONANTE 2</t>
  </si>
  <si>
    <t>3123</t>
  </si>
  <si>
    <t>GRASSO 2</t>
  </si>
  <si>
    <t>3124</t>
  </si>
  <si>
    <t>WHIPTOP</t>
  </si>
  <si>
    <t>3130</t>
  </si>
  <si>
    <t>GRASSO 5</t>
  </si>
  <si>
    <t>3131</t>
  </si>
  <si>
    <t>GRASSO 6</t>
  </si>
  <si>
    <t>3133</t>
  </si>
  <si>
    <t>GRASSO 8</t>
  </si>
  <si>
    <t>3138</t>
  </si>
  <si>
    <t>GRASSO 9</t>
  </si>
  <si>
    <t>3142</t>
  </si>
  <si>
    <t>GRANELLA BISCOTTO ORO NERO</t>
  </si>
  <si>
    <t>3143</t>
  </si>
  <si>
    <t>DECOR-MALT</t>
  </si>
  <si>
    <t>3148-20</t>
  </si>
  <si>
    <t>GRASSO 10</t>
  </si>
  <si>
    <t>3163-AB/CA</t>
  </si>
  <si>
    <t>COLORAROMA VARIEGATO LEITINHO</t>
  </si>
  <si>
    <t>3165</t>
  </si>
  <si>
    <t>VARIEGATO FRUTTA GOLOSA  ALBICOCCA</t>
  </si>
  <si>
    <t>3165/CA</t>
  </si>
  <si>
    <t>COLORAROMA VARIEGATO FRUTTA GOLOSA ALBICOCCA</t>
  </si>
  <si>
    <t>3165-CG</t>
  </si>
  <si>
    <t>CAMPIONE: VARIEGATO FRUTTA GOLOSA ALBICOCCA</t>
  </si>
  <si>
    <t>3166</t>
  </si>
  <si>
    <t>VARIEGATO FRUTTA GOLOSA PESCA</t>
  </si>
  <si>
    <t>3166/CA</t>
  </si>
  <si>
    <t>COLORAROMA VARIEGATO FRUTTA GOLOSA PESCA</t>
  </si>
  <si>
    <t>3166-CG</t>
  </si>
  <si>
    <t>CAMPIONE: VARIEGATO FRUTTA GOLOSA PESCA</t>
  </si>
  <si>
    <t>3167</t>
  </si>
  <si>
    <t>VARIEGATO FRUTTA GOLOSA LAMPONE</t>
  </si>
  <si>
    <t>3167/CA</t>
  </si>
  <si>
    <t>COLORAROMA VARIEGATO FRUTTA GOLOSA LAMPONE</t>
  </si>
  <si>
    <t>3167-CG</t>
  </si>
  <si>
    <t>CAMPIONE: VARIEGATO FRUTTA GOLOSA LAMPONE</t>
  </si>
  <si>
    <t>3168</t>
  </si>
  <si>
    <t>VARIEGATO FRUTTA GOLOSA FRAGOLA</t>
  </si>
  <si>
    <t>3168/CA</t>
  </si>
  <si>
    <t>COLORAROMA VARIEGATO FRUTTA GOLOSA FRAGOLA</t>
  </si>
  <si>
    <t>3168-CG</t>
  </si>
  <si>
    <t>CAMPIONE: VARIEGATO FRUTTA GOLOSA FRAGOLA</t>
  </si>
  <si>
    <t>3169</t>
  </si>
  <si>
    <t>VARIEGATO FRUTTA GOLOSA FRUTTI DI BOSCO</t>
  </si>
  <si>
    <t>3169/CA</t>
  </si>
  <si>
    <t>COLORAROMA VARIEGATO FRUTTA GOLOSA FRUTTI DI BOSCO</t>
  </si>
  <si>
    <t>3169-10</t>
  </si>
  <si>
    <t>3169-CG</t>
  </si>
  <si>
    <t>CAMPIONE: VARIEGATO FRUTTA GOLOSA FRUTTI DI BOSCO</t>
  </si>
  <si>
    <t>3169-SO</t>
  </si>
  <si>
    <t>SABORIZANTE VARIEGATO FRUTOS DEL BOSQUE</t>
  </si>
  <si>
    <t>3170</t>
  </si>
  <si>
    <t>VARIEGATO FRUTTA GOLOSA PRUGNA</t>
  </si>
  <si>
    <t>3170/CA</t>
  </si>
  <si>
    <t>COLORAROMA FRUTTA GOLOSA VARIEGATO PRUGNA</t>
  </si>
  <si>
    <t>3170-CG</t>
  </si>
  <si>
    <t>CAMPIONE: VARIEGATO FRUTTA GOLOSA PRUGNA</t>
  </si>
  <si>
    <t>3171</t>
  </si>
  <si>
    <t>CREMA FIORENTINA</t>
  </si>
  <si>
    <t>3171/CA</t>
  </si>
  <si>
    <t>NUCLEO CREMA FIORENTINA</t>
  </si>
  <si>
    <t>3172</t>
  </si>
  <si>
    <t>PASTA MORETTO</t>
  </si>
  <si>
    <t>3172/CA</t>
  </si>
  <si>
    <t>COLORAROMA PASTA MORETTO</t>
  </si>
  <si>
    <t>3172-CG</t>
  </si>
  <si>
    <t>CAMPIONE: PASTA MORETTO</t>
  </si>
  <si>
    <t>3173</t>
  </si>
  <si>
    <t>VARIEGATO MORETTO</t>
  </si>
  <si>
    <t>3173/CA</t>
  </si>
  <si>
    <t>COLORAROMA VARIEGATO MORETTO</t>
  </si>
  <si>
    <t>3173-CG</t>
  </si>
  <si>
    <t>CAMPIONE: VARIEGATO MORETTO</t>
  </si>
  <si>
    <t>3174</t>
  </si>
  <si>
    <t>MORETTO SET</t>
  </si>
  <si>
    <t>3175-US</t>
  </si>
  <si>
    <t>PASTA ROSSANA</t>
  </si>
  <si>
    <t>3176-US</t>
  </si>
  <si>
    <t>VARIEGATO ROSSANA</t>
  </si>
  <si>
    <t>3177-US</t>
  </si>
  <si>
    <t>CARAMELLA ROSSANA SET</t>
  </si>
  <si>
    <t>318</t>
  </si>
  <si>
    <t>PASTA PANNA COTTA</t>
  </si>
  <si>
    <t>318/CA</t>
  </si>
  <si>
    <t>COLORAROMA PASTA PANNA COTTA</t>
  </si>
  <si>
    <t>3181-TR/NU</t>
  </si>
  <si>
    <t>COLORAROMA PASTA SPECULOOS ITALIA</t>
  </si>
  <si>
    <t>3182-IND</t>
  </si>
  <si>
    <t>3185</t>
  </si>
  <si>
    <t>DPO MASTER 50 C/F NEUTRA SGA</t>
  </si>
  <si>
    <t>3185/CA</t>
  </si>
  <si>
    <t>NUCLEO DPO MASTER 50 C/F NEUTRA SGA</t>
  </si>
  <si>
    <t>3187</t>
  </si>
  <si>
    <t>MORBIGEL</t>
  </si>
  <si>
    <t>318-CAB/CA</t>
  </si>
  <si>
    <t>318-CG</t>
  </si>
  <si>
    <t>CAMPIONE: PASTA PANNA COTTA</t>
  </si>
  <si>
    <t>3197-5</t>
  </si>
  <si>
    <t>AROMA BISCOTTO 1x1000</t>
  </si>
  <si>
    <t>3201-C</t>
  </si>
  <si>
    <t>PASTA DE ALMENDRA</t>
  </si>
  <si>
    <t>3201-C/CA</t>
  </si>
  <si>
    <t>COLOAROMA PASTA DE ALMENDRA</t>
  </si>
  <si>
    <t>3202-C</t>
  </si>
  <si>
    <t>PASTA DE AVELLANA</t>
  </si>
  <si>
    <t>3202-C/CA</t>
  </si>
  <si>
    <t>COLORAROMA PASTA DE AVELLANA</t>
  </si>
  <si>
    <t>3203-C</t>
  </si>
  <si>
    <t>PASTA DE CAFE'</t>
  </si>
  <si>
    <t>3203-C/CA</t>
  </si>
  <si>
    <t>COLORAROMA PASTA DE CAFE'</t>
  </si>
  <si>
    <t>3204-C</t>
  </si>
  <si>
    <t xml:space="preserve">PASTA DE CARAMELO  </t>
  </si>
  <si>
    <t>3204-C/CA</t>
  </si>
  <si>
    <t xml:space="preserve">COLORAROMA PASTA DE CARAMELO   </t>
  </si>
  <si>
    <t>3206-C</t>
  </si>
  <si>
    <t>PASTA DE COCO</t>
  </si>
  <si>
    <t>3206-C/CA</t>
  </si>
  <si>
    <t>COLORAROMA PASTA DE COCO</t>
  </si>
  <si>
    <t>3207-C</t>
  </si>
  <si>
    <t>PASTA DE DULCHE LECHE</t>
  </si>
  <si>
    <t>3207-C/CA</t>
  </si>
  <si>
    <t>COLORAROMA PASTA DULCHE DE LECHE</t>
  </si>
  <si>
    <t>3208-C</t>
  </si>
  <si>
    <t>PASTA DE FRESA</t>
  </si>
  <si>
    <t>3208-C/CA</t>
  </si>
  <si>
    <t>COLORAROMA PASTA DE FRESA</t>
  </si>
  <si>
    <t>3212-C</t>
  </si>
  <si>
    <t>PASTA DE MANTECADO</t>
  </si>
  <si>
    <t>3212-C/CA</t>
  </si>
  <si>
    <t>COLORAROMA PASTA DE MANTECADO</t>
  </si>
  <si>
    <t>3213-C</t>
  </si>
  <si>
    <t xml:space="preserve">PASTA DE MENTA  </t>
  </si>
  <si>
    <t>3213-C/CA</t>
  </si>
  <si>
    <t xml:space="preserve">COLORAROMA PASTA DE MENTA </t>
  </si>
  <si>
    <t>3214-C</t>
  </si>
  <si>
    <t>PASTA DE MOSCATEL</t>
  </si>
  <si>
    <t>3214-C/CA</t>
  </si>
  <si>
    <t>COLORAROMA PASTA DE MOSCATEL</t>
  </si>
  <si>
    <t>3215-C</t>
  </si>
  <si>
    <t>PASTA DE NARANJA PINA</t>
  </si>
  <si>
    <t>3215-C/CA</t>
  </si>
  <si>
    <t>COLORAROMA PASTA DE NARANJA PINA</t>
  </si>
  <si>
    <t>3216-C</t>
  </si>
  <si>
    <t>PASTA DE PINA</t>
  </si>
  <si>
    <t>3216-C/CA</t>
  </si>
  <si>
    <t>COLORAROMA PASTA DE PINA</t>
  </si>
  <si>
    <t>3217-C</t>
  </si>
  <si>
    <t>PASTA DE PLATANITO</t>
  </si>
  <si>
    <t>3217-C/CA</t>
  </si>
  <si>
    <t>COLORAROMA PASTA PLATANITO</t>
  </si>
  <si>
    <t>3218-C</t>
  </si>
  <si>
    <t>PASTA DE TIRAMISU'</t>
  </si>
  <si>
    <t>3218-C/CA</t>
  </si>
  <si>
    <t>COLORAROMA PASTA DE TIRAMISU'</t>
  </si>
  <si>
    <t>3219-C</t>
  </si>
  <si>
    <t>PASTA DE VAINILLA</t>
  </si>
  <si>
    <t>3219-C/CA</t>
  </si>
  <si>
    <t>COLORAROMA PASTA DE VAINILLA</t>
  </si>
  <si>
    <t>3220-C</t>
  </si>
  <si>
    <t>POLVO DE YOGURT</t>
  </si>
  <si>
    <t>3220-C/CA</t>
  </si>
  <si>
    <t>NUCLEO POLVO DE YOGURT</t>
  </si>
  <si>
    <t>3230-C</t>
  </si>
  <si>
    <t>PASTA DE CREMA DE LECHE</t>
  </si>
  <si>
    <t>3230-C/CA</t>
  </si>
  <si>
    <t>COLORAROMA PASTA DE CREMA DE LECHE</t>
  </si>
  <si>
    <t>324</t>
  </si>
  <si>
    <t>BASE ACIDA LIMONE 20</t>
  </si>
  <si>
    <t>3240</t>
  </si>
  <si>
    <t>NEUTRO LATTE / FRUTTA 0,5%</t>
  </si>
  <si>
    <t>3241</t>
  </si>
  <si>
    <t>CREMA AMORETTA WHITE</t>
  </si>
  <si>
    <t>3241/CA</t>
  </si>
  <si>
    <t>COLORAROMA AMORETTA WHITE</t>
  </si>
  <si>
    <t>3241-CG</t>
  </si>
  <si>
    <t>CAMPIONE: CREMA AMORETTA WHITE</t>
  </si>
  <si>
    <t>3241-CHN</t>
  </si>
  <si>
    <t>3241-TR/NU</t>
  </si>
  <si>
    <t>3242</t>
  </si>
  <si>
    <t>CREMA AMORETTA BLACK</t>
  </si>
  <si>
    <t>3242/CA</t>
  </si>
  <si>
    <t>COLORAROMA CREMA AMORETTA BLACK</t>
  </si>
  <si>
    <t>3242-CG</t>
  </si>
  <si>
    <t>CAMPIONE: CREMA AMORETTA BLACK</t>
  </si>
  <si>
    <t>3243</t>
  </si>
  <si>
    <t>CREMA AMORETTA</t>
  </si>
  <si>
    <t>3243/CA</t>
  </si>
  <si>
    <t>COLORAROMA CREMA AMORETTA</t>
  </si>
  <si>
    <t>3243-CAB/CA</t>
  </si>
  <si>
    <t>COLORAROMA CREMA SEMPREMORBIDA GIANDUIELLA</t>
  </si>
  <si>
    <t>3243-CG</t>
  </si>
  <si>
    <t>CAMPIONE: CREMA AMORETTA</t>
  </si>
  <si>
    <t>3243-CHN</t>
  </si>
  <si>
    <t>3243-TR/NU</t>
  </si>
  <si>
    <t>3244</t>
  </si>
  <si>
    <t xml:space="preserve">CREMA AMORETTA PISTACCHIO </t>
  </si>
  <si>
    <t>3244/CA</t>
  </si>
  <si>
    <t>COLORAROMA CREMA AMORETTA PISTACCHIO</t>
  </si>
  <si>
    <t>3244-CG</t>
  </si>
  <si>
    <t>CAMPIONE: CREMA AMORETTA PISTACCHIO</t>
  </si>
  <si>
    <t>3244-TR/NU</t>
  </si>
  <si>
    <t>324-CG</t>
  </si>
  <si>
    <t>CAMPIONE: BASE ACIDA LIMONE 20</t>
  </si>
  <si>
    <t>3250-10</t>
  </si>
  <si>
    <t>GLUCOMALT 551 D.E. 41/46</t>
  </si>
  <si>
    <t>3254</t>
  </si>
  <si>
    <t xml:space="preserve">PASTA MANDORLA 100% FILIPPO CEA  </t>
  </si>
  <si>
    <t>3267-STO</t>
  </si>
  <si>
    <t>PASTA BUENI</t>
  </si>
  <si>
    <t>3267-STO/CA</t>
  </si>
  <si>
    <t>COLORAROMA PASTA BUENI</t>
  </si>
  <si>
    <t>3268/CA</t>
  </si>
  <si>
    <t>COLORAROMA PASTA CREMA WHISKY CHOCOLATE</t>
  </si>
  <si>
    <t>3268-IND</t>
  </si>
  <si>
    <t>PASTA CREMA WHISKY CHOCOLATE</t>
  </si>
  <si>
    <t>327</t>
  </si>
  <si>
    <t>PASTA COCCO MALESIA</t>
  </si>
  <si>
    <t>327/CA</t>
  </si>
  <si>
    <t>3271</t>
  </si>
  <si>
    <t>PASTA BON BON R... SP</t>
  </si>
  <si>
    <t>327-1</t>
  </si>
  <si>
    <t>3271/CA</t>
  </si>
  <si>
    <t xml:space="preserve">COLORAROMA PASTA BON BON R... SP </t>
  </si>
  <si>
    <t>3272</t>
  </si>
  <si>
    <t>VARIEGATO MISTER NUT</t>
  </si>
  <si>
    <t>3274</t>
  </si>
  <si>
    <t>CIOCCO CREMA D'ARACHIDE SET</t>
  </si>
  <si>
    <t>3275</t>
  </si>
  <si>
    <t>VARIEGATO SPICY COOKIE</t>
  </si>
  <si>
    <t>3276</t>
  </si>
  <si>
    <t>VARIEGATO COCCO DELICE</t>
  </si>
  <si>
    <t>3276-CHN</t>
  </si>
  <si>
    <t>3277</t>
  </si>
  <si>
    <t>CREMA AMORETTA WAFERINO</t>
  </si>
  <si>
    <t>3277/CA</t>
  </si>
  <si>
    <t>COLORAROMA CREMA AMORETTA WAFERINO</t>
  </si>
  <si>
    <t>3277-CG</t>
  </si>
  <si>
    <t>CAMPIONE: CREMA AMORETTA WAFERINO</t>
  </si>
  <si>
    <t>3278</t>
  </si>
  <si>
    <t>CREMA AMORETTA ROCK</t>
  </si>
  <si>
    <t>3278-CG</t>
  </si>
  <si>
    <t>CAMPIONE: CREMA AMORETTA ROCK</t>
  </si>
  <si>
    <t>3279</t>
  </si>
  <si>
    <t>COOKIES SET</t>
  </si>
  <si>
    <t>3279-PT</t>
  </si>
  <si>
    <t>3279-US</t>
  </si>
  <si>
    <t>327-CAB/CA</t>
  </si>
  <si>
    <t>327-CG</t>
  </si>
  <si>
    <t>CAMPIONE: PASTA COCCO MALESIA</t>
  </si>
  <si>
    <t>327-US</t>
  </si>
  <si>
    <t>328</t>
  </si>
  <si>
    <t>PANNA COTTA SET</t>
  </si>
  <si>
    <t>3280</t>
  </si>
  <si>
    <t>PASTA BISCOTTINO</t>
  </si>
  <si>
    <t>3280/CA</t>
  </si>
  <si>
    <t>COLORAROMA PASTA BISCOTTINO</t>
  </si>
  <si>
    <t>3280-CG</t>
  </si>
  <si>
    <t>CAMPIONE: PASTA BISCOTTINO</t>
  </si>
  <si>
    <t>3280-CHN</t>
  </si>
  <si>
    <t>3280-PT</t>
  </si>
  <si>
    <t>3280-SO</t>
  </si>
  <si>
    <t>SABORIZANTE P BISCOTTINO</t>
  </si>
  <si>
    <t>3280-US</t>
  </si>
  <si>
    <t>3281</t>
  </si>
  <si>
    <t>VARIEGATO COOKIES</t>
  </si>
  <si>
    <t>3281-CAB/CA</t>
  </si>
  <si>
    <t>3281-CG</t>
  </si>
  <si>
    <t>CAMPIONE: VARIEGATO COOKIES</t>
  </si>
  <si>
    <t>3281-CHN</t>
  </si>
  <si>
    <t>3281-PT</t>
  </si>
  <si>
    <t>3281-SO</t>
  </si>
  <si>
    <t>SABORIZANTE VARIEGATO COOKIES</t>
  </si>
  <si>
    <t>3281-US</t>
  </si>
  <si>
    <t>3282</t>
  </si>
  <si>
    <t>CREMA DI ARACHIDE</t>
  </si>
  <si>
    <t>3283</t>
  </si>
  <si>
    <t xml:space="preserve">VARIEGATO CIOCCO </t>
  </si>
  <si>
    <t>3283/CA</t>
  </si>
  <si>
    <t xml:space="preserve">COLORAROMA VARIEGATO CIOCCO </t>
  </si>
  <si>
    <t>3283-CG</t>
  </si>
  <si>
    <t xml:space="preserve">CAMPIONE: VARIEGATO CIOCCO </t>
  </si>
  <si>
    <t>3285-AB/CA</t>
  </si>
  <si>
    <t>NUCLEO DPO NORMALE freddo</t>
  </si>
  <si>
    <t>3287-AB/CA</t>
  </si>
  <si>
    <t>3288-AB/CA</t>
  </si>
  <si>
    <t>3289-AB/CA</t>
  </si>
  <si>
    <t>3291-AB/CA</t>
  </si>
  <si>
    <t>NUCLEO VANIGLIA B. SOFT 250 W.M.</t>
  </si>
  <si>
    <t>3294</t>
  </si>
  <si>
    <t>PINK COATING</t>
  </si>
  <si>
    <t>3294/CA</t>
  </si>
  <si>
    <t>COLORAROMA PINK COATING</t>
  </si>
  <si>
    <t>3295</t>
  </si>
  <si>
    <t>ANGURIA SOFT w.w.</t>
  </si>
  <si>
    <t>3298</t>
  </si>
  <si>
    <t>SOFT ICE VANIGLIA WHITE</t>
  </si>
  <si>
    <t>3298/CA</t>
  </si>
  <si>
    <t>NUCLEO SOFT VANIGLIA</t>
  </si>
  <si>
    <t>3298-CAB/CA</t>
  </si>
  <si>
    <t>NUCLEO SOFT VANIGLIA w.p.</t>
  </si>
  <si>
    <t>3298-CHN</t>
  </si>
  <si>
    <t>SOFT ICE VANILLA WHITE w.p.</t>
  </si>
  <si>
    <t>3299</t>
  </si>
  <si>
    <t>SALTED BUTTER CARAMELPOWDER BASE</t>
  </si>
  <si>
    <t>3299/CA</t>
  </si>
  <si>
    <t>NUCLEO SALTED BUTTER CARAMELPOWDER BASE</t>
  </si>
  <si>
    <t>3299-CG</t>
  </si>
  <si>
    <t>CAMPIONE: SALTED BUTTER CARAMELPOWDER BASE</t>
  </si>
  <si>
    <t>3299-CHN</t>
  </si>
  <si>
    <t>3300</t>
  </si>
  <si>
    <t>CARAMELLO MIX AL GUSTO DI BURRO SALATO</t>
  </si>
  <si>
    <t>3300/CA</t>
  </si>
  <si>
    <t>NUCLEO CARAMELLO MIX AL GUSTO DI BURRO SALATO</t>
  </si>
  <si>
    <t>3300-CG</t>
  </si>
  <si>
    <t>CAMPIONE: CARAMELLO MIX  AL GUSTO  DI BURRO SALATO</t>
  </si>
  <si>
    <t>3300-US</t>
  </si>
  <si>
    <t>3301</t>
  </si>
  <si>
    <t>CREMA AMORETTA AL GUSTO DI CARAMELLO BURRO SALATO</t>
  </si>
  <si>
    <t>3301/CA</t>
  </si>
  <si>
    <t>COLORAROMA CREMA AMORETTA CARAMELLO BURRO SALATO</t>
  </si>
  <si>
    <t>3301-CG</t>
  </si>
  <si>
    <t>CAMPIONE: CREMA AMORETTA CARAMELLO BURRO SALATO</t>
  </si>
  <si>
    <t>3301-US</t>
  </si>
  <si>
    <t>3302</t>
  </si>
  <si>
    <t>SOFT ICE VANILLA WHITE</t>
  </si>
  <si>
    <t>3302/CA</t>
  </si>
  <si>
    <t>NUCLEO SOFT ICE VANIGLIA WHITE</t>
  </si>
  <si>
    <t>3303-CHN</t>
  </si>
  <si>
    <t>DPO 50 C/F</t>
  </si>
  <si>
    <t>3303-CHN/CA</t>
  </si>
  <si>
    <t>NUCLEO DPO 50 C/F</t>
  </si>
  <si>
    <t>3304-CHN</t>
  </si>
  <si>
    <t>DBF 50 C/F</t>
  </si>
  <si>
    <t>3304-CHN/CA</t>
  </si>
  <si>
    <t>NUCLEO DBF 50 C/F</t>
  </si>
  <si>
    <t>3305</t>
  </si>
  <si>
    <t>CREMA AMORETTA BASE</t>
  </si>
  <si>
    <t>3305/CA</t>
  </si>
  <si>
    <t>COLORAROMA CREMA AMORETTA BASE</t>
  </si>
  <si>
    <t>3305-CG</t>
  </si>
  <si>
    <t>CAMPIONE: CREMA AMORETTA BASE</t>
  </si>
  <si>
    <t>3306</t>
  </si>
  <si>
    <t>STRACCIATELLA BASE VEGANA</t>
  </si>
  <si>
    <t>3306-CG</t>
  </si>
  <si>
    <t>CAMPIONE: STRACCIATELLA BASE</t>
  </si>
  <si>
    <t>3307</t>
  </si>
  <si>
    <t>VELVETIER IL GELATO AL CIOCCOLATO FONDENTE</t>
  </si>
  <si>
    <t>3307-US</t>
  </si>
  <si>
    <t>3308</t>
  </si>
  <si>
    <t>BASE per gelato di vero Cioccolato</t>
  </si>
  <si>
    <t>3308/CA</t>
  </si>
  <si>
    <t>NUCLEO BASE per gelato di vero Cioccolato</t>
  </si>
  <si>
    <t>3308-US</t>
  </si>
  <si>
    <t>3309</t>
  </si>
  <si>
    <t>BASE per sorbetto di vero Cioccolato</t>
  </si>
  <si>
    <t>3309/CA</t>
  </si>
  <si>
    <t xml:space="preserve">NUCLEO VELVETIER BASE X SORBETTO </t>
  </si>
  <si>
    <t>3309-US</t>
  </si>
  <si>
    <t>3310</t>
  </si>
  <si>
    <t xml:space="preserve">VARIEGATO AL GUSTO DI CIALDA CON CANNELLA </t>
  </si>
  <si>
    <t>3310/CA</t>
  </si>
  <si>
    <t>COLORAROMA VARIEGATO AL GUSTO CIALDA CON CANNELLA</t>
  </si>
  <si>
    <t>3310-CG</t>
  </si>
  <si>
    <t>CAMPIONE:VARIEGATO AL GUSTO DI CIALDA SPEZIATA</t>
  </si>
  <si>
    <t>3311</t>
  </si>
  <si>
    <t>PASTA AL GUSTO DI FROLLINO AL BURRO</t>
  </si>
  <si>
    <t>3311/CA</t>
  </si>
  <si>
    <t>COLORAROMA PASTA AL GUSTO DI FROLLINO AL BURRO</t>
  </si>
  <si>
    <t>3311-CG</t>
  </si>
  <si>
    <t>CAMPIONE: PASTA AL GUSTO DI FROLLINO AL BURRO</t>
  </si>
  <si>
    <t>3313/CA</t>
  </si>
  <si>
    <t xml:space="preserve">NUCLEO PREPARATO AL GUSTO DI CARAMELLA GOMMOSA DI </t>
  </si>
  <si>
    <t>3313-CG</t>
  </si>
  <si>
    <t xml:space="preserve">CAMPIONE: PREPARATO AL GUSTO DI CARAMELLA GOMMOSA </t>
  </si>
  <si>
    <t>3314</t>
  </si>
  <si>
    <t>VARIEGATO AL GUSTO DI CARAMELLA GOMMOSA DI FRAGOLA</t>
  </si>
  <si>
    <t>3314/CA</t>
  </si>
  <si>
    <t>COLORAROMA VARIEGATO AL GUSTO DI CARAMELLA GOMMOSA</t>
  </si>
  <si>
    <t>3314-CG</t>
  </si>
  <si>
    <t xml:space="preserve">CAMPIONE: VARIEGATO AL GUSTO DI CARAMELLA GOMMOSA </t>
  </si>
  <si>
    <t>3315</t>
  </si>
  <si>
    <t>STRACCIATELLA DI ARACHIDE E CANNELLA</t>
  </si>
  <si>
    <t>3315/CA</t>
  </si>
  <si>
    <t>COLORAROMA STRACCIATELLA DI ARACHIDE E CANNELLA</t>
  </si>
  <si>
    <t>3315-CG</t>
  </si>
  <si>
    <t>CAMPIONE: STRACCIATELLA DI ARACHIDE E CANNELLA</t>
  </si>
  <si>
    <t>3316-US</t>
  </si>
  <si>
    <t>GELATO DI VERO CIOCCOLATO</t>
  </si>
  <si>
    <t>3317</t>
  </si>
  <si>
    <t>PASTA AL GUSTO DI VANIGLIA BACCHE DEL MADAGASCAR</t>
  </si>
  <si>
    <t>3317/CA</t>
  </si>
  <si>
    <t>COLORAROMA PASTA GUSTO VANIGLIA BACCHE MADAGASCAR</t>
  </si>
  <si>
    <t>3317-CAB/CA</t>
  </si>
  <si>
    <t>3317-CG</t>
  </si>
  <si>
    <t>CAMP: PASTA GUSTO VANIGLIA BACCHE DEL MADAGASCAR</t>
  </si>
  <si>
    <t>3317-US</t>
  </si>
  <si>
    <t>3318</t>
  </si>
  <si>
    <t>VARIEGATO BON BON R morbido</t>
  </si>
  <si>
    <t>3318-CG</t>
  </si>
  <si>
    <t>CAMPIONE: VARIEGATO BON BON R morbido</t>
  </si>
  <si>
    <t>3319</t>
  </si>
  <si>
    <t>VARIEGATO BON BON AL COCCO morbido</t>
  </si>
  <si>
    <t>3319-CG</t>
  </si>
  <si>
    <t>CAMPIONE: VARIEGATO BON BON AL COCCO morbido</t>
  </si>
  <si>
    <t>3320</t>
  </si>
  <si>
    <t>SOFT SALTED BUTTER CARAMEL</t>
  </si>
  <si>
    <t>3320/CA</t>
  </si>
  <si>
    <t>NUCLEO SOFT SALTED BUTTER CARAMEL</t>
  </si>
  <si>
    <t>3322</t>
  </si>
  <si>
    <t>BASE "G"</t>
  </si>
  <si>
    <t>3322/CA</t>
  </si>
  <si>
    <t>NUCLEO BASE "G"</t>
  </si>
  <si>
    <t>3324</t>
  </si>
  <si>
    <t>VARIEGATO TOFFEE E PECAN</t>
  </si>
  <si>
    <t>3324/CA</t>
  </si>
  <si>
    <t>COLORAROMA VARIEGATO TOFFEE E PECAN</t>
  </si>
  <si>
    <t>3324-CAB/CA</t>
  </si>
  <si>
    <t>3324-CG</t>
  </si>
  <si>
    <t>CAMPIONE: VARIEGATO TOFFEE  E PECAN</t>
  </si>
  <si>
    <t>3324-US</t>
  </si>
  <si>
    <t>3325</t>
  </si>
  <si>
    <t>SET VANIGLIA E PECAN</t>
  </si>
  <si>
    <t>3325-US</t>
  </si>
  <si>
    <t>3326</t>
  </si>
  <si>
    <t>PRONTO AL GUSTO DI SALTED BUTTER CARAMEL</t>
  </si>
  <si>
    <t>3326/CA</t>
  </si>
  <si>
    <t>NUCLEO PRONTO AL GUSTO DI SALTED BUTTER CARAMEL</t>
  </si>
  <si>
    <t>3327-CAB/CA</t>
  </si>
  <si>
    <t>NUCLEO PASTRY QUARK MIX 100</t>
  </si>
  <si>
    <t>3328/CA</t>
  </si>
  <si>
    <t>3328-IND</t>
  </si>
  <si>
    <t>PASTA CHEESE CAKE</t>
  </si>
  <si>
    <t>3329-CAB/CA</t>
  </si>
  <si>
    <t>NUCLEO SUPAN 100</t>
  </si>
  <si>
    <t>3331</t>
  </si>
  <si>
    <t>NEUTRO LATTE 1,9%</t>
  </si>
  <si>
    <t>3331/CA</t>
  </si>
  <si>
    <t>NUCLEO NEUTRO LATTE 1,9%</t>
  </si>
  <si>
    <t>3333-CAB/CA</t>
  </si>
  <si>
    <t>COLORAROMA CACAO NOCCIOLA</t>
  </si>
  <si>
    <t>3334-CAB/CA</t>
  </si>
  <si>
    <t>COLORAROMA CACAO TIPO CIOCCOLATO SVIZZERO</t>
  </si>
  <si>
    <t>3335-CAB/CA</t>
  </si>
  <si>
    <t>COLORAROMA CACAO BRIGADEIRO</t>
  </si>
  <si>
    <t>3336-CAB/CA</t>
  </si>
  <si>
    <t>COLORAROMA CACAO TRUFA</t>
  </si>
  <si>
    <t>3337-AB/CA</t>
  </si>
  <si>
    <t>COLORAR. VAR. STRACCIATELLA CARAMELLO BURRO SALATO</t>
  </si>
  <si>
    <t>3338-CAB/CA</t>
  </si>
  <si>
    <t>COLORAROMA MIX LEITISSIMO IN POLVERE</t>
  </si>
  <si>
    <t>3339-CHN</t>
  </si>
  <si>
    <t>PASTA YOGURT</t>
  </si>
  <si>
    <t>3339-CHN/CA</t>
  </si>
  <si>
    <t>COLORAROMA PASTA YOGURT</t>
  </si>
  <si>
    <t>3341-CHN</t>
  </si>
  <si>
    <t>NEUTRO 6</t>
  </si>
  <si>
    <t>3342-CAB/CA</t>
  </si>
  <si>
    <t>COLORAROMA CREMA GUSTO FRENCH VANILLA</t>
  </si>
  <si>
    <t>336</t>
  </si>
  <si>
    <t>PASTA ARACHIDE SALATA</t>
  </si>
  <si>
    <t>336-CG</t>
  </si>
  <si>
    <t>CAMPIONE: PASTA ARACHIDE SALATA</t>
  </si>
  <si>
    <t>336-US</t>
  </si>
  <si>
    <t>337</t>
  </si>
  <si>
    <t>ARACHIDE SALATA SET</t>
  </si>
  <si>
    <t>341</t>
  </si>
  <si>
    <t>PASTA SORRISO</t>
  </si>
  <si>
    <t>341/CA</t>
  </si>
  <si>
    <t>COLORAROMA PASTA SORRISO</t>
  </si>
  <si>
    <t>341-CG</t>
  </si>
  <si>
    <t>CAMPIONE: PASTA SORRISO</t>
  </si>
  <si>
    <t>347</t>
  </si>
  <si>
    <t>AROMA FRAGOLA 1X200 TIPO-582 FEMAS</t>
  </si>
  <si>
    <t>352</t>
  </si>
  <si>
    <t>PASTA MANGO</t>
  </si>
  <si>
    <t>352/CA</t>
  </si>
  <si>
    <t>COLORAROMA MANGO c.n.  352</t>
  </si>
  <si>
    <t>371</t>
  </si>
  <si>
    <t>PASTA COCCO</t>
  </si>
  <si>
    <t>371/CA</t>
  </si>
  <si>
    <t>COLORAROMA PASTA COCCO</t>
  </si>
  <si>
    <t>371-CHN</t>
  </si>
  <si>
    <t>371-SO/CA</t>
  </si>
  <si>
    <t>376AC</t>
  </si>
  <si>
    <t>PASTA MELONE c.c.</t>
  </si>
  <si>
    <t>376AC/CA</t>
  </si>
  <si>
    <t>COLORAROMA PASTA MELONE  c.c.</t>
  </si>
  <si>
    <t>376AC-AB/CA</t>
  </si>
  <si>
    <t>376AC-CG</t>
  </si>
  <si>
    <t>CAMPIONE: PASTA MELONE c.c.</t>
  </si>
  <si>
    <t>376AC-TR/NU</t>
  </si>
  <si>
    <t>COLORAROMA PASTA MELONE</t>
  </si>
  <si>
    <t>388</t>
  </si>
  <si>
    <t>PASTA AL GUSTO DI CASSATA</t>
  </si>
  <si>
    <t>388/CA</t>
  </si>
  <si>
    <t>COLORAROMA PASTA CASSATA</t>
  </si>
  <si>
    <t>391</t>
  </si>
  <si>
    <t>AROMA NOCE 1X1000</t>
  </si>
  <si>
    <t>392</t>
  </si>
  <si>
    <t>PREPARATO MENTA VERDE 1X100 x GHIACCIOLI</t>
  </si>
  <si>
    <t>396</t>
  </si>
  <si>
    <t>PREPARATO GRANATINA 1X100 x GHIACCIOLI</t>
  </si>
  <si>
    <t>397</t>
  </si>
  <si>
    <t>PREPARATO ARANCIO 1X100 x GHIACCIOLI</t>
  </si>
  <si>
    <t>398</t>
  </si>
  <si>
    <t>PREPARATO x LIMONE GIALLO 1X100 PER GHIACCIOLI</t>
  </si>
  <si>
    <t>399</t>
  </si>
  <si>
    <t>PREPARATO LIMONE BIANCO 1X100  x GHIACCIOLI</t>
  </si>
  <si>
    <t>4001</t>
  </si>
  <si>
    <t>CACAO DEL GELATIERE</t>
  </si>
  <si>
    <t>4001-10</t>
  </si>
  <si>
    <t xml:space="preserve">CACAO DEL GELATIERE </t>
  </si>
  <si>
    <t>4001-10-CHN</t>
  </si>
  <si>
    <t>4001-CG</t>
  </si>
  <si>
    <t>CAMPIONE: CACAO DEL GELATIERE</t>
  </si>
  <si>
    <t>4001-CHN</t>
  </si>
  <si>
    <t>4001-SO</t>
  </si>
  <si>
    <t>SABORIZANTE CACAO DEL GELATIERE</t>
  </si>
  <si>
    <t>4002-IND</t>
  </si>
  <si>
    <t>GRAN CACAO Kg 12,5</t>
  </si>
  <si>
    <t>4005</t>
  </si>
  <si>
    <t>CACAO HOLLAND</t>
  </si>
  <si>
    <t>4005-CG</t>
  </si>
  <si>
    <t>CAMPIONE: CACAO HOLLAND</t>
  </si>
  <si>
    <t>401</t>
  </si>
  <si>
    <t>PASTA VANIGLIA BOURBON</t>
  </si>
  <si>
    <t>401/CA</t>
  </si>
  <si>
    <t>COLORAROMA VANIGLIA BOURBON</t>
  </si>
  <si>
    <t>4010</t>
  </si>
  <si>
    <t>ROYAL BITTER</t>
  </si>
  <si>
    <t>4010/CA</t>
  </si>
  <si>
    <t>COLORAROMA ROYAL BITTER</t>
  </si>
  <si>
    <t>401-CG</t>
  </si>
  <si>
    <t>CAMPIONE: PASTA  VANIGLIA BOURBON</t>
  </si>
  <si>
    <t>401-IND</t>
  </si>
  <si>
    <t>401-PT</t>
  </si>
  <si>
    <t>403</t>
  </si>
  <si>
    <t>CREMA GUSTO ZABAGLIONE</t>
  </si>
  <si>
    <t>403/CA</t>
  </si>
  <si>
    <t>COLORAROMA CREMA GUSTO ZABAGLIONE</t>
  </si>
  <si>
    <t>404</t>
  </si>
  <si>
    <t xml:space="preserve">AROMA RHUM FANTASIA 1X400 </t>
  </si>
  <si>
    <t>4070</t>
  </si>
  <si>
    <t>BAGNA ANALCOLICA CONC. CAFFE'</t>
  </si>
  <si>
    <t>407-250</t>
  </si>
  <si>
    <t>O.E.R. ARANCIO DOLCE SPUGNA "1041"</t>
  </si>
  <si>
    <t>4126</t>
  </si>
  <si>
    <t>BASE COMPLETA ROSSO FRAGOLA</t>
  </si>
  <si>
    <t>4130</t>
  </si>
  <si>
    <t>CREMA DI YOGURT SgI</t>
  </si>
  <si>
    <t>4131/CA</t>
  </si>
  <si>
    <t>NUCLEO NERO FONDENTE</t>
  </si>
  <si>
    <t>4132</t>
  </si>
  <si>
    <t>BASE FRUTTA 100 sGI</t>
  </si>
  <si>
    <t>4132/CA</t>
  </si>
  <si>
    <t>NUCLEO BASE FRUTTA SgI</t>
  </si>
  <si>
    <t>4147</t>
  </si>
  <si>
    <t>BASE GUERRA</t>
  </si>
  <si>
    <t>4147/CA</t>
  </si>
  <si>
    <t>NUCLEO BASE GUERRA</t>
  </si>
  <si>
    <t>4148</t>
  </si>
  <si>
    <t>PRONTO CESAROTTO</t>
  </si>
  <si>
    <t>4148/CA</t>
  </si>
  <si>
    <t>NUCLEO PRONTO CESAROTTO</t>
  </si>
  <si>
    <t>4151</t>
  </si>
  <si>
    <t>PACO GALAN BASE BIANCA DE ATRAS</t>
  </si>
  <si>
    <t>4151/CA</t>
  </si>
  <si>
    <t>NUCLEO PACO GALAN BASE BIANCA ATRAS</t>
  </si>
  <si>
    <t>4152</t>
  </si>
  <si>
    <t>PACO GALAN BASE CHOCOLATE DE FRUENTE</t>
  </si>
  <si>
    <t>4152/CA</t>
  </si>
  <si>
    <t>NUCLEO PACO G.BASE CHOCOLATE FRUENTE</t>
  </si>
  <si>
    <t>4159</t>
  </si>
  <si>
    <t>PREPARATO PER YOGURT SOFT</t>
  </si>
  <si>
    <t>4160</t>
  </si>
  <si>
    <t>PACO GALAN BASE BIANCA DE FRUENTE</t>
  </si>
  <si>
    <t>4160/CA</t>
  </si>
  <si>
    <t>NUCLEO PACO GAL. BASE BIANCA FRUENTE</t>
  </si>
  <si>
    <t>4162</t>
  </si>
  <si>
    <t>PRONTO POMPELMO ROSA</t>
  </si>
  <si>
    <t>4162/CA</t>
  </si>
  <si>
    <t>4163</t>
  </si>
  <si>
    <t>BASE FULL LELLO GELATO</t>
  </si>
  <si>
    <t>4163/CA</t>
  </si>
  <si>
    <t>NUCLEO BASE FULL LELLO GELATO</t>
  </si>
  <si>
    <t>4172</t>
  </si>
  <si>
    <t>BASE PER CREME UHT GELAIT</t>
  </si>
  <si>
    <t>4172/CA</t>
  </si>
  <si>
    <t>NUCLEO BASE PER CREME UHT GELAIT</t>
  </si>
  <si>
    <t>419</t>
  </si>
  <si>
    <t>PRONTO al gusto di ANANAS SGI</t>
  </si>
  <si>
    <t>4200</t>
  </si>
  <si>
    <t>Base Leche ZUCCHERO 100 C SGI</t>
  </si>
  <si>
    <t>4201</t>
  </si>
  <si>
    <t>Base Fruta ZUCCHERO 100 C/F SGI</t>
  </si>
  <si>
    <t>4203</t>
  </si>
  <si>
    <t xml:space="preserve">BASE "IL GELATAIO FILIPPO 19" </t>
  </si>
  <si>
    <t>4203/CA</t>
  </si>
  <si>
    <t xml:space="preserve">NUCLEO BASE "IL GELATAIO FILIPPO 19" </t>
  </si>
  <si>
    <t>4204</t>
  </si>
  <si>
    <t>BASE PER SORBETTI A FREDDO GELAIT</t>
  </si>
  <si>
    <t>4204/CA</t>
  </si>
  <si>
    <t>NUCLEO BASE x SORBETTI A FREDDO GELAIT</t>
  </si>
  <si>
    <t>4208</t>
  </si>
  <si>
    <t>NEUTRO PAN 10 C</t>
  </si>
  <si>
    <t>4208/CA</t>
  </si>
  <si>
    <t>NUCLEO NEUTRO PAN 10 C</t>
  </si>
  <si>
    <t>4210</t>
  </si>
  <si>
    <t>BASE CIOCCOLATO PER GELSO</t>
  </si>
  <si>
    <t>4210/CA</t>
  </si>
  <si>
    <t>NUCLEO BASE CIOCCOLATO PER GELSO</t>
  </si>
  <si>
    <t>4210-IND</t>
  </si>
  <si>
    <t>4215</t>
  </si>
  <si>
    <t>BASE LATTE GELATERIA LA SCALA</t>
  </si>
  <si>
    <t>4215/CA</t>
  </si>
  <si>
    <t>NUCLEO BASE LATTE GELATERIA LA SCALA</t>
  </si>
  <si>
    <t>4221</t>
  </si>
  <si>
    <t>EASY WAY PREMIUM BASE</t>
  </si>
  <si>
    <t>4221/CA</t>
  </si>
  <si>
    <t>NUCLEO EASY WAY PREMIUM BASE</t>
  </si>
  <si>
    <t>4223</t>
  </si>
  <si>
    <t>BASE LATTE NEW PER GELSO</t>
  </si>
  <si>
    <t>4223/CA</t>
  </si>
  <si>
    <t>NUCLEO BASE LATTE NEW PER GELSO</t>
  </si>
  <si>
    <t>4225</t>
  </si>
  <si>
    <t xml:space="preserve">SOFT VANIGLIA NEW </t>
  </si>
  <si>
    <t>4225/CA</t>
  </si>
  <si>
    <t>NUCLEO SOFT VANIGLIA NEW</t>
  </si>
  <si>
    <t>4226</t>
  </si>
  <si>
    <t>BASE LATTE GIACOMONI PLUS</t>
  </si>
  <si>
    <t>4226/CA</t>
  </si>
  <si>
    <t>NUCLEO BASE LATTE GIACOMONI PLUS</t>
  </si>
  <si>
    <t>4238</t>
  </si>
  <si>
    <t>BASE OUT OF THE BOX</t>
  </si>
  <si>
    <t>4238/CA</t>
  </si>
  <si>
    <t>NUCLEO BASE OUT OF THE BOX</t>
  </si>
  <si>
    <t>4240</t>
  </si>
  <si>
    <t xml:space="preserve">Base LECHE GHIOTTO 100 C SGI  </t>
  </si>
  <si>
    <t>4241</t>
  </si>
  <si>
    <t>Base FRUTA GHIOTTO 100 C/F SGI</t>
  </si>
  <si>
    <t>4242</t>
  </si>
  <si>
    <t xml:space="preserve">SOFT FRAGOLA  </t>
  </si>
  <si>
    <t>4242/CA</t>
  </si>
  <si>
    <t>NUCLEO SOFT FRAGOLA</t>
  </si>
  <si>
    <t>4243</t>
  </si>
  <si>
    <t>BASE ALL NATURAL FRUTTA</t>
  </si>
  <si>
    <t>4243/CA</t>
  </si>
  <si>
    <t>NUCLEO BASE ALL NATURAL FRUTTA</t>
  </si>
  <si>
    <t>4252</t>
  </si>
  <si>
    <t>BASE 200 SUPER SGI OMO</t>
  </si>
  <si>
    <t>4252/CA</t>
  </si>
  <si>
    <t>NUCLEO BASE 200 SUPER SGI OMO</t>
  </si>
  <si>
    <t>4254</t>
  </si>
  <si>
    <t>BASE CREMA E FRUTTO</t>
  </si>
  <si>
    <t>4254/CA</t>
  </si>
  <si>
    <t>NUCLEO BASE CREMA E FRUTTO</t>
  </si>
  <si>
    <t>4256</t>
  </si>
  <si>
    <t>BASE BUOSI</t>
  </si>
  <si>
    <t>4256/CA</t>
  </si>
  <si>
    <t>NUCLEO BASE BUOSI</t>
  </si>
  <si>
    <t>4257</t>
  </si>
  <si>
    <t>BASE LARIANA</t>
  </si>
  <si>
    <t>4257/CA</t>
  </si>
  <si>
    <t>NUCLEO BASE LARIANA</t>
  </si>
  <si>
    <t>4258</t>
  </si>
  <si>
    <t>BASE IL GELATO DELLA GELATERIACENTO21</t>
  </si>
  <si>
    <t>4258/CA</t>
  </si>
  <si>
    <t>NUCLEO BASE IL GELATO DELLA GELATERIACENTO21</t>
  </si>
  <si>
    <t>4259</t>
  </si>
  <si>
    <t>BASE MANGIAFICO</t>
  </si>
  <si>
    <t>4259/CA</t>
  </si>
  <si>
    <t>NUCLEO BASE MANGIAFICO</t>
  </si>
  <si>
    <t>4264/CA</t>
  </si>
  <si>
    <t>NUCLEO PREPARATO PER SORBETTO AL GUSTO UVA FRAGOLA</t>
  </si>
  <si>
    <t>4280</t>
  </si>
  <si>
    <t>BASE VAN BOOL &amp; FESTE ROMA</t>
  </si>
  <si>
    <t>4280/CA</t>
  </si>
  <si>
    <t>NUCLEO BASE VAN BOOL &amp; FESTE ROMA</t>
  </si>
  <si>
    <t>4281</t>
  </si>
  <si>
    <t>BASE EMANUELA</t>
  </si>
  <si>
    <t>4281/CA</t>
  </si>
  <si>
    <t>NUCLEO BASE EMANUELA</t>
  </si>
  <si>
    <t>4284</t>
  </si>
  <si>
    <t>BASE FULL MILK COSTA D'AVORIO</t>
  </si>
  <si>
    <t>4284/CA</t>
  </si>
  <si>
    <t>NUCLEO BASE FULL MILK COSTA D'AVORIO</t>
  </si>
  <si>
    <t>4286</t>
  </si>
  <si>
    <t>BASE EASY WAY SOFT EIS</t>
  </si>
  <si>
    <t>4287</t>
  </si>
  <si>
    <t>BASE EASY WAY FRUIT</t>
  </si>
  <si>
    <t>4287/CA</t>
  </si>
  <si>
    <t>NUCLEO BASE EASY WAY FRUIT</t>
  </si>
  <si>
    <t>4288</t>
  </si>
  <si>
    <t>PANNA BASE SUPER 50 C</t>
  </si>
  <si>
    <t>4288/CA</t>
  </si>
  <si>
    <t>NUCLEO PANNA BASE SUPER 50 C</t>
  </si>
  <si>
    <t>4289</t>
  </si>
  <si>
    <t>CREMA AL CAFFE'</t>
  </si>
  <si>
    <t>4289/CA</t>
  </si>
  <si>
    <t xml:space="preserve">NUCLEO CREMA AL CAFFE' </t>
  </si>
  <si>
    <t>4290</t>
  </si>
  <si>
    <t>BASE CREMA ATLAS</t>
  </si>
  <si>
    <t>4290/CA</t>
  </si>
  <si>
    <t>NUCLEO BASE CREMA ATLAS</t>
  </si>
  <si>
    <t>4293</t>
  </si>
  <si>
    <t>CREME 6</t>
  </si>
  <si>
    <t>4293/CA</t>
  </si>
  <si>
    <t>NUCLEO CREME 6</t>
  </si>
  <si>
    <t>4294</t>
  </si>
  <si>
    <t>BASE DOLCECREMA</t>
  </si>
  <si>
    <t>4294/CA</t>
  </si>
  <si>
    <t>NUCLEO BASE DOLCECREMA</t>
  </si>
  <si>
    <t>4295</t>
  </si>
  <si>
    <t>FONDENTE SANTO DOMINGO ATLAS</t>
  </si>
  <si>
    <t>4296</t>
  </si>
  <si>
    <t>COCONUT MILK SHAKE BASE POWDER</t>
  </si>
  <si>
    <t>4296/CA</t>
  </si>
  <si>
    <t>NUCLEO COCONUT MILK SHAKE BASE POWDER</t>
  </si>
  <si>
    <t>4297</t>
  </si>
  <si>
    <t>BASE LARIANA COMPLETA</t>
  </si>
  <si>
    <t>4297/CA</t>
  </si>
  <si>
    <t>NUCLEO BASE LARIANA COMPLETA</t>
  </si>
  <si>
    <t>4298</t>
  </si>
  <si>
    <t>OAT MILK SHAKE BASE POWDER</t>
  </si>
  <si>
    <t>4298/CA</t>
  </si>
  <si>
    <t>NUCLEO OAT MILK SHAKE BASE POWDER</t>
  </si>
  <si>
    <t>4299</t>
  </si>
  <si>
    <t>BASE CREMA CH</t>
  </si>
  <si>
    <t>4299/CA</t>
  </si>
  <si>
    <t>NUCLEO BASE CREMA CH</t>
  </si>
  <si>
    <t>4309-CAB/CA</t>
  </si>
  <si>
    <t>4319</t>
  </si>
  <si>
    <t>VARIEGATO DARK BISCOTTO</t>
  </si>
  <si>
    <t>4326</t>
  </si>
  <si>
    <t>PASTA NOCCIOLA NOBILE INTENSA</t>
  </si>
  <si>
    <t>4329</t>
  </si>
  <si>
    <t>4330</t>
  </si>
  <si>
    <t>VARIEGATO LEMON PIE MERENGUE</t>
  </si>
  <si>
    <t>4330/CA</t>
  </si>
  <si>
    <t>COLORAROMA VARIEGATO LEMON PIE MERENGUE</t>
  </si>
  <si>
    <t>4331</t>
  </si>
  <si>
    <t xml:space="preserve">VARIEGATO SPICY CARAMELISED COOKIES  </t>
  </si>
  <si>
    <t>4331/CA</t>
  </si>
  <si>
    <t xml:space="preserve">COLORAROMA VARIEGATO SPICY CARAMELISED COOKIES </t>
  </si>
  <si>
    <t>4332</t>
  </si>
  <si>
    <t>VARIEGATO CIOCCOLATO MALTATO</t>
  </si>
  <si>
    <t>4333</t>
  </si>
  <si>
    <t>VARIEGATO HONEYCOMB</t>
  </si>
  <si>
    <t>4334</t>
  </si>
  <si>
    <t>MR P NUTTY</t>
  </si>
  <si>
    <t>4339</t>
  </si>
  <si>
    <t>PASTA NOCCIOLA IGP ATLAS</t>
  </si>
  <si>
    <t>4340</t>
  </si>
  <si>
    <t>VARIEGATO 5 CEREALI ATLAS</t>
  </si>
  <si>
    <t>4341</t>
  </si>
  <si>
    <t>PASTA PISTACCHIO 100% ATLAS</t>
  </si>
  <si>
    <t>4342</t>
  </si>
  <si>
    <t>PASTA PESTO DI PISTACCHIO ATLAS</t>
  </si>
  <si>
    <t>4343</t>
  </si>
  <si>
    <t>PASTA COCCO ATLAS</t>
  </si>
  <si>
    <t>4345</t>
  </si>
  <si>
    <t>VARIEGATO STRACCIATELLA ATLAS</t>
  </si>
  <si>
    <t>4346</t>
  </si>
  <si>
    <t>CREMA NUT ATLAS</t>
  </si>
  <si>
    <t>4346/CA</t>
  </si>
  <si>
    <t>COLORAROMA CREMA NUT ATLAS</t>
  </si>
  <si>
    <t>4348</t>
  </si>
  <si>
    <t>PASTA PISTACCHIO</t>
  </si>
  <si>
    <t>4348-CG</t>
  </si>
  <si>
    <t>4349</t>
  </si>
  <si>
    <t>PASTA PISTACCHIO CN</t>
  </si>
  <si>
    <t>4349-CG</t>
  </si>
  <si>
    <t>CAMPIONE: PASTA PISTACCHIO CN</t>
  </si>
  <si>
    <t>440</t>
  </si>
  <si>
    <t>PASTA VANICREM BOURBON</t>
  </si>
  <si>
    <t>440/CA</t>
  </si>
  <si>
    <t>COLORAROMA PASTA VANICREM BOURBON</t>
  </si>
  <si>
    <t>440-CG</t>
  </si>
  <si>
    <t>CAMPIONE: VANICREM BOURBON</t>
  </si>
  <si>
    <t>440-CHN</t>
  </si>
  <si>
    <t>440-E</t>
  </si>
  <si>
    <t>PASTA VANICREM BOURBON SPAGNA</t>
  </si>
  <si>
    <t>4430</t>
  </si>
  <si>
    <t>DPO MASTER 50 C ECO</t>
  </si>
  <si>
    <t>4430/CA</t>
  </si>
  <si>
    <t>NUCLEO DPO MASTER 50 C ECO</t>
  </si>
  <si>
    <t>446-250</t>
  </si>
  <si>
    <t>AROMA PANETTONE 1X400</t>
  </si>
  <si>
    <t>4504-AB/CA</t>
  </si>
  <si>
    <t>COLORAROMA VARIEGATO MIRTILLO</t>
  </si>
  <si>
    <t>4524</t>
  </si>
  <si>
    <t>PASTA ZABAIONE ATLAS</t>
  </si>
  <si>
    <t>4525</t>
  </si>
  <si>
    <t>PASTA CREMA ALL'UOVO ATLAS</t>
  </si>
  <si>
    <t>4552</t>
  </si>
  <si>
    <t>4552/CA</t>
  </si>
  <si>
    <t>4555</t>
  </si>
  <si>
    <t>PASTA CARAMEL ITALGELATO</t>
  </si>
  <si>
    <t>4555/CA</t>
  </si>
  <si>
    <t>COLORAROMA PASTA CARAMEL ITALGELATO</t>
  </si>
  <si>
    <t>4556</t>
  </si>
  <si>
    <t>4556/CA</t>
  </si>
  <si>
    <t>COLORAROMA PASTA FRAGOLA</t>
  </si>
  <si>
    <t>4557</t>
  </si>
  <si>
    <t>4558</t>
  </si>
  <si>
    <t>4559</t>
  </si>
  <si>
    <t>4560</t>
  </si>
  <si>
    <t>PASTA CILIEGIA</t>
  </si>
  <si>
    <t>4560/CA</t>
  </si>
  <si>
    <t>4561/CA</t>
  </si>
  <si>
    <t xml:space="preserve">COLORAROMA PASTA STRAWBERRY WITH SEEDS </t>
  </si>
  <si>
    <t>4561-IND</t>
  </si>
  <si>
    <t xml:space="preserve">PASTA STRAWBERRY WITH SEEDS  </t>
  </si>
  <si>
    <t>4563-IND</t>
  </si>
  <si>
    <t>PASTA STRAWBERRY WITHOUT SEEDS</t>
  </si>
  <si>
    <t>4566</t>
  </si>
  <si>
    <t>PASTA VANIGLIA MADAGASCAR CREAMY</t>
  </si>
  <si>
    <t>4566/CA</t>
  </si>
  <si>
    <t>COLORAROMA PASTA VANIGLIA MADAGASCAR CREAMY</t>
  </si>
  <si>
    <t>4569</t>
  </si>
  <si>
    <t>VARIEGATO AMARENA ATLAS</t>
  </si>
  <si>
    <t>457</t>
  </si>
  <si>
    <t>AROMA ALBICOCCA "G" FERRERO</t>
  </si>
  <si>
    <t>4570</t>
  </si>
  <si>
    <t>PASTA CARAMELLO SALATO ATLAS</t>
  </si>
  <si>
    <t>4571</t>
  </si>
  <si>
    <t>SALSA ZABAGLIONE</t>
  </si>
  <si>
    <t>4571/CA</t>
  </si>
  <si>
    <t>COLORAROMA SALSA ZABAGLIONE</t>
  </si>
  <si>
    <t>4571-1</t>
  </si>
  <si>
    <t>475-250</t>
  </si>
  <si>
    <t>AROMA CAFFE' 1X400</t>
  </si>
  <si>
    <t>478C</t>
  </si>
  <si>
    <t>POMPELMO SET</t>
  </si>
  <si>
    <t>479C</t>
  </si>
  <si>
    <t>PASTA POMPELMO c.c.</t>
  </si>
  <si>
    <t>479C/CA</t>
  </si>
  <si>
    <t>COLORAROMA PASTA POMPELMO</t>
  </si>
  <si>
    <t>479C-AB/CA</t>
  </si>
  <si>
    <t>480</t>
  </si>
  <si>
    <t>BASE ACIDA POMPELMO 40</t>
  </si>
  <si>
    <t>497</t>
  </si>
  <si>
    <t>PRONTO CIOCCOLATO SABAUDO SGI GRANELLA GHANA</t>
  </si>
  <si>
    <t>497/CA</t>
  </si>
  <si>
    <t>NUCLEO PRONTO CIOCCOLATO SABAUDO GRANELLA GHANA</t>
  </si>
  <si>
    <t>498</t>
  </si>
  <si>
    <t>NATURAROMA ARANCIO 1X400 PASTICCERIA</t>
  </si>
  <si>
    <t>498-250</t>
  </si>
  <si>
    <t>500</t>
  </si>
  <si>
    <t>AROMA ZUPPA INGLESE 1X2000 1009-P</t>
  </si>
  <si>
    <t>5010</t>
  </si>
  <si>
    <t>DPO MASTER 50 C SILVER</t>
  </si>
  <si>
    <t>5010/CA</t>
  </si>
  <si>
    <t>NUCLEO DPO 50 C SILVER</t>
  </si>
  <si>
    <t>5010-CG</t>
  </si>
  <si>
    <t>CAMPIONE: DPO MASTER 50 C SILVER</t>
  </si>
  <si>
    <t>5011</t>
  </si>
  <si>
    <t>AMARENATA FRUTTO INTERO</t>
  </si>
  <si>
    <t>5011-SO</t>
  </si>
  <si>
    <t>SABORIZANTE AMARENA FRUTTO C</t>
  </si>
  <si>
    <t>5033</t>
  </si>
  <si>
    <t>QUESO FRESCO</t>
  </si>
  <si>
    <t>5033/CA</t>
  </si>
  <si>
    <t>NUCLEO QUESO FRESCO</t>
  </si>
  <si>
    <t>5061</t>
  </si>
  <si>
    <t>pasta NOCCIOLA PIEMONTE IGP</t>
  </si>
  <si>
    <t>50615</t>
  </si>
  <si>
    <t>pasta NOCCIOLA PIEMONTE IGP  kg.12,5</t>
  </si>
  <si>
    <t>5061-CG</t>
  </si>
  <si>
    <t>CAMPIONE: pasta NOCCIOLA PIEMONTE IGP</t>
  </si>
  <si>
    <t>5061-EXP</t>
  </si>
  <si>
    <t>PASTA NOCCIOLA TRADIZIONALE</t>
  </si>
  <si>
    <t>5061-EXP-CG</t>
  </si>
  <si>
    <t>CAMPIONE: PASTA NOCCIOLA TRADIZ.</t>
  </si>
  <si>
    <t>5064</t>
  </si>
  <si>
    <t>PASTA NOCCIOLA RICETTA CLASSICA</t>
  </si>
  <si>
    <t>5064/CA</t>
  </si>
  <si>
    <t>COLORAROMA PASTA NOCCIOLA RICETTA CLASSICA</t>
  </si>
  <si>
    <t>5064-1</t>
  </si>
  <si>
    <t>50645</t>
  </si>
  <si>
    <t>PASTA NOCCIOLA RICETTA CLASSICA kg 12,5</t>
  </si>
  <si>
    <t>5064-CAB/NU</t>
  </si>
  <si>
    <t>5064-CG</t>
  </si>
  <si>
    <t>CAMPIONE: PASTA NOCCIOLA RICETTA CLASSICA</t>
  </si>
  <si>
    <t>5064-CHN</t>
  </si>
  <si>
    <t>5064-PT</t>
  </si>
  <si>
    <t>PASTA NOCCIOLA (HAZELNUT)</t>
  </si>
  <si>
    <t>5080</t>
  </si>
  <si>
    <t>50802</t>
  </si>
  <si>
    <t>CACAO GELETIERE 22/24 Kg 2,5</t>
  </si>
  <si>
    <t>5080-CG</t>
  </si>
  <si>
    <t>5080-CHN</t>
  </si>
  <si>
    <t>5080-US</t>
  </si>
  <si>
    <t>5092</t>
  </si>
  <si>
    <t>MIELINA</t>
  </si>
  <si>
    <t>5097</t>
  </si>
  <si>
    <t>NATURAROMA VANILLINA</t>
  </si>
  <si>
    <t>5097-250</t>
  </si>
  <si>
    <t>5099-250</t>
  </si>
  <si>
    <t>ANETOLO BADIANA 21-22       GR.250</t>
  </si>
  <si>
    <t>51011</t>
  </si>
  <si>
    <t>VARIEGATO MEGAMARENA c.c.</t>
  </si>
  <si>
    <t>51011/CA</t>
  </si>
  <si>
    <t>5101-SP</t>
  </si>
  <si>
    <t>ACIDO CITRICO MONOIDRATO</t>
  </si>
  <si>
    <t>5104</t>
  </si>
  <si>
    <t>GRANELLA DI PAN DI SPAGNA</t>
  </si>
  <si>
    <t>5105</t>
  </si>
  <si>
    <t>GEILAT 1%</t>
  </si>
  <si>
    <t>5106</t>
  </si>
  <si>
    <t>NOCCIOLA granella</t>
  </si>
  <si>
    <t>5109-25</t>
  </si>
  <si>
    <t>AROMA MANDORLA AMARA EAC</t>
  </si>
  <si>
    <t>5115</t>
  </si>
  <si>
    <t>PECTINA GELATINIZZANTE</t>
  </si>
  <si>
    <t>5118</t>
  </si>
  <si>
    <t>OVOPRONTO</t>
  </si>
  <si>
    <t>5121</t>
  </si>
  <si>
    <t>GRASSO DI COCCO 80%</t>
  </si>
  <si>
    <t>5121-20</t>
  </si>
  <si>
    <t>5131-20</t>
  </si>
  <si>
    <t>GRASSO VEGETALE n.h.</t>
  </si>
  <si>
    <t>5135-SP</t>
  </si>
  <si>
    <t>AMIDO DI MAIS MAIZENA</t>
  </si>
  <si>
    <t>5137</t>
  </si>
  <si>
    <t>BISCOTTI PER TRES LECHES</t>
  </si>
  <si>
    <t>5138-SP</t>
  </si>
  <si>
    <t>COCCO RAPE' SRY LANKA</t>
  </si>
  <si>
    <t>5139-SP</t>
  </si>
  <si>
    <t>FECOLA DI PATATE</t>
  </si>
  <si>
    <t>5141</t>
  </si>
  <si>
    <t>AMIDO DI MAIS PREGELATINIZZATO E-1422</t>
  </si>
  <si>
    <t>5142-SP</t>
  </si>
  <si>
    <t>GRANELLA DI TORRONE 5 mm.</t>
  </si>
  <si>
    <t>51500/CA</t>
  </si>
  <si>
    <t>NUCLEO NEUTRO FRUTTA 1,5% C</t>
  </si>
  <si>
    <t>51500/CA/NU</t>
  </si>
  <si>
    <t>COLORAROMA del NUCLEO NEUTRO FRUTTA 1,5%C</t>
  </si>
  <si>
    <t>51508/CA</t>
  </si>
  <si>
    <t>NUCLEO YOGURT SOFT CONCENTRATO</t>
  </si>
  <si>
    <t>51600/CA</t>
  </si>
  <si>
    <t>NUCLEO BASE FRUTTA 3,5% C</t>
  </si>
  <si>
    <t>5180</t>
  </si>
  <si>
    <t>PROTOMILK 25</t>
  </si>
  <si>
    <t>532-15</t>
  </si>
  <si>
    <t>AROMA MANDORLA AMARA 1X1000</t>
  </si>
  <si>
    <t>532-250</t>
  </si>
  <si>
    <t>535</t>
  </si>
  <si>
    <t>PASTA CIELO AZZURRO</t>
  </si>
  <si>
    <t>535/CA</t>
  </si>
  <si>
    <t>COLORAROMA PASTA CIELO AZZURRO</t>
  </si>
  <si>
    <t>535-CG</t>
  </si>
  <si>
    <t>CAMPIONE: PASTA CIELO AZZURRO</t>
  </si>
  <si>
    <t>535-CHN</t>
  </si>
  <si>
    <t>PASTA CIELO AZZURO</t>
  </si>
  <si>
    <t>535-ES</t>
  </si>
  <si>
    <t>535-ES/CA</t>
  </si>
  <si>
    <t>535-PT</t>
  </si>
  <si>
    <t>535-TR/NU</t>
  </si>
  <si>
    <t>535-US</t>
  </si>
  <si>
    <t>541-250</t>
  </si>
  <si>
    <t>AROMA MANDARINO 1X400</t>
  </si>
  <si>
    <t>547</t>
  </si>
  <si>
    <t>SOLUZIONE 20% FURANEOLO IN PG.</t>
  </si>
  <si>
    <t>548</t>
  </si>
  <si>
    <t>O.E.R. LIMONE 4% CITRAL</t>
  </si>
  <si>
    <t>548-250</t>
  </si>
  <si>
    <t>55016/CA</t>
  </si>
  <si>
    <t>NUCLEO Gelato Mix "APPENA FATTO"  SeG</t>
  </si>
  <si>
    <t>55201</t>
  </si>
  <si>
    <t>PASTA BON BON R... SeG</t>
  </si>
  <si>
    <t>55203</t>
  </si>
  <si>
    <t>PASTA BON BON al COCCO SeG</t>
  </si>
  <si>
    <t>55204</t>
  </si>
  <si>
    <t>PASTA CIOCCOLATO SeG</t>
  </si>
  <si>
    <t>55206</t>
  </si>
  <si>
    <t>PASTA COFFEE BREAK SeG</t>
  </si>
  <si>
    <t>55213</t>
  </si>
  <si>
    <t>PASTA MENTA SeG</t>
  </si>
  <si>
    <t>55268</t>
  </si>
  <si>
    <t>PASTA PISTACCHIO PREMIUM SeG</t>
  </si>
  <si>
    <t>55268/CA</t>
  </si>
  <si>
    <t>COLORAR.PASTA PISTACCHIO PREMIUM SeG</t>
  </si>
  <si>
    <t>55270</t>
  </si>
  <si>
    <t>PASTA NOCCIOLA INTENSA PREMIUM SeG</t>
  </si>
  <si>
    <t>55272</t>
  </si>
  <si>
    <t>PASTA FRENCH VANIGLIA con punti SeG</t>
  </si>
  <si>
    <t>55272/CA</t>
  </si>
  <si>
    <t>COLORAROMA PASTA FRENCH VANIGLIA SeG</t>
  </si>
  <si>
    <t>55273</t>
  </si>
  <si>
    <t>PASTA +BUONO SEG</t>
  </si>
  <si>
    <t>55276</t>
  </si>
  <si>
    <t>PASTA BROWNIE SEG</t>
  </si>
  <si>
    <t>554</t>
  </si>
  <si>
    <t>SOLUZ.1% O.E. PETITGRAIN PARAGUAY</t>
  </si>
  <si>
    <t>55403</t>
  </si>
  <si>
    <t>VARIEGATO COFFEE BREAK SeG</t>
  </si>
  <si>
    <t>55407</t>
  </si>
  <si>
    <t>VARIEGATO BON BON al COCCO SeG</t>
  </si>
  <si>
    <t>55408</t>
  </si>
  <si>
    <t>VARIEGATO STRACCIATELLA SeG</t>
  </si>
  <si>
    <t>55409</t>
  </si>
  <si>
    <t>VARIEGATO BON BON R... SeG</t>
  </si>
  <si>
    <t>55430</t>
  </si>
  <si>
    <t>VARIEGATO +BUONO SEG</t>
  </si>
  <si>
    <t>55433</t>
  </si>
  <si>
    <t>VARIEGATO BROWNIE SEG</t>
  </si>
  <si>
    <t>55502</t>
  </si>
  <si>
    <t>VARIEGATO AMARENA SeG</t>
  </si>
  <si>
    <t>556</t>
  </si>
  <si>
    <t>SOLUZIONE 1% O.E. ROSA MAROCCO</t>
  </si>
  <si>
    <t>560</t>
  </si>
  <si>
    <t>SOLUZIONE 10% SULFUROLO</t>
  </si>
  <si>
    <t>561</t>
  </si>
  <si>
    <t>SOLUZIONE 1% DIMETILSOLFURO</t>
  </si>
  <si>
    <t>571</t>
  </si>
  <si>
    <t>IMITAZIONE BUTYRON SM</t>
  </si>
  <si>
    <t>575</t>
  </si>
  <si>
    <t>BUTTER CREAM 1X30000 BASE BURRO10340</t>
  </si>
  <si>
    <t>581-250</t>
  </si>
  <si>
    <t>NATURAROMA TORRONE 1X400</t>
  </si>
  <si>
    <t>590</t>
  </si>
  <si>
    <t>GIVE ME FIVE SET</t>
  </si>
  <si>
    <t>591</t>
  </si>
  <si>
    <t>NATURAROMA ANICE STELLATO 1X400</t>
  </si>
  <si>
    <t>591-250</t>
  </si>
  <si>
    <t>5913</t>
  </si>
  <si>
    <t>PASTA TORRONCINO</t>
  </si>
  <si>
    <t>5913/CA</t>
  </si>
  <si>
    <t>5913-CG</t>
  </si>
  <si>
    <t>CAMPIONE: PASTA TORRONCINO</t>
  </si>
  <si>
    <t>594</t>
  </si>
  <si>
    <t>AROMA PISTACCHIO 1X1000 SM</t>
  </si>
  <si>
    <t>598</t>
  </si>
  <si>
    <t>PANNA LIQUIDA 1X600 SM</t>
  </si>
  <si>
    <t>60004/CA</t>
  </si>
  <si>
    <t>60004-DIL/CA</t>
  </si>
  <si>
    <t>600-1</t>
  </si>
  <si>
    <t>DRYCOLOR ROSSO FRAGOLA</t>
  </si>
  <si>
    <t>602-1</t>
  </si>
  <si>
    <t>DRYCOLOR BRUNO CAFFE' SCURO</t>
  </si>
  <si>
    <t>6028</t>
  </si>
  <si>
    <t>VARIEGATO STRACCIATELLA</t>
  </si>
  <si>
    <t>6028-PT</t>
  </si>
  <si>
    <t>VARIEGATO STRACCIATELLA (CHOCOLATE CHIPS)</t>
  </si>
  <si>
    <t>6029</t>
  </si>
  <si>
    <t>COPERTURA GUSTO FRAGOLA</t>
  </si>
  <si>
    <t>6029/CA</t>
  </si>
  <si>
    <t>COLORAROMA COPERTURA GUSTO FRAGOLA</t>
  </si>
  <si>
    <t>6029-CG</t>
  </si>
  <si>
    <t>CAMPIONE: COPERTURA AL GUSTO FRAGOLA</t>
  </si>
  <si>
    <t>6030</t>
  </si>
  <si>
    <t>COPERTURA GUSTO PISTACCHIO</t>
  </si>
  <si>
    <t>6030/CA</t>
  </si>
  <si>
    <t>COLORAR. COPERTURA GUSTO PISTACCHIO</t>
  </si>
  <si>
    <t>6030-CG</t>
  </si>
  <si>
    <t>CAMPIONE: COPERTURA AL GUSTO PISTACCHIO</t>
  </si>
  <si>
    <t>6031</t>
  </si>
  <si>
    <t>COPERTURA GUSTO LIMONE</t>
  </si>
  <si>
    <t>603-1</t>
  </si>
  <si>
    <t>DRYCOLOR NERO BRILLANTE "01"</t>
  </si>
  <si>
    <t>6031/CA</t>
  </si>
  <si>
    <t>COLORAROMA COPERTURA GUSTO LIMONE</t>
  </si>
  <si>
    <t>6031-CG</t>
  </si>
  <si>
    <t>CAMPIONE: COPERTURA AL GUSTO LIMONE</t>
  </si>
  <si>
    <t>6032</t>
  </si>
  <si>
    <t>COPERTURA BIANCA</t>
  </si>
  <si>
    <t>6032/CA</t>
  </si>
  <si>
    <t>COLORAROMA COPERTURA BIANCA</t>
  </si>
  <si>
    <t>6032-CG</t>
  </si>
  <si>
    <t>CAMPIONE: COPERTURA BIANCA</t>
  </si>
  <si>
    <t>6032-CHN</t>
  </si>
  <si>
    <t>6032-CYW</t>
  </si>
  <si>
    <t>6032-US</t>
  </si>
  <si>
    <t>6033</t>
  </si>
  <si>
    <t>COPERTURA STRACCIATELLA</t>
  </si>
  <si>
    <t>6033-CG</t>
  </si>
  <si>
    <t>CAMPIONE: COPERTURA STRACCIATELLA</t>
  </si>
  <si>
    <t>6033-CHN</t>
  </si>
  <si>
    <t>6033-US</t>
  </si>
  <si>
    <t>60401</t>
  </si>
  <si>
    <t>PASTA MANDORLA c.n.</t>
  </si>
  <si>
    <t>60401/CA</t>
  </si>
  <si>
    <t>COLORAROMA PASTA MANDORLA</t>
  </si>
  <si>
    <t>60402</t>
  </si>
  <si>
    <t>PASTA NOCCIOLA</t>
  </si>
  <si>
    <t>60406</t>
  </si>
  <si>
    <t>PASTA GIANDUIA STABILIZZATA</t>
  </si>
  <si>
    <t>60406/CA</t>
  </si>
  <si>
    <t>COLORAROMA PASTA GIANDUIA</t>
  </si>
  <si>
    <t>60408</t>
  </si>
  <si>
    <t>PASTA NOCE</t>
  </si>
  <si>
    <t>60412</t>
  </si>
  <si>
    <t>60415</t>
  </si>
  <si>
    <t>60415I</t>
  </si>
  <si>
    <t xml:space="preserve">BON BON R... INDUSTRIALE SET </t>
  </si>
  <si>
    <t>60415I-P</t>
  </si>
  <si>
    <t xml:space="preserve">PASTA BON BON R... INDUSTRIALE  </t>
  </si>
  <si>
    <t>60415I-V</t>
  </si>
  <si>
    <t>VARIEGATO BON BON R... INDUSTRIALE</t>
  </si>
  <si>
    <t>60415P</t>
  </si>
  <si>
    <t xml:space="preserve">PASTA BON BON R...   </t>
  </si>
  <si>
    <t>60415P/CA</t>
  </si>
  <si>
    <t>60419</t>
  </si>
  <si>
    <t>PASTA CIOCCOLATO BIANCO c.n.</t>
  </si>
  <si>
    <t>60421V</t>
  </si>
  <si>
    <t>60425</t>
  </si>
  <si>
    <t>SET OVO KING</t>
  </si>
  <si>
    <t>60425-P</t>
  </si>
  <si>
    <t>PASTA OVO KING</t>
  </si>
  <si>
    <t>60425-V</t>
  </si>
  <si>
    <t>VARIEGATO OVO KING</t>
  </si>
  <si>
    <t>60428/CA</t>
  </si>
  <si>
    <t>60428V</t>
  </si>
  <si>
    <t>60433/CA</t>
  </si>
  <si>
    <t>COLORAROMA PASTA MASCARPONE</t>
  </si>
  <si>
    <t>60438P/CA</t>
  </si>
  <si>
    <t>60438V/CA</t>
  </si>
  <si>
    <t>60439P/CA</t>
  </si>
  <si>
    <t>60439V/CA</t>
  </si>
  <si>
    <t>605-1</t>
  </si>
  <si>
    <t>DRYCOLOR GIALLO LIMONE</t>
  </si>
  <si>
    <t>6057-TR/NU</t>
  </si>
  <si>
    <t>COLORAROMA PASTA MORA DI GELSO</t>
  </si>
  <si>
    <t>6080</t>
  </si>
  <si>
    <t>EMULSIO FRUTTA 0,5% C</t>
  </si>
  <si>
    <t>60902/CA</t>
  </si>
  <si>
    <t xml:space="preserve">COLORAROMA GEITOP CARAMEL  </t>
  </si>
  <si>
    <t>6101</t>
  </si>
  <si>
    <t>FONDENTE ARI</t>
  </si>
  <si>
    <t>61013/CA</t>
  </si>
  <si>
    <t>COLORAROMA VARIEGATO MANGO</t>
  </si>
  <si>
    <t>61014V</t>
  </si>
  <si>
    <t>61016</t>
  </si>
  <si>
    <t>VARIEGATO CARAMELLO c.n.</t>
  </si>
  <si>
    <t>6101-CG</t>
  </si>
  <si>
    <t>CAMPIONE: FONDENTE ARI</t>
  </si>
  <si>
    <t>6102</t>
  </si>
  <si>
    <t>FONDENTE TRADIZIONE</t>
  </si>
  <si>
    <t>6102-CG</t>
  </si>
  <si>
    <t>CAMPIONE: FONDENTE TRADIZIONE</t>
  </si>
  <si>
    <t>6103</t>
  </si>
  <si>
    <t>FONDENTE MORESCO</t>
  </si>
  <si>
    <t>6103-CG</t>
  </si>
  <si>
    <t>CAMPIONE: FONDENTE MORESCO</t>
  </si>
  <si>
    <t>615-1</t>
  </si>
  <si>
    <t>DRYCOLOR GIALLO MANDARINO</t>
  </si>
  <si>
    <t>617-1</t>
  </si>
  <si>
    <t>DRYCOLOR ROSSO BRILLANTE</t>
  </si>
  <si>
    <t>6201</t>
  </si>
  <si>
    <t>COPERTURA LATTE ALPINO</t>
  </si>
  <si>
    <t>6201-CG</t>
  </si>
  <si>
    <t>CAMPIONE: COPERTURA LATTE ALPINO</t>
  </si>
  <si>
    <t>6202</t>
  </si>
  <si>
    <t>COPERTURA LATTE SOAVE</t>
  </si>
  <si>
    <t>6202-CG</t>
  </si>
  <si>
    <t>CAMPIONE: COPERTURA LATTE SOAVE</t>
  </si>
  <si>
    <t>62123-P/CA</t>
  </si>
  <si>
    <t>62123-V</t>
  </si>
  <si>
    <t>VARIEGATO PESCA GOLOSA c.c.</t>
  </si>
  <si>
    <t>622-1</t>
  </si>
  <si>
    <t>DRYCOLOR ROSSO POMODORO</t>
  </si>
  <si>
    <t>625-1</t>
  </si>
  <si>
    <t>DRYCOLOR AZZURRO CELESTE</t>
  </si>
  <si>
    <t>626-1</t>
  </si>
  <si>
    <t>DRYCOLOR VIOLETTO BRILLANTE</t>
  </si>
  <si>
    <t>627-1</t>
  </si>
  <si>
    <t>DRYCOLOR VERDE PISTACCHIO</t>
  </si>
  <si>
    <t>6301</t>
  </si>
  <si>
    <t>COPERTURA BIANCA AVORIO</t>
  </si>
  <si>
    <t>6301-CG</t>
  </si>
  <si>
    <t>CAMPIONE: COPERTURA BIANCA AVORIO</t>
  </si>
  <si>
    <t>6302</t>
  </si>
  <si>
    <t>COPERTURA BIANCA ARI</t>
  </si>
  <si>
    <t>6302-CG</t>
  </si>
  <si>
    <t>CAMPIONE: COPERTURA BIANCA ARI</t>
  </si>
  <si>
    <t>631-1</t>
  </si>
  <si>
    <t>DRYCOLOR VERDE FOGLIA</t>
  </si>
  <si>
    <t>634-1</t>
  </si>
  <si>
    <t>DRYCOLOR VERDE BRILLANTE</t>
  </si>
  <si>
    <t>639</t>
  </si>
  <si>
    <t>PRONTOCHARLOTTE base neutra per Charlotte e Mousse</t>
  </si>
  <si>
    <t>639-CG</t>
  </si>
  <si>
    <t>CAMPIONE: PRONTOCHARLOTTE BASE</t>
  </si>
  <si>
    <t>639-CHN</t>
  </si>
  <si>
    <t>6401</t>
  </si>
  <si>
    <t>GOCCE FONDENTI MEDIE 7500 pz/kg</t>
  </si>
  <si>
    <t>640-1</t>
  </si>
  <si>
    <t>DRYCOLOR GIALLO UOVO</t>
  </si>
  <si>
    <t>6402</t>
  </si>
  <si>
    <t>GOCCE FONDENTI PICCOLE 12000 pz/kg</t>
  </si>
  <si>
    <t>6450</t>
  </si>
  <si>
    <t>BIANCA IN BOTTONI</t>
  </si>
  <si>
    <t>6451</t>
  </si>
  <si>
    <t>FONDENTI IN BOTTONI</t>
  </si>
  <si>
    <t>6453</t>
  </si>
  <si>
    <t>CIOCCOLATO VELVETIER IN GOCCE</t>
  </si>
  <si>
    <t>6454</t>
  </si>
  <si>
    <t>CIOCCOLATO VELVETIER IN GOCCE GR. 850</t>
  </si>
  <si>
    <t>6454-US</t>
  </si>
  <si>
    <t>FONDENTE VELVETIER 87% CONC. (0,85 kg)</t>
  </si>
  <si>
    <t>6455</t>
  </si>
  <si>
    <t>CIOCCOLATO VELVETIER IN GOCCE kg 1</t>
  </si>
  <si>
    <t>6455-US</t>
  </si>
  <si>
    <t>FONDENTE VELVETIER 87% CONC. (1 kg)</t>
  </si>
  <si>
    <t>6501</t>
  </si>
  <si>
    <t>CREMA GIOARI</t>
  </si>
  <si>
    <t>6501/CA</t>
  </si>
  <si>
    <t>COLORAROMA CREMA GIOARI</t>
  </si>
  <si>
    <t>6501-CG</t>
  </si>
  <si>
    <t>CAMPIONE: CREMA GIOARI</t>
  </si>
  <si>
    <t>6502</t>
  </si>
  <si>
    <t>CREMA BIANCA AVORIO</t>
  </si>
  <si>
    <t>6502/CA</t>
  </si>
  <si>
    <t>COLORAROMA CREMA BIANCA AVORIO</t>
  </si>
  <si>
    <t>6502-CG</t>
  </si>
  <si>
    <t>CAMPIONE: CREMA BIANCA AVORIO</t>
  </si>
  <si>
    <t>6503</t>
  </si>
  <si>
    <t>CREMA FARCIGIO'</t>
  </si>
  <si>
    <t>6503/CA</t>
  </si>
  <si>
    <t>COLORAROMA CREMA FARCIGIO'</t>
  </si>
  <si>
    <t>6503-CAB/CA</t>
  </si>
  <si>
    <t>6503-CG</t>
  </si>
  <si>
    <t>CAMPIONE: CREMA FARCIGIO'</t>
  </si>
  <si>
    <t>6504</t>
  </si>
  <si>
    <t>CREMA EXTRA FONDENTE</t>
  </si>
  <si>
    <t>6504/CA</t>
  </si>
  <si>
    <t>COLORAROMA CREMAEXTRA FONDENTE</t>
  </si>
  <si>
    <t>6504-CG</t>
  </si>
  <si>
    <t>CAMPIONE: CREMA EXTRA FONDENTE</t>
  </si>
  <si>
    <t>6505</t>
  </si>
  <si>
    <t xml:space="preserve">CREMA AL PISTACCHIO  </t>
  </si>
  <si>
    <t>6505/CA</t>
  </si>
  <si>
    <t xml:space="preserve">COLORAROMA CREMA PISTACCHIO </t>
  </si>
  <si>
    <t>6505-CAB/CA</t>
  </si>
  <si>
    <t>COLORAROMA CREMA PISTACCHIO</t>
  </si>
  <si>
    <t>6505-CG</t>
  </si>
  <si>
    <t xml:space="preserve">CAMPIONE: CREMA AL PISTACCHIO  </t>
  </si>
  <si>
    <t>6507-CAB/CA</t>
  </si>
  <si>
    <t>COLORAROMA CREMA MENO AMARA</t>
  </si>
  <si>
    <t>6509-CAB/CA</t>
  </si>
  <si>
    <t>COLORAROMA CREMA AL LATTE</t>
  </si>
  <si>
    <t>6510</t>
  </si>
  <si>
    <t>CREMA FARCIGIO' DENSA</t>
  </si>
  <si>
    <t>6510/CA</t>
  </si>
  <si>
    <t>COLORAROMA CREMA FARCIGIO' DENSA</t>
  </si>
  <si>
    <t>6511</t>
  </si>
  <si>
    <t>CREMA EXTRA FONDENTE DENSA</t>
  </si>
  <si>
    <t>6511/CA</t>
  </si>
  <si>
    <t>COLORAROMA CREMA EXTRA FONDENTE DENSA</t>
  </si>
  <si>
    <t>6512</t>
  </si>
  <si>
    <t>CREMA BIANCA AVORIO DENSA</t>
  </si>
  <si>
    <t>6512/CA</t>
  </si>
  <si>
    <t>COLORAROMA CREMA DENSA BIANCA AVORIO</t>
  </si>
  <si>
    <t>6512-CAB/CA</t>
  </si>
  <si>
    <t>COLORAROMA CREMA DA RIPIENI BIANCA AVORIO</t>
  </si>
  <si>
    <t>6513</t>
  </si>
  <si>
    <t>CREMA AL PISTACCHIO DENSA</t>
  </si>
  <si>
    <t>6513/CA</t>
  </si>
  <si>
    <t>COLORAROMA CREMA AL PISTACCHIO DENSA</t>
  </si>
  <si>
    <t>6513-CG</t>
  </si>
  <si>
    <t xml:space="preserve">CAMPIONE: CREMA AL PISTACCHIO DENSA </t>
  </si>
  <si>
    <t>6523</t>
  </si>
  <si>
    <t>AROMA NAT. CAFFE' GN6523</t>
  </si>
  <si>
    <t>6551</t>
  </si>
  <si>
    <t>CACAO 22/24</t>
  </si>
  <si>
    <t>6565</t>
  </si>
  <si>
    <t>AROMA VANIGLIA OR.</t>
  </si>
  <si>
    <t>6651</t>
  </si>
  <si>
    <t>FONDENTE ECUADOR CACAO 74%</t>
  </si>
  <si>
    <t>6651-CG</t>
  </si>
  <si>
    <t>CAMPIONE: FONDENTE ECUADOR CACAO 74%</t>
  </si>
  <si>
    <t>6652</t>
  </si>
  <si>
    <t>FONDENTE MADAGASCAR CACAO 71%</t>
  </si>
  <si>
    <t>6652-CG</t>
  </si>
  <si>
    <t>CAMPIONE: FONDENTE MADAGASCAR CACAO 71%</t>
  </si>
  <si>
    <t>6653</t>
  </si>
  <si>
    <t>FONDENTE VENEZUELA CACAO 71%</t>
  </si>
  <si>
    <t>6653-CG</t>
  </si>
  <si>
    <t>CAMPIONE: FONDENTE VENEZUELA CACAO 71%</t>
  </si>
  <si>
    <t>6701</t>
  </si>
  <si>
    <t>BASE NEUTRA PER SORBETTO AL CIOCCOLATO "MAGNIFICO"</t>
  </si>
  <si>
    <t>6701/CA</t>
  </si>
  <si>
    <t>NUCLEO BASE NEUTRA PER SORBETTO AL CIOCCOLATO "MAG</t>
  </si>
  <si>
    <t>6702</t>
  </si>
  <si>
    <t>MAGNIFICO MADAGASCAR</t>
  </si>
  <si>
    <t>6703</t>
  </si>
  <si>
    <t>MAGNIFICO ECUADOR</t>
  </si>
  <si>
    <t>6704</t>
  </si>
  <si>
    <t>MAGNIFICO VENEZUELA</t>
  </si>
  <si>
    <t>6756</t>
  </si>
  <si>
    <t>CACAO SEL. SPECIALE</t>
  </si>
  <si>
    <t>6756/CA</t>
  </si>
  <si>
    <t>NUCLEO CACAO SEL. SPECIALE</t>
  </si>
  <si>
    <t>6756-IND</t>
  </si>
  <si>
    <t>677</t>
  </si>
  <si>
    <t>PREPARATO x ANICE AZZURRO 1x100 PER GHIACCIOLI</t>
  </si>
  <si>
    <t>680</t>
  </si>
  <si>
    <t>PASTA PISTACCHIO PLATINO CN</t>
  </si>
  <si>
    <t>680/CA</t>
  </si>
  <si>
    <t>COLORAROMA PASTA PISTACCHIO PLATINO cn</t>
  </si>
  <si>
    <t>6808-5</t>
  </si>
  <si>
    <t>AROMA CAFFE' 1X1000</t>
  </si>
  <si>
    <t>680-CG</t>
  </si>
  <si>
    <t>CAMPIONE: PASTA PISTACCHIO PLATINO cn</t>
  </si>
  <si>
    <t>6880</t>
  </si>
  <si>
    <t>AROMA NOCCIOLA 1X400</t>
  </si>
  <si>
    <t>6882</t>
  </si>
  <si>
    <t>AROMA PESCA 1X400</t>
  </si>
  <si>
    <t>689</t>
  </si>
  <si>
    <t>SALSA MIRTILLO</t>
  </si>
  <si>
    <t>689/CA</t>
  </si>
  <si>
    <t>COLORAROMA TOPPING MIRTILLO</t>
  </si>
  <si>
    <t>6891-250</t>
  </si>
  <si>
    <t>AROMA FRAGOLA 1X400</t>
  </si>
  <si>
    <t>6896-250</t>
  </si>
  <si>
    <t>AROMA LAMPONE 1X400</t>
  </si>
  <si>
    <t>6928-5</t>
  </si>
  <si>
    <t>AROMA COCCO 1X1000</t>
  </si>
  <si>
    <t>6987</t>
  </si>
  <si>
    <t>AROMA MELONE 1X400</t>
  </si>
  <si>
    <t>700</t>
  </si>
  <si>
    <t>700/CA</t>
  </si>
  <si>
    <t>COLORAROMA PASTA MANGO N</t>
  </si>
  <si>
    <t>7006-CAB/CA</t>
  </si>
  <si>
    <t>NUCLEO BASE EASY TORTA BROWNIE</t>
  </si>
  <si>
    <t>7008</t>
  </si>
  <si>
    <t>PRONTO PAN CAKE / WAFFLE</t>
  </si>
  <si>
    <t>7008/CA</t>
  </si>
  <si>
    <t>NUCLEO PRONTO PAN CAKE / WAFFLE</t>
  </si>
  <si>
    <t>700-AB/CA</t>
  </si>
  <si>
    <t>COLORAROMA PASTA MANGO</t>
  </si>
  <si>
    <t>700-CG</t>
  </si>
  <si>
    <t>CAMPIONE: PASTA MANGO</t>
  </si>
  <si>
    <t>700-CHN</t>
  </si>
  <si>
    <t>700-PT</t>
  </si>
  <si>
    <t>700-TR/NU</t>
  </si>
  <si>
    <t>COLORAROMA PASTA MANGO ITALIA</t>
  </si>
  <si>
    <t>700-US</t>
  </si>
  <si>
    <t>7012-CAB/CA</t>
  </si>
  <si>
    <t>NUCLEO EASY CREMA TIRAMISU'</t>
  </si>
  <si>
    <t>7014</t>
  </si>
  <si>
    <t>KE CAKE CIOCCOLATO</t>
  </si>
  <si>
    <t>7014-CHN</t>
  </si>
  <si>
    <t>7014-CHN/CA</t>
  </si>
  <si>
    <t>NUCLEO KE CAKE CIOCCOLATO</t>
  </si>
  <si>
    <t>7018-CAB/CA</t>
  </si>
  <si>
    <t>NUCLEO EASY TORTA AL CIOCCOLATO</t>
  </si>
  <si>
    <t>701AC</t>
  </si>
  <si>
    <t>PASTA MARACUJA</t>
  </si>
  <si>
    <t>701AC/CA</t>
  </si>
  <si>
    <t>701AC-CG</t>
  </si>
  <si>
    <t xml:space="preserve">CAMPIONE: PASTA MARACUJA </t>
  </si>
  <si>
    <t>701AC-TR/NU</t>
  </si>
  <si>
    <t>COLORAROMA PASTA MARACUJA ITALIA</t>
  </si>
  <si>
    <t>7020/CA</t>
  </si>
  <si>
    <t>7038</t>
  </si>
  <si>
    <t>KE GELATO KIT (ATTREZZATURA IN OMAGGIO)</t>
  </si>
  <si>
    <t>70501/CA</t>
  </si>
  <si>
    <t>COLORAROMA PASTA ZABAGLIONE</t>
  </si>
  <si>
    <t>70502/CA</t>
  </si>
  <si>
    <t xml:space="preserve">COLORAROMA PASTA TIRAMISU' </t>
  </si>
  <si>
    <t>7053-5</t>
  </si>
  <si>
    <t>AROMA LAMPONE 1X1000</t>
  </si>
  <si>
    <t>7060-CAB/CA</t>
  </si>
  <si>
    <t>NUCLEO PRONTO FROLLA</t>
  </si>
  <si>
    <t>70612/CA</t>
  </si>
  <si>
    <t>COLORARAROMA VANIGLIA PREMIUM</t>
  </si>
  <si>
    <t>70709/CA</t>
  </si>
  <si>
    <t>7080</t>
  </si>
  <si>
    <t>PRONTO CREMI'</t>
  </si>
  <si>
    <t>7080/CA</t>
  </si>
  <si>
    <t>NUCLEO PRONTO CREMI'</t>
  </si>
  <si>
    <t>710</t>
  </si>
  <si>
    <t>710/CA</t>
  </si>
  <si>
    <t>711</t>
  </si>
  <si>
    <t>PASTA MANDORLA - MARZIPAN</t>
  </si>
  <si>
    <t>711/CA</t>
  </si>
  <si>
    <t>COLORAROMA PASTA MARZAPANE</t>
  </si>
  <si>
    <t>711-CG</t>
  </si>
  <si>
    <t>CAMPIONE: PASTA MANDORLA - MARZIPAN</t>
  </si>
  <si>
    <t>712AC</t>
  </si>
  <si>
    <t>PASTA KIWI</t>
  </si>
  <si>
    <t>712AC/CA</t>
  </si>
  <si>
    <t>COLORAROMA PASTA KIWI C.C.</t>
  </si>
  <si>
    <t>712AC-CG</t>
  </si>
  <si>
    <t xml:space="preserve">CAMPIONE: PASTA KIWI </t>
  </si>
  <si>
    <t>712AC-TR/NU</t>
  </si>
  <si>
    <t>COLORAROMA PASTA KIWI (PR.ITALIA)</t>
  </si>
  <si>
    <t>712AC-US</t>
  </si>
  <si>
    <t>7170/CA</t>
  </si>
  <si>
    <t>NUCLEO PRONTO CREMA PER RIPIENO</t>
  </si>
  <si>
    <t>720</t>
  </si>
  <si>
    <t>PASTA FIOR DI PISTACCHIO</t>
  </si>
  <si>
    <t>720/CA</t>
  </si>
  <si>
    <t>COLORAROMA BASE PISTACCHIO SICILIA</t>
  </si>
  <si>
    <t>720-10</t>
  </si>
  <si>
    <t>721-MA/CA</t>
  </si>
  <si>
    <t>COLORAROMA CHANTILLY MA</t>
  </si>
  <si>
    <t>7265</t>
  </si>
  <si>
    <t>AROMA PERA 1X1000</t>
  </si>
  <si>
    <t>736</t>
  </si>
  <si>
    <t>SOFTYGEL</t>
  </si>
  <si>
    <t>736-CHN</t>
  </si>
  <si>
    <t>736-SO</t>
  </si>
  <si>
    <t>EMULSIFICANTE VELLUTINA</t>
  </si>
  <si>
    <t>737AC</t>
  </si>
  <si>
    <t>PASTA BANANA</t>
  </si>
  <si>
    <t>737AC/CA</t>
  </si>
  <si>
    <t>COLORAROMA PASTA BANANA c.c.</t>
  </si>
  <si>
    <t>737AC-AB/CA</t>
  </si>
  <si>
    <t>737AC-CG</t>
  </si>
  <si>
    <t xml:space="preserve">CAMPIONE: PASTA BANANA </t>
  </si>
  <si>
    <t>737AC-TR/NU</t>
  </si>
  <si>
    <t>COLORAROMA PASTA BANANA</t>
  </si>
  <si>
    <t>737AC-US</t>
  </si>
  <si>
    <t>739</t>
  </si>
  <si>
    <t>PROCREAM 26%</t>
  </si>
  <si>
    <t>741</t>
  </si>
  <si>
    <t>HOPPS (miglioratore per Prodotti Lievitati)</t>
  </si>
  <si>
    <t>741/CA</t>
  </si>
  <si>
    <t>COLORAROMA HOPPS miglioratore x Prodotti Lievitati</t>
  </si>
  <si>
    <t>741-CAB/CA</t>
  </si>
  <si>
    <t>NUCLEO HOPPS</t>
  </si>
  <si>
    <t>7510</t>
  </si>
  <si>
    <t>PRONTO CREPES</t>
  </si>
  <si>
    <t>7510/CA</t>
  </si>
  <si>
    <t>NUCLEO PRONTO CREPES</t>
  </si>
  <si>
    <t>7520-VIA</t>
  </si>
  <si>
    <t>DOLCI: TORTA ALLA NOCCIOLA   -36067-</t>
  </si>
  <si>
    <t>7530/CA</t>
  </si>
  <si>
    <t>7530-VIA</t>
  </si>
  <si>
    <t>DOLCI: TORTA AL CIOCCOLATO   -36066-</t>
  </si>
  <si>
    <t>7550</t>
  </si>
  <si>
    <t>KE CAKE PARADISO</t>
  </si>
  <si>
    <t>7550/CA</t>
  </si>
  <si>
    <t>NUCLEO KE CAKE PARADISO</t>
  </si>
  <si>
    <t>7550-CHN</t>
  </si>
  <si>
    <t>7550-CHN/CA</t>
  </si>
  <si>
    <t>7601</t>
  </si>
  <si>
    <t>KE TOP BROWNIES</t>
  </si>
  <si>
    <t>7602</t>
  </si>
  <si>
    <t>KE TOP MOU</t>
  </si>
  <si>
    <t>7603</t>
  </si>
  <si>
    <t>KE TOP ALBICOCCA</t>
  </si>
  <si>
    <t>7604</t>
  </si>
  <si>
    <t>KE TOP +BUONO</t>
  </si>
  <si>
    <t>7605</t>
  </si>
  <si>
    <t>KE TOP DIGESTIVE</t>
  </si>
  <si>
    <t>7605/CA</t>
  </si>
  <si>
    <t>COLORAROMA KE TOP DIGESTIVE</t>
  </si>
  <si>
    <t>7606</t>
  </si>
  <si>
    <t>KE TOP JAMAICA</t>
  </si>
  <si>
    <t>761C</t>
  </si>
  <si>
    <t>PASTA ROSA</t>
  </si>
  <si>
    <t>761C/CA</t>
  </si>
  <si>
    <t>COLORAROMA PASTA ROSA</t>
  </si>
  <si>
    <t>761C-CG</t>
  </si>
  <si>
    <t>CAMPIONE: PASTA ROSA</t>
  </si>
  <si>
    <t>761C-CHN</t>
  </si>
  <si>
    <t>761C-SO/CA</t>
  </si>
  <si>
    <t>785</t>
  </si>
  <si>
    <t>PASTA LIQUIRIZIA</t>
  </si>
  <si>
    <t>785/CA</t>
  </si>
  <si>
    <t>COLORAROMA PASTA LIQUIRIZIA</t>
  </si>
  <si>
    <t>788</t>
  </si>
  <si>
    <t>AROMA AMARETTO 1X1000 "1064"</t>
  </si>
  <si>
    <t>789</t>
  </si>
  <si>
    <t>PASTA PESTO DI PISTACCHIO INTEGRALE</t>
  </si>
  <si>
    <t>789-CG</t>
  </si>
  <si>
    <t>CAMPIONE: PASTA PESTO DI PISTACCHIO INTEGRALE</t>
  </si>
  <si>
    <t>789-CHN</t>
  </si>
  <si>
    <t>793</t>
  </si>
  <si>
    <t>AROMA VANIGLIA 1X1500</t>
  </si>
  <si>
    <t>794</t>
  </si>
  <si>
    <t>AROMA VANIGLIA 1X5000 5-0503</t>
  </si>
  <si>
    <t>795/CA/BR</t>
  </si>
  <si>
    <t xml:space="preserve">COLORAROMA PASTA BIG BALL </t>
  </si>
  <si>
    <t>795C</t>
  </si>
  <si>
    <t>PASTA BIG BALL (CHEWINGUM)</t>
  </si>
  <si>
    <t>795C/CA</t>
  </si>
  <si>
    <t>COLORAROMA PASTA BIG BALL cc</t>
  </si>
  <si>
    <t>795C-CG</t>
  </si>
  <si>
    <t>CAMPIONE: PASTA BIG BALL (CHEWINGUM)</t>
  </si>
  <si>
    <t>795C-CU</t>
  </si>
  <si>
    <t xml:space="preserve">PASTA BIG BALL </t>
  </si>
  <si>
    <t>795C-CU/CA</t>
  </si>
  <si>
    <t>COLORAROMA PASTA BIG BALL</t>
  </si>
  <si>
    <t>795C-PT</t>
  </si>
  <si>
    <t>795C-SO/CA</t>
  </si>
  <si>
    <t>COLORAROMA SABORIZANTE P BIG BALL cc</t>
  </si>
  <si>
    <t>795C-TR/NU</t>
  </si>
  <si>
    <t>795-E</t>
  </si>
  <si>
    <t>795-E/CA</t>
  </si>
  <si>
    <t>COLORAROMA PASTA BIG BALL SPAGNA</t>
  </si>
  <si>
    <t>798-1</t>
  </si>
  <si>
    <t>DRYCOLOR BRUNO CIOCCOLATO</t>
  </si>
  <si>
    <t>800</t>
  </si>
  <si>
    <t>DPO 50 ELITE</t>
  </si>
  <si>
    <t>800/CA</t>
  </si>
  <si>
    <t>NUCLEO DPO ELITE CALDO-FREDDO</t>
  </si>
  <si>
    <t>8001</t>
  </si>
  <si>
    <t>MOUSSE AL LIMONE "Per Piacere"</t>
  </si>
  <si>
    <t>8001/CA</t>
  </si>
  <si>
    <t>NUCLEO MOUSSE AL LIMONE PER PIACERE</t>
  </si>
  <si>
    <t>8003</t>
  </si>
  <si>
    <t>CREMA CATALANA "Per Piacere"</t>
  </si>
  <si>
    <t>8003/CA</t>
  </si>
  <si>
    <t>NUCLEO CREMA CATALANA</t>
  </si>
  <si>
    <t>8004</t>
  </si>
  <si>
    <t>CREME CARAMEL "Per Piacere"</t>
  </si>
  <si>
    <t>8004/CA</t>
  </si>
  <si>
    <t>NUCLEO CREME CARAMEL</t>
  </si>
  <si>
    <t>8006</t>
  </si>
  <si>
    <t>PANNA COTTA "Per Piacere"</t>
  </si>
  <si>
    <t>8006/CA</t>
  </si>
  <si>
    <t>NUCLEO PANNA COTTA PER PIACERE</t>
  </si>
  <si>
    <t>8006-CHN</t>
  </si>
  <si>
    <t>8007</t>
  </si>
  <si>
    <t>CHANTILLY x DECORAZIONE "Per piacere</t>
  </si>
  <si>
    <t>8007/CA</t>
  </si>
  <si>
    <t>NUCLEO CHANTILLY X DECORAZIONI</t>
  </si>
  <si>
    <t>8008</t>
  </si>
  <si>
    <t>CHANTILLY X RIPIENO "Per Piacere"</t>
  </si>
  <si>
    <t>8008/CA</t>
  </si>
  <si>
    <t>NUCLEO CHANTILLY X RIPIENO X PIACERE</t>
  </si>
  <si>
    <t>8009</t>
  </si>
  <si>
    <t>CREMA PASTICCERA "Per Piacere"</t>
  </si>
  <si>
    <t>8010</t>
  </si>
  <si>
    <t>MERINGA ITALIANA "Per Piacere"</t>
  </si>
  <si>
    <t>8011</t>
  </si>
  <si>
    <t>CREPES "Per Piacere"</t>
  </si>
  <si>
    <t>8011/CA</t>
  </si>
  <si>
    <t>NUCLEO CREPES PER PIACERE</t>
  </si>
  <si>
    <t>8012</t>
  </si>
  <si>
    <t>TIRAMISU' CREMA "Per Piacere"</t>
  </si>
  <si>
    <t>8012/CA</t>
  </si>
  <si>
    <t>NUCLEO TIRAMISU' CREMA PER PIACERE</t>
  </si>
  <si>
    <t>8013</t>
  </si>
  <si>
    <t>BAGNA AL CAFFE' "Per Piacere"</t>
  </si>
  <si>
    <t>8013/CA</t>
  </si>
  <si>
    <t>NUCLEO BAGNA AL CAFFE' "PER PIACERE"</t>
  </si>
  <si>
    <t>8014</t>
  </si>
  <si>
    <t>FROLLA "Per Piacere"</t>
  </si>
  <si>
    <t>8014/CA</t>
  </si>
  <si>
    <t>NUCLEO FROLLA PER PIACERE</t>
  </si>
  <si>
    <t>8015</t>
  </si>
  <si>
    <t>MUFFIN "Per Piacere"</t>
  </si>
  <si>
    <t>8016</t>
  </si>
  <si>
    <t>PAN DI SPAGNA "Per Piacere"</t>
  </si>
  <si>
    <t>8017</t>
  </si>
  <si>
    <t>PLUM CAKE "Per Piacere"</t>
  </si>
  <si>
    <t>8018</t>
  </si>
  <si>
    <t>TORTA AL CIOCCOLATO "Per Piacere"</t>
  </si>
  <si>
    <t>8018/CA</t>
  </si>
  <si>
    <t>COLORAROMA TORTA AL CIOCCOLATO X PIACERE</t>
  </si>
  <si>
    <t>8019</t>
  </si>
  <si>
    <t>TORTA NOCCIOLA "Per Piacere"</t>
  </si>
  <si>
    <t>8019/CA</t>
  </si>
  <si>
    <t>NUCLEO TORTA NOCCIOLA PER PIACERE</t>
  </si>
  <si>
    <t>8020</t>
  </si>
  <si>
    <t>MOUSSE NEUTRA "Per Piacere"</t>
  </si>
  <si>
    <t>8020/CA</t>
  </si>
  <si>
    <t>NUCLEO MOUSSE NEUTRA PER PIACERE</t>
  </si>
  <si>
    <t>8022</t>
  </si>
  <si>
    <t>SEMIFREDDO "Per Piacere"</t>
  </si>
  <si>
    <t>8022/CA</t>
  </si>
  <si>
    <t>COLORAROMA SEMIFREDDO PER PIACERE</t>
  </si>
  <si>
    <t>8023</t>
  </si>
  <si>
    <t>MOUSSE ALLO YOGURT "Per Piacere"</t>
  </si>
  <si>
    <t>8023/CA</t>
  </si>
  <si>
    <t>NUCLEO MOUSSE ALLO YOGURT X PIACERE</t>
  </si>
  <si>
    <t>803</t>
  </si>
  <si>
    <t>DBF SUPER 100 CLASSIC C/F</t>
  </si>
  <si>
    <t>803/CA</t>
  </si>
  <si>
    <t>NUCLEO DBF SUPER 100 CLASSIC C/F</t>
  </si>
  <si>
    <t>8030</t>
  </si>
  <si>
    <t>SET TIRAMISU' "Per Piacere"</t>
  </si>
  <si>
    <t>803-CG</t>
  </si>
  <si>
    <t>CAMPIONE: DBF SUPER 100 CLASSIC</t>
  </si>
  <si>
    <t>803-TR/NU</t>
  </si>
  <si>
    <t xml:space="preserve">NUCLEO DBF SUPER 100 CLASSIC C/F </t>
  </si>
  <si>
    <t>806</t>
  </si>
  <si>
    <t>DBF PLUS 50</t>
  </si>
  <si>
    <t>815</t>
  </si>
  <si>
    <t>AROMA RHUM FANTASIA 1X400</t>
  </si>
  <si>
    <t>830AC</t>
  </si>
  <si>
    <t>PASTA MELA VERDE</t>
  </si>
  <si>
    <t>830AC/CA</t>
  </si>
  <si>
    <t>COLORAROMA PASTA MELA</t>
  </si>
  <si>
    <t>830AC-AB/CA</t>
  </si>
  <si>
    <t>830AC-SO/CA</t>
  </si>
  <si>
    <t>830AC-TR/NU</t>
  </si>
  <si>
    <t>COLORAROMA PASTA MELA ITALIA</t>
  </si>
  <si>
    <t>830AC-US</t>
  </si>
  <si>
    <t>PASTA MELA</t>
  </si>
  <si>
    <t>847-1</t>
  </si>
  <si>
    <t>DRYCOLOR BLU DI PRUSSIA</t>
  </si>
  <si>
    <t>848-1</t>
  </si>
  <si>
    <t>DRYCOLOR ROSSO MELONE</t>
  </si>
  <si>
    <t>8530</t>
  </si>
  <si>
    <t>AR.RHUM FANTASIA 1X1000 X LIQUORI</t>
  </si>
  <si>
    <t>8531</t>
  </si>
  <si>
    <t xml:space="preserve">AR.RHUM FANTASIA 1X500 X IMP. CALDI </t>
  </si>
  <si>
    <t>856-1</t>
  </si>
  <si>
    <t>876</t>
  </si>
  <si>
    <t>NEUTRO UNIVERSALE 5/6 c/f s.e./s.l.</t>
  </si>
  <si>
    <t>876-CG</t>
  </si>
  <si>
    <t>CAMPIONE: NEUTRO UNIVERSALE</t>
  </si>
  <si>
    <t>878</t>
  </si>
  <si>
    <t>SALSA KIWI</t>
  </si>
  <si>
    <t>878/CA</t>
  </si>
  <si>
    <t>COLORAROMA TOPPING KIWI</t>
  </si>
  <si>
    <t>880-TR/NU</t>
  </si>
  <si>
    <t>COLORAROMA PASTA SCOTTISH COOKIES</t>
  </si>
  <si>
    <t>9001</t>
  </si>
  <si>
    <t>BASE PRESTIGIO LATTE 3,5 C Sel. Speciale</t>
  </si>
  <si>
    <t>9001/CA</t>
  </si>
  <si>
    <t>NUCLEO BASE PRESTIGIO LATTE 3,5%</t>
  </si>
  <si>
    <t>9002</t>
  </si>
  <si>
    <t>BASE LATTE 10,5 C Sel. Speciale</t>
  </si>
  <si>
    <t>9002/CA</t>
  </si>
  <si>
    <t>NUCLEO SEL. SPEC. BASE LATTE 10,5 C</t>
  </si>
  <si>
    <t>9003</t>
  </si>
  <si>
    <t>BASE LATTE 7,5%C Sel. Speciale  Sololatte</t>
  </si>
  <si>
    <t>9003-CG</t>
  </si>
  <si>
    <t>CAMPIONE: BASE LATTE 7,5%C Sel. Speciale Sololatte</t>
  </si>
  <si>
    <t>9005</t>
  </si>
  <si>
    <t>BASE PRESTIGIO LATTE 3,5% PLUS Sel. Speciale</t>
  </si>
  <si>
    <t>9005/CA</t>
  </si>
  <si>
    <t>NUCLEO BASE PRESTIGIO LATTE 3,5% PLUS Sel. Special</t>
  </si>
  <si>
    <t>9006</t>
  </si>
  <si>
    <t>BASE ALL NATURAL 7,5% C/F PER FRUTTA Sel. Spec.</t>
  </si>
  <si>
    <t>9006/CA</t>
  </si>
  <si>
    <t>NUCLEO BASE ALL NATURAL 7,5% C/F x frutta Sel Spec</t>
  </si>
  <si>
    <t>9006-CG</t>
  </si>
  <si>
    <t>CAMP: BASE ALL NATURAL 7,5% C/F x Frutta Sel. Spec</t>
  </si>
  <si>
    <t>9011</t>
  </si>
  <si>
    <t>SEL.SPEC. BASE PRESTIGIO PANNA 3,5 C</t>
  </si>
  <si>
    <t>9011-CG</t>
  </si>
  <si>
    <t>CAMPIONE: BASE PRESTIGIO PANNA 3,5 C Sel.Sp</t>
  </si>
  <si>
    <t>9021</t>
  </si>
  <si>
    <t>BASE PRESTIGIO FRUTTA 3,5% C/F Sel.Spec</t>
  </si>
  <si>
    <t>9021/CA</t>
  </si>
  <si>
    <t>NUCLEO BASE PRESTIGIO FRUTTA C/F 3,5%</t>
  </si>
  <si>
    <t>9021-CG</t>
  </si>
  <si>
    <t>CAMP:BASE PRES.FRUTTA 3,5% C/F Sel.Spe</t>
  </si>
  <si>
    <t>9022</t>
  </si>
  <si>
    <t>BASE  ALL NATURAL 7,5 % C/F PER FRUTTA Sel.Spec.</t>
  </si>
  <si>
    <t>9022/CA</t>
  </si>
  <si>
    <t>NUCLEO BASE  ALL NATURAL 7,5 % C/F PER FRUTTA Sel.</t>
  </si>
  <si>
    <t>9022-CG</t>
  </si>
  <si>
    <t>CAMP: BASE  ALL NATURAL 7,5 % C/F X FRUTTA Sel.Spe</t>
  </si>
  <si>
    <t>905</t>
  </si>
  <si>
    <t>DPO MASTER 50 C CLASSIC</t>
  </si>
  <si>
    <t>905-CG</t>
  </si>
  <si>
    <t>907</t>
  </si>
  <si>
    <t>PASTA AL GUSTO AMARETTO</t>
  </si>
  <si>
    <t>907/CA</t>
  </si>
  <si>
    <t>COLORAROMA PASTA AMARETTO</t>
  </si>
  <si>
    <t>909</t>
  </si>
  <si>
    <t>PASTA MANDORLA EXTRA</t>
  </si>
  <si>
    <t>909-CG</t>
  </si>
  <si>
    <t>CAMPIONE: PASTA MANDORLA</t>
  </si>
  <si>
    <t>910</t>
  </si>
  <si>
    <t>PASTA PISTACCHIO ORO N</t>
  </si>
  <si>
    <t>910/CA</t>
  </si>
  <si>
    <t>COLORAROMA PASTA PISTACCHIO ORO</t>
  </si>
  <si>
    <t>9101</t>
  </si>
  <si>
    <t>NEUTRO PRESTIG. LATTE 1,5 C Sel.Spec</t>
  </si>
  <si>
    <t>9101-AG/CA</t>
  </si>
  <si>
    <t>NUCLEO NEUTRO LECHE 1,5% C SP</t>
  </si>
  <si>
    <t>9101-AG/CA/NU</t>
  </si>
  <si>
    <t>COLORAROMA del NUCLEO NEUTRO LECHE 1,5%C</t>
  </si>
  <si>
    <t>9101-CG</t>
  </si>
  <si>
    <t>CAMPIONE: NEUTRO LATTE 1,5% Sel.Spec.</t>
  </si>
  <si>
    <t>910C</t>
  </si>
  <si>
    <t>PASTA PISTACCHIO ORO</t>
  </si>
  <si>
    <t>910C/CA</t>
  </si>
  <si>
    <t>COLORAROMA PASTA PISTACCHIO ORO c.c.</t>
  </si>
  <si>
    <t>910C-CG</t>
  </si>
  <si>
    <t>CAMPIONE: PASTA PISTACCHIO ORO</t>
  </si>
  <si>
    <t>910C-IND</t>
  </si>
  <si>
    <t>910C-PT</t>
  </si>
  <si>
    <t>9111</t>
  </si>
  <si>
    <t>NEUTRO PREST PANNA 1,5C Sel.Spec</t>
  </si>
  <si>
    <t>912</t>
  </si>
  <si>
    <t>PASTA CREMA ALL'UOVO</t>
  </si>
  <si>
    <t>912/CA</t>
  </si>
  <si>
    <t>COLORAROMA PASTA CREMA UOVO c.n.</t>
  </si>
  <si>
    <t>9121</t>
  </si>
  <si>
    <t>NEUTRO PRESTIG.FRUTTA 1,5 C Sel.Spec</t>
  </si>
  <si>
    <t>9121/CA</t>
  </si>
  <si>
    <t>NUCLEO NEUTRO PRESTIGIO FRUTTA 1,5%C</t>
  </si>
  <si>
    <t>9121-15</t>
  </si>
  <si>
    <t>9121-15-CYW</t>
  </si>
  <si>
    <t>9121-CG</t>
  </si>
  <si>
    <t>CAMPIONE: NEUTRO PRES.FRUTTA 1,5C Sel.Spec</t>
  </si>
  <si>
    <t>9122</t>
  </si>
  <si>
    <t>NEUTRO PRESTIG.FRUTTA 1,5 C SENZA SOIA Sel.Spec</t>
  </si>
  <si>
    <t>9122/CA</t>
  </si>
  <si>
    <t>NUCLEO NEUTRO PRESTIG.FRUTTA 1,5 C SENZA SOIA</t>
  </si>
  <si>
    <t>9122-AG/CA</t>
  </si>
  <si>
    <t>912-CG</t>
  </si>
  <si>
    <t>CAMPIONE: PASTA CREMA ALL'UOVO</t>
  </si>
  <si>
    <t>913C</t>
  </si>
  <si>
    <t>PASTA GRAND ORANGE</t>
  </si>
  <si>
    <t>913C/CA</t>
  </si>
  <si>
    <t>COLORAROMA PASTA GRAN ORANGE</t>
  </si>
  <si>
    <t>913C-CG</t>
  </si>
  <si>
    <t>CAMPIONE: PASTA GRAND ORANGE</t>
  </si>
  <si>
    <t>914</t>
  </si>
  <si>
    <t>LIMONE SET</t>
  </si>
  <si>
    <t>9141</t>
  </si>
  <si>
    <t>NEUTRO PRESTIGIO LATTE 1,5 C  Sel. Speciale</t>
  </si>
  <si>
    <t>9141/CA</t>
  </si>
  <si>
    <t>NUCLEO NEUTRO PRESTIGO LATTE 1,5 C Sel. Speciale</t>
  </si>
  <si>
    <t>917</t>
  </si>
  <si>
    <t>PASTA LIMONE 20</t>
  </si>
  <si>
    <t>917/CA</t>
  </si>
  <si>
    <t>COLORAROMA LIMONE 917</t>
  </si>
  <si>
    <t>917-AB/CA</t>
  </si>
  <si>
    <t>917-MO</t>
  </si>
  <si>
    <t>PASTA LIMONE c.n.</t>
  </si>
  <si>
    <t>917-MO/CA</t>
  </si>
  <si>
    <t>COLORAROMA PASTA LIMONE</t>
  </si>
  <si>
    <t>918C</t>
  </si>
  <si>
    <t>PASTA ALBICOCCA</t>
  </si>
  <si>
    <t>918C/CA</t>
  </si>
  <si>
    <t>COLORAROMA PASTA ALBICOCCA c.c.</t>
  </si>
  <si>
    <t>918C-AB/CA</t>
  </si>
  <si>
    <t>COLORAROMA PASTA ALBICOCCA</t>
  </si>
  <si>
    <t>918C-CG</t>
  </si>
  <si>
    <t>CAMPIONE: PASTA ALBICOCCA</t>
  </si>
  <si>
    <t>919C</t>
  </si>
  <si>
    <t>919C/CA</t>
  </si>
  <si>
    <t>COLORAROMA PASTA CILIEGIA c.c.</t>
  </si>
  <si>
    <t>919C-TR/NU</t>
  </si>
  <si>
    <t>COLORAROMA PASTA CILIEGIA ITALIA</t>
  </si>
  <si>
    <t>920AC</t>
  </si>
  <si>
    <t>PASTA ANANAS</t>
  </si>
  <si>
    <t>920AC/CA</t>
  </si>
  <si>
    <t>COLORAROMA PASTA ANANAS c.c.</t>
  </si>
  <si>
    <t>920AC-AB/CA</t>
  </si>
  <si>
    <t>920AC-CHN</t>
  </si>
  <si>
    <t>920AC-TR/NU</t>
  </si>
  <si>
    <t>COLORAROMA PASTA ANANAS</t>
  </si>
  <si>
    <t>920AC-US</t>
  </si>
  <si>
    <t>921</t>
  </si>
  <si>
    <t>PASTA BANANA   s.c.</t>
  </si>
  <si>
    <t>921/CA</t>
  </si>
  <si>
    <t>COLORAROMA PASTA BANANA s.c.</t>
  </si>
  <si>
    <t>923AC</t>
  </si>
  <si>
    <t>PASTA FRAGOLA SORBETTO</t>
  </si>
  <si>
    <t>923AC/CA</t>
  </si>
  <si>
    <t>923AC-AG/CA</t>
  </si>
  <si>
    <t>COLORAROMA PASTA FRAGOLA SORBETTO</t>
  </si>
  <si>
    <t>923AC-IND</t>
  </si>
  <si>
    <t>923AC-PT</t>
  </si>
  <si>
    <t>923AC-TR/NU</t>
  </si>
  <si>
    <t>923C</t>
  </si>
  <si>
    <t>PASTA FRAGOLA LATTE</t>
  </si>
  <si>
    <t>923C/CA</t>
  </si>
  <si>
    <t>923C-CG</t>
  </si>
  <si>
    <t>CAMPIONE: PASTA FRAGOLA LATTE</t>
  </si>
  <si>
    <t>923C-MO</t>
  </si>
  <si>
    <t>PASTA FRAGOLA c.c.</t>
  </si>
  <si>
    <t>925AC</t>
  </si>
  <si>
    <t>PASTA MIRTILLO</t>
  </si>
  <si>
    <t>925AC/CA</t>
  </si>
  <si>
    <t>COLORAROMA PASTA MIRTILLO</t>
  </si>
  <si>
    <t>925AC-AB/CA</t>
  </si>
  <si>
    <t>925AC-CHN</t>
  </si>
  <si>
    <t>925AC-PT</t>
  </si>
  <si>
    <t>925AC-TR/NU</t>
  </si>
  <si>
    <t>COLORAROMA PASTA MIRTILLO ITALIA</t>
  </si>
  <si>
    <t>925AC-US</t>
  </si>
  <si>
    <t xml:space="preserve">PASTA MIRTILLO </t>
  </si>
  <si>
    <t>926AC</t>
  </si>
  <si>
    <t>PASTA MORA</t>
  </si>
  <si>
    <t>926AC/CA</t>
  </si>
  <si>
    <t>COLORAROMA PASTA MORA</t>
  </si>
  <si>
    <t>926AC-CG</t>
  </si>
  <si>
    <t>CAMPIONE: PASTA MORA</t>
  </si>
  <si>
    <t>926AC-TR/NU</t>
  </si>
  <si>
    <t>COLORAROMA PASTA MORA ITALIA</t>
  </si>
  <si>
    <t>926AC-US</t>
  </si>
  <si>
    <t>926-CAB/CA</t>
  </si>
  <si>
    <t>927</t>
  </si>
  <si>
    <t>PASTA al gusto di NOCE</t>
  </si>
  <si>
    <t>927/CA</t>
  </si>
  <si>
    <t>927-CAB/CA</t>
  </si>
  <si>
    <t xml:space="preserve">COLORAROMA CREME NOZES </t>
  </si>
  <si>
    <t>928AC</t>
  </si>
  <si>
    <t>PASTA PESCA</t>
  </si>
  <si>
    <t>928AC/CA</t>
  </si>
  <si>
    <t>COLORAROMA PASTA PESCA</t>
  </si>
  <si>
    <t>928AC-AB/CA</t>
  </si>
  <si>
    <t>928AC-CG</t>
  </si>
  <si>
    <t>CAMPIONE: PASTA PESCA</t>
  </si>
  <si>
    <t>928AC-TR/NU</t>
  </si>
  <si>
    <t>COLORAROMA PASTA PESCA ITALIA</t>
  </si>
  <si>
    <t>928AC-US</t>
  </si>
  <si>
    <t>929</t>
  </si>
  <si>
    <t>PASTA PISTACCHIO "Trad" CN</t>
  </si>
  <si>
    <t>929/CA</t>
  </si>
  <si>
    <t>COLORAROMA PASTA PISTACCHIO</t>
  </si>
  <si>
    <t>929-CG</t>
  </si>
  <si>
    <t>CAMPIONE: PASTA PISTACCHIO "Trad" CN</t>
  </si>
  <si>
    <t>930</t>
  </si>
  <si>
    <t>PASTA ZABAGLIONE</t>
  </si>
  <si>
    <t>930/1</t>
  </si>
  <si>
    <t>PASTA ZABAGLIONE c.c.</t>
  </si>
  <si>
    <t>930/1/CA</t>
  </si>
  <si>
    <t>930/CA</t>
  </si>
  <si>
    <t>9306</t>
  </si>
  <si>
    <t>SEL.SPEC. PASTA NOCE</t>
  </si>
  <si>
    <t>9306/CA</t>
  </si>
  <si>
    <t>COLORAROMA SEL. SPEC. NOCE</t>
  </si>
  <si>
    <t>930-CG</t>
  </si>
  <si>
    <t>CAMPIONE: PASTA ZABAGLIONE</t>
  </si>
  <si>
    <t>931C</t>
  </si>
  <si>
    <t>PASTA ZUPPA INGLESE</t>
  </si>
  <si>
    <t>931C/CA</t>
  </si>
  <si>
    <t>COLORAROMA PASTA ZUPPA INGLESE</t>
  </si>
  <si>
    <t>931-CAB/CA</t>
  </si>
  <si>
    <t>934-CAB/CA</t>
  </si>
  <si>
    <t>936</t>
  </si>
  <si>
    <t>PASTA FRAGOLA - ERBEEER rinforz.</t>
  </si>
  <si>
    <t>936/CA</t>
  </si>
  <si>
    <t>COLORAROMA PASTA FRAGOLA c.n. RINF.</t>
  </si>
  <si>
    <t>937</t>
  </si>
  <si>
    <t>PASTA LAMPONE - HIMBEER  rinforz.c.n.</t>
  </si>
  <si>
    <t>937/CA</t>
  </si>
  <si>
    <t>COLORAROMA LAMPONE 937 c.n.</t>
  </si>
  <si>
    <t>940</t>
  </si>
  <si>
    <t>PASTA MIRTILLO - HEIDELBEER rinf.</t>
  </si>
  <si>
    <t>940/CA</t>
  </si>
  <si>
    <t>COLORAROMA PASTA MIRTILLO c.n.</t>
  </si>
  <si>
    <t>9401</t>
  </si>
  <si>
    <t>PASTA VANIGLIA C/PUNTI Sel.Spec.</t>
  </si>
  <si>
    <t>9401/CA</t>
  </si>
  <si>
    <t>COLORAR.VANIGLIA BOURBON</t>
  </si>
  <si>
    <t>9401-CG</t>
  </si>
  <si>
    <t>CAMPIONE: PASTA VANIGLIA C/PUNTI Sel.Spec</t>
  </si>
  <si>
    <t>942</t>
  </si>
  <si>
    <t>BASE ARANCIO 10319 NOTA SCORZA</t>
  </si>
  <si>
    <t>943</t>
  </si>
  <si>
    <t>PASTA PISTACCHIO-PISTAZIEN GROSS</t>
  </si>
  <si>
    <t>943/CA</t>
  </si>
  <si>
    <t>COLORAROMA P. PISTACCHIO GRANELLA</t>
  </si>
  <si>
    <t>9431</t>
  </si>
  <si>
    <t>PASTA MALAGA Sel. Spec.</t>
  </si>
  <si>
    <t>9431/CA</t>
  </si>
  <si>
    <t>COLOR. SEL.SPEC. PASTA MALAGA c.n.</t>
  </si>
  <si>
    <t>9431-CG</t>
  </si>
  <si>
    <t>CAMPIONE: PASTA MALAGA Sel.Spec.</t>
  </si>
  <si>
    <t>9451</t>
  </si>
  <si>
    <t>PASTA al gusto FIOR DI PANNA Sel.Spec.</t>
  </si>
  <si>
    <t>9451/CA</t>
  </si>
  <si>
    <t>COLORAROMA PASTA FIOR DI PANNA Sel. Spec.</t>
  </si>
  <si>
    <t>946-TR/NU</t>
  </si>
  <si>
    <t>947</t>
  </si>
  <si>
    <t>AROMA ARANCIO 10301 NOTA SUCCO</t>
  </si>
  <si>
    <t>949</t>
  </si>
  <si>
    <t>PASTA PISTACCHIO-PISTAZIEN FEIN</t>
  </si>
  <si>
    <t>949/CA</t>
  </si>
  <si>
    <t>COLORAROMA PASTA PISTACCHIO FINE</t>
  </si>
  <si>
    <t>950-TR/NU</t>
  </si>
  <si>
    <t xml:space="preserve">NUCLEO BASE CIOCCOLATO 100  </t>
  </si>
  <si>
    <t>952-TR/NU</t>
  </si>
  <si>
    <t>NUCLEO LIMONE GIALLO POLVERE 50</t>
  </si>
  <si>
    <t>959-AB/CA</t>
  </si>
  <si>
    <t>COLORAROMA PASTA FRAGOLA SENZA ZUCCHERO</t>
  </si>
  <si>
    <t>966-AB/CA</t>
  </si>
  <si>
    <t>COLORAROMA STRACCIATELA MENO AMARA SENZA ZUCCHERO</t>
  </si>
  <si>
    <t>968-AB/CA</t>
  </si>
  <si>
    <t>COLORAROMA VARIEGATO TRUFA BIANCA</t>
  </si>
  <si>
    <t>969-AB/CA</t>
  </si>
  <si>
    <t>COLORAROMA STRACCIATELLA LEITISSIMO</t>
  </si>
  <si>
    <t>970-AB/CA</t>
  </si>
  <si>
    <t>COLORAROMA VARIEGATO CHOCO MALTE</t>
  </si>
  <si>
    <t>972-AB/CA</t>
  </si>
  <si>
    <t>COLORAROMA MESCLADO GIANDUIELLA BRANCA</t>
  </si>
  <si>
    <t>973</t>
  </si>
  <si>
    <t>PREPARATO x CHINSODA 1X50 71773</t>
  </si>
  <si>
    <t>977</t>
  </si>
  <si>
    <t>BASE LATTE E NATURA 7,5% C</t>
  </si>
  <si>
    <t>977/CA</t>
  </si>
  <si>
    <t>NUCLEO   BASE LATTE E NATURA 7,5% C</t>
  </si>
  <si>
    <t>977-CG</t>
  </si>
  <si>
    <t>CAMPIONE:   BASE LATTE E NATURA 7,5% C</t>
  </si>
  <si>
    <t>978</t>
  </si>
  <si>
    <t>PASTA BISCOTTO</t>
  </si>
  <si>
    <t>978/CA</t>
  </si>
  <si>
    <t>9804/CA</t>
  </si>
  <si>
    <t>NUCLEO PRONTO MERINGA ITALIANA Sel.Spec.</t>
  </si>
  <si>
    <t>982-1</t>
  </si>
  <si>
    <t>DRYCOLOR BIANCO E-170</t>
  </si>
  <si>
    <t>9851</t>
  </si>
  <si>
    <t>PROTOPLUS 25 Sel. Speciale</t>
  </si>
  <si>
    <t>9851-CG</t>
  </si>
  <si>
    <t>CAMPIONE: PROTOPLUS 25 Sel. Speciale</t>
  </si>
  <si>
    <t>986</t>
  </si>
  <si>
    <t>NUVOLA DI GELATO</t>
  </si>
  <si>
    <t>986/CA</t>
  </si>
  <si>
    <t>NUCLEO NUVOLA DI GELATO</t>
  </si>
  <si>
    <t>9861</t>
  </si>
  <si>
    <t>LACTOPROTEINA 80% Sel. Speciale</t>
  </si>
  <si>
    <t>9861-CG</t>
  </si>
  <si>
    <t>CAMPIONE:  LACTOPROTEINA 80% Sel. Speciale</t>
  </si>
  <si>
    <t>9875</t>
  </si>
  <si>
    <t>SEL.SPEC. NOCCIOLE INTERE</t>
  </si>
  <si>
    <t>9901</t>
  </si>
  <si>
    <t>SEL.SPEC. VARIEGATO STRACCIATELLA</t>
  </si>
  <si>
    <t>994</t>
  </si>
  <si>
    <t>DPO VANIGLIATA 50 C - F</t>
  </si>
  <si>
    <t>9941</t>
  </si>
  <si>
    <t>VARIEGATO CARAMELLO Selez. Speciale</t>
  </si>
  <si>
    <t>9941-CAM</t>
  </si>
  <si>
    <t>995</t>
  </si>
  <si>
    <t>DPO MASTER 50 F NEUTRA SGA</t>
  </si>
  <si>
    <t>995/CA</t>
  </si>
  <si>
    <t>995/CA-SO</t>
  </si>
  <si>
    <t>COLORAROMA GOMA EXPRESS</t>
  </si>
  <si>
    <t>9956</t>
  </si>
  <si>
    <t>VARIEGATO MALAGA Sel.Speciale</t>
  </si>
  <si>
    <t>9956/CA</t>
  </si>
  <si>
    <t>9956-PT</t>
  </si>
  <si>
    <t>VARIEGATO MALAGA</t>
  </si>
  <si>
    <t>995-CG</t>
  </si>
  <si>
    <t>CAMPIONE: DPO MASTER 50 F NEUTRA</t>
  </si>
  <si>
    <t>AG-70501</t>
  </si>
  <si>
    <t xml:space="preserve">PASTA ZABAGLIONE  </t>
  </si>
  <si>
    <t>AG-70502</t>
  </si>
  <si>
    <t xml:space="preserve">PASTA TIRAMISU'c.n. </t>
  </si>
  <si>
    <t>AG-70502/CA</t>
  </si>
  <si>
    <t>COLORAROMA PASTA TIRAMISU'</t>
  </si>
  <si>
    <t>ARO002</t>
  </si>
  <si>
    <t>MALAGA UVA PASTA</t>
  </si>
  <si>
    <t>ARO003</t>
  </si>
  <si>
    <t>CREMA PASTA</t>
  </si>
  <si>
    <t>ARO003/CA</t>
  </si>
  <si>
    <t>COLORAROMA CREMA PASTA</t>
  </si>
  <si>
    <t>ARO005</t>
  </si>
  <si>
    <t>YOGOMIX 40 PIEFFE</t>
  </si>
  <si>
    <t>ARO006</t>
  </si>
  <si>
    <t>FONDENTE BLACK s.d.l.</t>
  </si>
  <si>
    <t>ARO006/CA</t>
  </si>
  <si>
    <t>NUCLEO FONDENTE BLACK</t>
  </si>
  <si>
    <t>ARO008</t>
  </si>
  <si>
    <t>BON BON PASTA</t>
  </si>
  <si>
    <t>ARO011</t>
  </si>
  <si>
    <t>ARO012</t>
  </si>
  <si>
    <t>MENTA PASTA</t>
  </si>
  <si>
    <t>ARO012/CA</t>
  </si>
  <si>
    <t>COLORAROMA MENTA PASTA</t>
  </si>
  <si>
    <t>ARO017</t>
  </si>
  <si>
    <t>SPEEDY ACE</t>
  </si>
  <si>
    <t>ARO017/CA</t>
  </si>
  <si>
    <t>NUCLEO SPEEDY ACE</t>
  </si>
  <si>
    <t>ARO018</t>
  </si>
  <si>
    <t>BASE PIEFFE 230 SP</t>
  </si>
  <si>
    <t>ARO018/CA</t>
  </si>
  <si>
    <t>NUCLEO BASE PIEFFE 230 SP</t>
  </si>
  <si>
    <t>ARO020</t>
  </si>
  <si>
    <t>SPEEDY LIMONE SICILIA</t>
  </si>
  <si>
    <t>ARO020/CA</t>
  </si>
  <si>
    <t>NUCLEO SPEEDY LIMONE SICILIA</t>
  </si>
  <si>
    <t>ARO022</t>
  </si>
  <si>
    <t>BASE SGV PIEFFE 100</t>
  </si>
  <si>
    <t>ARO022/CA</t>
  </si>
  <si>
    <t>NUCLEO BASE SGV 100</t>
  </si>
  <si>
    <t>ARO025</t>
  </si>
  <si>
    <t>SPEEDY POMPELMO ROSA</t>
  </si>
  <si>
    <t>ARO025/CA</t>
  </si>
  <si>
    <t>NUCLEO SPEEDY POMPELMO ROSA</t>
  </si>
  <si>
    <t>ARO027</t>
  </si>
  <si>
    <t>SPEEDY CIOCCOLATO</t>
  </si>
  <si>
    <t>ARO027/CA</t>
  </si>
  <si>
    <t>NUCLEO SPEEDY CIOCCOLATO</t>
  </si>
  <si>
    <t>ARO028</t>
  </si>
  <si>
    <t>ARO028/CA</t>
  </si>
  <si>
    <t>COLORAROMA VARIEGATO STRACCIATELLA</t>
  </si>
  <si>
    <t>ARO029</t>
  </si>
  <si>
    <t>ARO030</t>
  </si>
  <si>
    <t>VARIEGATO BISCUIT</t>
  </si>
  <si>
    <t>ARO030/CA</t>
  </si>
  <si>
    <t>COLORAROMA VARIEGATO BISCUIT</t>
  </si>
  <si>
    <t>ARO031</t>
  </si>
  <si>
    <t>ARO031/CA</t>
  </si>
  <si>
    <t>ARO033</t>
  </si>
  <si>
    <t>PASTA VANIGLIA</t>
  </si>
  <si>
    <t>ARO033/CA</t>
  </si>
  <si>
    <t>COLORAROMA PASTA VANIGLIA</t>
  </si>
  <si>
    <t>ARO034</t>
  </si>
  <si>
    <t>SPEEDY MELA VERDE</t>
  </si>
  <si>
    <t>ARO034/CA</t>
  </si>
  <si>
    <t>NUCLEO SPEEDY MELA VERDE</t>
  </si>
  <si>
    <t>ARO037</t>
  </si>
  <si>
    <t>BELFRUTTO BANANA</t>
  </si>
  <si>
    <t>ARO038</t>
  </si>
  <si>
    <t>BELFRUTTO FRAGOLA</t>
  </si>
  <si>
    <t>ARO038/CA</t>
  </si>
  <si>
    <t>ARO039</t>
  </si>
  <si>
    <t>BELFRUTTO FRUTTI DI BOSCO</t>
  </si>
  <si>
    <t>ARO039/CA</t>
  </si>
  <si>
    <t>COLORAR.BELFRUTTO FRUTTI DI BOSCO</t>
  </si>
  <si>
    <t>ARO041</t>
  </si>
  <si>
    <t>BELFRUTTO LAMPONE</t>
  </si>
  <si>
    <t>ARO041/CA</t>
  </si>
  <si>
    <t>COLORAROMA BELFRUTTO LAMPONE</t>
  </si>
  <si>
    <t>ARO043</t>
  </si>
  <si>
    <t>BELFRUTTO MELONE</t>
  </si>
  <si>
    <t>ARO046</t>
  </si>
  <si>
    <t>ARO046/CA</t>
  </si>
  <si>
    <t>ARO047</t>
  </si>
  <si>
    <t>ARO047/CA</t>
  </si>
  <si>
    <t>ARO049</t>
  </si>
  <si>
    <t>ZABAGLIONE PASTA</t>
  </si>
  <si>
    <t>ARO050</t>
  </si>
  <si>
    <t>PUFFO PASTA</t>
  </si>
  <si>
    <t>ARO050/CA</t>
  </si>
  <si>
    <t>COLORAROMA PUFFO PASTA</t>
  </si>
  <si>
    <t>ARO051</t>
  </si>
  <si>
    <t>BUBBLE GUM ROSA PASTA</t>
  </si>
  <si>
    <t>ARO051/CA</t>
  </si>
  <si>
    <t>COLORAROMA BUBBLE GUM ROSA PASTA</t>
  </si>
  <si>
    <t>ARO052</t>
  </si>
  <si>
    <t>GOLOSA</t>
  </si>
  <si>
    <t>ARO053</t>
  </si>
  <si>
    <t>GOLOSA CIOCCOLATO BIANCO</t>
  </si>
  <si>
    <t>ARO053/CA</t>
  </si>
  <si>
    <t>COLORARAROMA GOLOSA CIOCCOLATO BIANCO</t>
  </si>
  <si>
    <t>ARO054</t>
  </si>
  <si>
    <t>BASE FRUTOSA PIEFFE 50</t>
  </si>
  <si>
    <t>ARO054/CA</t>
  </si>
  <si>
    <t>NUCLEO BASE FRUTOSA PIEFFE 50</t>
  </si>
  <si>
    <t>ARO055</t>
  </si>
  <si>
    <t>BASE SEMPREPRONTO LATTE</t>
  </si>
  <si>
    <t>ARO055/CA</t>
  </si>
  <si>
    <t>NUCLEO BASE SEMPREPRONTO LATTE</t>
  </si>
  <si>
    <t>ARO064</t>
  </si>
  <si>
    <t>BASE FRUTTA 100 ICE IT</t>
  </si>
  <si>
    <t>ARO064/CA</t>
  </si>
  <si>
    <t>NUCLEO BASE FRUTTA 100 ICE IT</t>
  </si>
  <si>
    <t>ARO066</t>
  </si>
  <si>
    <t>ARO066/CA</t>
  </si>
  <si>
    <t>COLOR.P. CARAMEL BEURRE SALE c.n.</t>
  </si>
  <si>
    <t>ARO068</t>
  </si>
  <si>
    <t>ARO075</t>
  </si>
  <si>
    <t>BASE LATTE EASY</t>
  </si>
  <si>
    <t>ARO075/CA</t>
  </si>
  <si>
    <t>NUCLEO BASE LATTE EASY</t>
  </si>
  <si>
    <t>ARO077</t>
  </si>
  <si>
    <t>SPEEDY MANDARINO</t>
  </si>
  <si>
    <t>ARO077/CA</t>
  </si>
  <si>
    <t>NUCLEO SPEEDY MANDARINO</t>
  </si>
  <si>
    <t>ARO078</t>
  </si>
  <si>
    <t>BELFRUTTO LIMONE</t>
  </si>
  <si>
    <t>ARO078/CA</t>
  </si>
  <si>
    <t>COLORAROMA BELFRUTTO LIMONE</t>
  </si>
  <si>
    <t>ARO080</t>
  </si>
  <si>
    <t>BASE FIOR DI LOTO</t>
  </si>
  <si>
    <t>ARO083</t>
  </si>
  <si>
    <t>PASTA PISTACCHIO MEDITERRANEO</t>
  </si>
  <si>
    <t>ARO083/CA</t>
  </si>
  <si>
    <t>COLORAROMA PASTA MEDITERRANEO</t>
  </si>
  <si>
    <t>ARO084</t>
  </si>
  <si>
    <t>PASTA PISTACCHIO MEDITERRANEO SC</t>
  </si>
  <si>
    <t>ARO084/CA</t>
  </si>
  <si>
    <t>COLORAROMA PASTA MEDITERRANEO SC</t>
  </si>
  <si>
    <t>ARO085</t>
  </si>
  <si>
    <t>BASE EASY FRUIT</t>
  </si>
  <si>
    <t>ARO085/CA</t>
  </si>
  <si>
    <t>NUCLEO BASE EASY FRUIT</t>
  </si>
  <si>
    <t>ARO086</t>
  </si>
  <si>
    <t>BASE NATURA 100 (base crema senza E)</t>
  </si>
  <si>
    <t>ARO086/CA</t>
  </si>
  <si>
    <t>NUCLEO BASE NATURA 100 (base crema senza E)</t>
  </si>
  <si>
    <t>ARO087</t>
  </si>
  <si>
    <t>SOLO YOGURT (con fruttosio)</t>
  </si>
  <si>
    <t>ARO087/CA</t>
  </si>
  <si>
    <t>NUCLEO SOLO YOGURT (con fruttosio)</t>
  </si>
  <si>
    <t>ARO103</t>
  </si>
  <si>
    <t>BON BON AL COCCO VARIEGATO</t>
  </si>
  <si>
    <t>ARO110</t>
  </si>
  <si>
    <t>BASE LATTE 190</t>
  </si>
  <si>
    <t>ARO110/CA</t>
  </si>
  <si>
    <t>NUCLEO BASE LATTE 190</t>
  </si>
  <si>
    <t>ARO111</t>
  </si>
  <si>
    <t>VARIEGATO NOCCIOLONE</t>
  </si>
  <si>
    <t>ARO111/CA</t>
  </si>
  <si>
    <t>COLORAROMA VARIEGATO NOCCIOLONE</t>
  </si>
  <si>
    <t>ARO112</t>
  </si>
  <si>
    <t xml:space="preserve">STEVIA VEGAN </t>
  </si>
  <si>
    <t>ARO112/CA</t>
  </si>
  <si>
    <t>NUCLEO STEVIA VEGAN</t>
  </si>
  <si>
    <t>ARO114</t>
  </si>
  <si>
    <t>BLACK DOMINGO</t>
  </si>
  <si>
    <t>ARO114/CA</t>
  </si>
  <si>
    <t>NUCLEO BLACK DOMINGO</t>
  </si>
  <si>
    <t>ARO114-SEMIL</t>
  </si>
  <si>
    <t>SEMILAVORATO BLACK DOMINGO</t>
  </si>
  <si>
    <t>ARO117/CA</t>
  </si>
  <si>
    <t>NUCLEO BASE 230 PLUS KG. 20</t>
  </si>
  <si>
    <t>ARO118</t>
  </si>
  <si>
    <t>GELSOFTY</t>
  </si>
  <si>
    <t>ARO120</t>
  </si>
  <si>
    <t>BASE 230 PLUS 10 Kg 10</t>
  </si>
  <si>
    <t>ARO121</t>
  </si>
  <si>
    <t>BELFRUTTO MANGO</t>
  </si>
  <si>
    <t>ARO122</t>
  </si>
  <si>
    <t>MARZAPANE PASTA</t>
  </si>
  <si>
    <t>ARO123</t>
  </si>
  <si>
    <t>SPEEDY UVA FRAGOLA</t>
  </si>
  <si>
    <t>ARO123/CA</t>
  </si>
  <si>
    <t>NUCLEO SPEEDY UVA FRAGOLA</t>
  </si>
  <si>
    <t>ARO124</t>
  </si>
  <si>
    <t>BLACK DOMINGO "Gelove"</t>
  </si>
  <si>
    <t>ARO501</t>
  </si>
  <si>
    <t>CF137</t>
  </si>
  <si>
    <t>AROMA NOCE</t>
  </si>
  <si>
    <t>G-29</t>
  </si>
  <si>
    <t>PASTA GIANDUJA</t>
  </si>
  <si>
    <t>G-29/CA</t>
  </si>
  <si>
    <t>COLORAROMA PASTA GIANDUIA FEBO</t>
  </si>
  <si>
    <t>GRECI-163</t>
  </si>
  <si>
    <t>ASTUCCIO CREMA CATALANA</t>
  </si>
  <si>
    <t>GRECI-163/CA</t>
  </si>
  <si>
    <t>NUCLEO CREMA CATALANA GRECI</t>
  </si>
  <si>
    <t>GRECI-626</t>
  </si>
  <si>
    <t>ASTUCCIO PANNA COTTA</t>
  </si>
  <si>
    <t>GRECI-626/CA</t>
  </si>
  <si>
    <t>NUCLEO PANNA COTTA GRECI</t>
  </si>
  <si>
    <t>GRECI-627</t>
  </si>
  <si>
    <t>ASTUCCIO CREME CARAMEL</t>
  </si>
  <si>
    <t>GRECI-627/CA</t>
  </si>
  <si>
    <t>NUCLEO CREME CARAMEL GRECI</t>
  </si>
  <si>
    <t>GRECI-628</t>
  </si>
  <si>
    <t>ASTUCCIO BUDINO CACAO</t>
  </si>
  <si>
    <t>GRECI-629</t>
  </si>
  <si>
    <t>ASTUCCIO CREMA PASTICCERA</t>
  </si>
  <si>
    <t>GRECI-631/CA</t>
  </si>
  <si>
    <t>COLORAROMA SALSA CARAMEL</t>
  </si>
  <si>
    <t>GRECI-633/CA</t>
  </si>
  <si>
    <t>GRECI-634/CA</t>
  </si>
  <si>
    <t>GRECI-635/CA</t>
  </si>
  <si>
    <t>COLORAROMA SALSA FRUTTI BOSCO</t>
  </si>
  <si>
    <t>GRECI-662</t>
  </si>
  <si>
    <t>ASTUCCIO PREP. X TORTA CIOCCOLATINO</t>
  </si>
  <si>
    <t>GRECI-662/CA</t>
  </si>
  <si>
    <t>NUCLEO PREPARATO X TORTA CIOCCOLATINO</t>
  </si>
  <si>
    <t>GRECI-663</t>
  </si>
  <si>
    <t>PREPARATO PER PAN DI SPAGNA</t>
  </si>
  <si>
    <t>GRECI-663/CA</t>
  </si>
  <si>
    <t xml:space="preserve">NUCLEO PREPARATO PER PAN DI SPAGNA </t>
  </si>
  <si>
    <t>GRECI-664</t>
  </si>
  <si>
    <t>PREPARATO PER TORTA SBRISOLONA</t>
  </si>
  <si>
    <t>GRECI-664/CA</t>
  </si>
  <si>
    <t>NUCLEO PREPARATO PER TORTA SBRISOLONA</t>
  </si>
  <si>
    <t>GRECI-691</t>
  </si>
  <si>
    <t>ASTUCCIO PRAPARATO TORTA ALLA NOCCIOLA</t>
  </si>
  <si>
    <t>GRECI-692</t>
  </si>
  <si>
    <t>FLACONE SALSA CIOCCOLATO</t>
  </si>
  <si>
    <t>GRECI-692/CA</t>
  </si>
  <si>
    <t>COLORAROMA SALSA CIOCCOLATO</t>
  </si>
  <si>
    <t>GRECI-693</t>
  </si>
  <si>
    <t>FLACONE SALSA CARAMELLO</t>
  </si>
  <si>
    <t>GRECI-694</t>
  </si>
  <si>
    <t>FLACONE SALSA ZABAIONE</t>
  </si>
  <si>
    <t>GRECI-695</t>
  </si>
  <si>
    <t>FLACONE SALSA FRAGOLA</t>
  </si>
  <si>
    <t>GRECI-696</t>
  </si>
  <si>
    <t>FLACONE SALSA FRUTTI DI BOSCO</t>
  </si>
  <si>
    <t>GRECI-697</t>
  </si>
  <si>
    <t>GRECI-697/CA</t>
  </si>
  <si>
    <t>GRECI-699</t>
  </si>
  <si>
    <t>GRECI-699/CA</t>
  </si>
  <si>
    <t>GRECI-775</t>
  </si>
  <si>
    <t>ASTUCCIO TIRAMISU'</t>
  </si>
  <si>
    <t>GRECI-775/CA</t>
  </si>
  <si>
    <t>NUCLEO CREMA TIRAMISU'GRECI</t>
  </si>
  <si>
    <t>LI-10221</t>
  </si>
  <si>
    <t>CREMOPANN F 100</t>
  </si>
  <si>
    <t>LI-10221/CA</t>
  </si>
  <si>
    <t>NUCLEO CREMOPANN F 100</t>
  </si>
  <si>
    <t>LI-10311</t>
  </si>
  <si>
    <t>CREMOPANN C 50</t>
  </si>
  <si>
    <t>LI-10311/CA</t>
  </si>
  <si>
    <t>NUCLEO BASE CREMOPANN C 50</t>
  </si>
  <si>
    <t>LI-10330</t>
  </si>
  <si>
    <t>CREMOPANN C 100 SUPER</t>
  </si>
  <si>
    <t>LI-10330/CA</t>
  </si>
  <si>
    <t>NUCLEO CREMOPANN C 100 SUPER</t>
  </si>
  <si>
    <t>LI-10431</t>
  </si>
  <si>
    <t>FRUTTOPANN F100</t>
  </si>
  <si>
    <t>LI-10431/CA</t>
  </si>
  <si>
    <t>NUCLEO FRUTTOPANN F100</t>
  </si>
  <si>
    <t>LI-11023</t>
  </si>
  <si>
    <t>YOGOPAN 30</t>
  </si>
  <si>
    <t>LI-17016</t>
  </si>
  <si>
    <t>GRANITA LIMONE "ARETUSA"</t>
  </si>
  <si>
    <t>LI-20121</t>
  </si>
  <si>
    <t>AMARETTO</t>
  </si>
  <si>
    <t>LI-20621</t>
  </si>
  <si>
    <t>CREME CARAMEL</t>
  </si>
  <si>
    <t>LI-21721</t>
  </si>
  <si>
    <t>NOCE</t>
  </si>
  <si>
    <t>LI-29622</t>
  </si>
  <si>
    <t>PASTA CREAM LOT</t>
  </si>
  <si>
    <t>LI-32521</t>
  </si>
  <si>
    <t>PESCA</t>
  </si>
  <si>
    <t>LI-500322</t>
  </si>
  <si>
    <t>VARIEGONE CROCCOLO</t>
  </si>
  <si>
    <t>LI-500951</t>
  </si>
  <si>
    <t>VARIEGONE DOLCE CHOCO</t>
  </si>
  <si>
    <t>LI-501332</t>
  </si>
  <si>
    <t>VARIEGONE WAFER</t>
  </si>
  <si>
    <t>LI-502511</t>
  </si>
  <si>
    <t>VARIEGONE OVOCHOCO</t>
  </si>
  <si>
    <t>LI-502522</t>
  </si>
  <si>
    <t>VARIEGONE SOGNO</t>
  </si>
  <si>
    <t>LI-502523</t>
  </si>
  <si>
    <t>VARIEGONE BUON CHOCO</t>
  </si>
  <si>
    <t>MKT-000023</t>
  </si>
  <si>
    <t>KIT SERVIZIO</t>
  </si>
  <si>
    <t>SET-7601</t>
  </si>
  <si>
    <t>KE TOP BROWNIES (KIT)</t>
  </si>
  <si>
    <t>SET-7602</t>
  </si>
  <si>
    <t>KE TOP MOU (KIT)</t>
  </si>
  <si>
    <t>SET-7603</t>
  </si>
  <si>
    <t>KE TOP ALBICOCCA (KIT)</t>
  </si>
  <si>
    <t>SET-7604</t>
  </si>
  <si>
    <t>KE TOP +BUONO (KIT)</t>
  </si>
  <si>
    <t>ST-45</t>
  </si>
  <si>
    <t>ST-45/CA</t>
  </si>
  <si>
    <t>Cont. %</t>
  </si>
  <si>
    <t>Codice</t>
  </si>
  <si>
    <t>Totale Kg</t>
  </si>
  <si>
    <t>Accum. Kg</t>
  </si>
  <si>
    <t>Acc. %</t>
  </si>
  <si>
    <t>Costo Agg.</t>
  </si>
  <si>
    <t>Acc. Costo. Agg</t>
  </si>
  <si>
    <t>Classe ABC</t>
  </si>
  <si>
    <t>Tot. Vol</t>
  </si>
  <si>
    <t>Tot. Costo. Agg</t>
  </si>
  <si>
    <t>Vol. Cod</t>
  </si>
  <si>
    <t>Rep. Vol</t>
  </si>
  <si>
    <t>A</t>
  </si>
  <si>
    <t>B</t>
  </si>
  <si>
    <t>C</t>
  </si>
  <si>
    <t>Quantita KG</t>
  </si>
  <si>
    <t>Costo</t>
  </si>
  <si>
    <t>Totale. Quantita</t>
  </si>
  <si>
    <t>Accumulato Vol</t>
  </si>
  <si>
    <t>Nr. Lanci</t>
  </si>
  <si>
    <t>Costo / Kg</t>
  </si>
  <si>
    <t>Costo / KG</t>
  </si>
  <si>
    <t>Costo 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</si>
</sst>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* #,##0.0\ _€_-;\-* #,##0.0\ _€_-;_-* &quot;-&quot;??\ _€_-;_-@_-"/>
    <numFmt numFmtId="167" formatCode="0.0%"/>
    <numFmt numFmtId="168" formatCode="_-* #,##0\ _€_-;\-* #,##0\ _€_-;_-* &quot;-&quot;??\ _€_-;_-@_-"/>
    <numFmt numFmtId="169" formatCode="_-* #,##0\ &quot;€&quot;_-;\-* #,##0\ &quot;€&quot;_-;_-* &quot;-&quot;??\ &quot;€&quot;_-;_-@_-"/>
    <numFmt numFmtId="170" formatCode="_-* #,##0.00\ [$€-410]_-;\-* #,##0.00\ [$€-410]_-;_-* &quot;-&quot;??\ [$€-410]_-;_-@_-"/>
  </numFmts>
  <fonts count="11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2"/>
      <name val="Calibri"/>
      <family val="2"/>
    </font>
    <font>
      <b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" fillId="0" borderId="0"/>
    <xf numFmtId="164" fontId="2" fillId="0" borderId="0" applyFont="0" applyFill="0" applyBorder="0" applyAlignment="0" applyProtection="0"/>
  </cellStyleXfs>
  <cellXfs count="51">
    <xf numFmtId="0" fontId="1" fillId="0" borderId="0" xfId="0" applyFont="1"/>
    <xf numFmtId="0" fontId="4" fillId="0" borderId="1" xfId="0" applyFont="1" applyBorder="1"/>
    <xf numFmtId="166" fontId="3" fillId="2" borderId="1" xfId="2" applyNumberFormat="1" applyFont="1" applyFill="1" applyBorder="1" applyAlignment="1">
      <alignment horizontal="right" vertical="center" wrapText="1" readingOrder="1"/>
    </xf>
    <xf numFmtId="0" fontId="4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166" fontId="3" fillId="2" borderId="1" xfId="2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center"/>
    </xf>
    <xf numFmtId="0" fontId="6" fillId="0" borderId="3" xfId="0" applyFont="1" applyBorder="1"/>
    <xf numFmtId="166" fontId="1" fillId="0" borderId="4" xfId="0" applyNumberFormat="1" applyFont="1" applyBorder="1"/>
    <xf numFmtId="0" fontId="5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167" fontId="1" fillId="0" borderId="6" xfId="4" applyNumberFormat="1" applyFont="1" applyFill="1" applyBorder="1" applyAlignment="1">
      <alignment horizontal="center"/>
    </xf>
    <xf numFmtId="167" fontId="1" fillId="0" borderId="8" xfId="4" applyNumberFormat="1" applyFont="1" applyFill="1" applyBorder="1" applyAlignment="1">
      <alignment horizontal="center"/>
    </xf>
    <xf numFmtId="167" fontId="1" fillId="0" borderId="10" xfId="4" applyNumberFormat="1" applyFont="1" applyFill="1" applyBorder="1" applyAlignment="1">
      <alignment horizontal="center"/>
    </xf>
    <xf numFmtId="0" fontId="3" fillId="0" borderId="1" xfId="1" applyFont="1" applyBorder="1" applyAlignment="1">
      <alignment horizontal="center" vertical="center" wrapText="1" readingOrder="1"/>
    </xf>
    <xf numFmtId="0" fontId="9" fillId="0" borderId="1" xfId="0" applyFont="1" applyBorder="1" applyAlignment="1">
      <alignment horizontal="left" vertical="center"/>
    </xf>
    <xf numFmtId="9" fontId="3" fillId="0" borderId="1" xfId="4" applyFont="1" applyFill="1" applyBorder="1" applyAlignment="1">
      <alignment horizontal="center" vertical="center" wrapText="1" readingOrder="1"/>
    </xf>
    <xf numFmtId="9" fontId="3" fillId="2" borderId="1" xfId="4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164" fontId="3" fillId="4" borderId="1" xfId="3" applyFont="1" applyFill="1" applyBorder="1" applyAlignment="1">
      <alignment horizontal="right" vertical="center" wrapText="1"/>
    </xf>
    <xf numFmtId="9" fontId="3" fillId="4" borderId="1" xfId="4" applyFont="1" applyFill="1" applyBorder="1" applyAlignment="1">
      <alignment horizontal="right" vertical="center" wrapText="1"/>
    </xf>
    <xf numFmtId="0" fontId="6" fillId="0" borderId="12" xfId="0" applyFont="1" applyBorder="1" applyAlignment="1">
      <alignment horizontal="center"/>
    </xf>
    <xf numFmtId="167" fontId="1" fillId="0" borderId="13" xfId="4" applyNumberFormat="1" applyFont="1" applyFill="1" applyBorder="1" applyAlignment="1">
      <alignment horizontal="center"/>
    </xf>
    <xf numFmtId="167" fontId="1" fillId="0" borderId="14" xfId="4" applyNumberFormat="1" applyFont="1" applyFill="1" applyBorder="1" applyAlignment="1">
      <alignment horizontal="center"/>
    </xf>
    <xf numFmtId="167" fontId="1" fillId="0" borderId="15" xfId="4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/>
    <xf numFmtId="166" fontId="0" fillId="0" borderId="1" xfId="2" applyNumberFormat="1" applyFont="1" applyBorder="1" applyAlignment="1">
      <alignment horizontal="right"/>
    </xf>
    <xf numFmtId="170" fontId="0" fillId="0" borderId="1" xfId="0" applyNumberFormat="1" applyBorder="1"/>
    <xf numFmtId="0" fontId="1" fillId="0" borderId="0" xfId="0" applyFont="1" applyAlignment="1">
      <alignment horizontal="center"/>
    </xf>
    <xf numFmtId="0" fontId="10" fillId="3" borderId="1" xfId="0" applyFont="1" applyFill="1" applyBorder="1"/>
    <xf numFmtId="0" fontId="9" fillId="5" borderId="1" xfId="0" applyFont="1" applyFill="1" applyBorder="1" applyAlignment="1">
      <alignment horizontal="center" vertical="center"/>
    </xf>
    <xf numFmtId="168" fontId="4" fillId="0" borderId="1" xfId="2" applyNumberFormat="1" applyFont="1" applyFill="1" applyBorder="1"/>
    <xf numFmtId="169" fontId="4" fillId="0" borderId="1" xfId="3" applyNumberFormat="1" applyFont="1" applyFill="1" applyBorder="1"/>
    <xf numFmtId="0" fontId="0" fillId="0" borderId="2" xfId="0" applyBorder="1"/>
    <xf numFmtId="0" fontId="0" fillId="0" borderId="11" xfId="0" applyBorder="1"/>
    <xf numFmtId="0" fontId="9" fillId="6" borderId="1" xfId="0" applyFont="1" applyFill="1" applyBorder="1" applyAlignment="1">
      <alignment horizontal="center" vertical="center"/>
    </xf>
    <xf numFmtId="169" fontId="3" fillId="4" borderId="1" xfId="3" applyNumberFormat="1" applyFont="1" applyFill="1" applyBorder="1" applyAlignment="1">
      <alignment horizontal="right" vertical="center" wrapText="1"/>
    </xf>
    <xf numFmtId="168" fontId="3" fillId="2" borderId="1" xfId="2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left"/>
    </xf>
    <xf numFmtId="0" fontId="9" fillId="5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0" fillId="0" borderId="2" xfId="0" applyBorder="1" applyAlignment="1"/>
    <xf numFmtId="0" fontId="0" fillId="0" borderId="11" xfId="0" applyBorder="1" applyAlignment="1"/>
    <xf numFmtId="0" fontId="0" fillId="0" borderId="1" xfId="0" applyBorder="1" applyAlignment="1"/>
  </cellXfs>
  <cellStyles count="7">
    <cellStyle name="Migliaia" xfId="2" builtinId="3"/>
    <cellStyle name="Normal" xfId="1" xr:uid="{00000000-0005-0000-0000-000001000000}"/>
    <cellStyle name="Normale" xfId="0" builtinId="0"/>
    <cellStyle name="Normale 2" xfId="5" xr:uid="{00000000-0005-0000-0000-000003000000}"/>
    <cellStyle name="Percentuale" xfId="4" builtinId="5"/>
    <cellStyle name="Valuta" xfId="3" builtinId="4"/>
    <cellStyle name="Valuta 2" xfId="6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Accumulato Costo Agg.</a:t>
            </a:r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30321449197785633"/>
          <c:y val="1.5414262865978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240664369015454"/>
          <c:y val="0.1737093361580678"/>
          <c:w val="0.86842002605035962"/>
          <c:h val="0.72973335449254462"/>
        </c:manualLayout>
      </c:layout>
      <c:lineChart>
        <c:grouping val="standard"/>
        <c:varyColors val="0"/>
        <c:ser>
          <c:idx val="0"/>
          <c:order val="0"/>
          <c:tx>
            <c:v>Acumulato Cost+'OLEOSE (COSTO AGG)'!Agg</c:v>
          </c:tx>
          <c:spPr>
            <a:ln w="50800" cmpd="sng">
              <a:solidFill>
                <a:schemeClr val="tx1"/>
              </a:solidFill>
            </a:ln>
          </c:spPr>
          <c:marker>
            <c:symbol val="none"/>
          </c:marker>
          <c:cat>
            <c:numRef>
              <c:f>'OLEOSE (COSTO AGG)'!$B$2:$B$599</c:f>
              <c:numCache>
                <c:formatCode>0%</c:formatCode>
                <c:ptCount val="598"/>
                <c:pt idx="0">
                  <c:v>1.6722408026755853E-3</c:v>
                </c:pt>
                <c:pt idx="1">
                  <c:v>8.3612040133779261E-3</c:v>
                </c:pt>
                <c:pt idx="2">
                  <c:v>1.839464882943144E-2</c:v>
                </c:pt>
                <c:pt idx="3">
                  <c:v>6.688963210702341E-3</c:v>
                </c:pt>
                <c:pt idx="4">
                  <c:v>3.3444816053511705E-3</c:v>
                </c:pt>
                <c:pt idx="5">
                  <c:v>6.8561872909698993E-2</c:v>
                </c:pt>
                <c:pt idx="6">
                  <c:v>1.0033444816053512E-2</c:v>
                </c:pt>
                <c:pt idx="7">
                  <c:v>1.6722408026755852E-2</c:v>
                </c:pt>
                <c:pt idx="8">
                  <c:v>5.016722408026756E-3</c:v>
                </c:pt>
                <c:pt idx="9">
                  <c:v>8.193979933110368E-2</c:v>
                </c:pt>
                <c:pt idx="10">
                  <c:v>6.1872909698996656E-2</c:v>
                </c:pt>
                <c:pt idx="11">
                  <c:v>1.3377926421404682E-2</c:v>
                </c:pt>
                <c:pt idx="12">
                  <c:v>1.1705685618729096E-2</c:v>
                </c:pt>
                <c:pt idx="13">
                  <c:v>8.3612040133779264E-2</c:v>
                </c:pt>
                <c:pt idx="14">
                  <c:v>4.8494983277591976E-2</c:v>
                </c:pt>
                <c:pt idx="15">
                  <c:v>1.5050167224080268E-2</c:v>
                </c:pt>
                <c:pt idx="16">
                  <c:v>3.678929765886288E-2</c:v>
                </c:pt>
                <c:pt idx="17">
                  <c:v>2.508361204013378E-2</c:v>
                </c:pt>
                <c:pt idx="18">
                  <c:v>2.0066889632107024E-2</c:v>
                </c:pt>
                <c:pt idx="19">
                  <c:v>2.1739130434782608E-2</c:v>
                </c:pt>
                <c:pt idx="20">
                  <c:v>3.0100334448160536E-2</c:v>
                </c:pt>
                <c:pt idx="21">
                  <c:v>2.8428093645484948E-2</c:v>
                </c:pt>
                <c:pt idx="22">
                  <c:v>7.6923076923076927E-2</c:v>
                </c:pt>
                <c:pt idx="23">
                  <c:v>0.12876254180602006</c:v>
                </c:pt>
                <c:pt idx="24">
                  <c:v>7.3578595317725759E-2</c:v>
                </c:pt>
                <c:pt idx="25">
                  <c:v>4.6822742474916385E-2</c:v>
                </c:pt>
                <c:pt idx="26">
                  <c:v>3.3444816053511704E-2</c:v>
                </c:pt>
                <c:pt idx="27">
                  <c:v>4.0133779264214048E-2</c:v>
                </c:pt>
                <c:pt idx="28">
                  <c:v>0.12374581939799331</c:v>
                </c:pt>
                <c:pt idx="29">
                  <c:v>5.8528428093645488E-2</c:v>
                </c:pt>
                <c:pt idx="30">
                  <c:v>7.5250836120401343E-2</c:v>
                </c:pt>
                <c:pt idx="31">
                  <c:v>2.3411371237458192E-2</c:v>
                </c:pt>
                <c:pt idx="32">
                  <c:v>2.6755852842809364E-2</c:v>
                </c:pt>
                <c:pt idx="33">
                  <c:v>3.8461538461538464E-2</c:v>
                </c:pt>
                <c:pt idx="34">
                  <c:v>0.15050167224080269</c:v>
                </c:pt>
                <c:pt idx="35">
                  <c:v>4.3478260869565216E-2</c:v>
                </c:pt>
                <c:pt idx="36">
                  <c:v>3.5117056856187288E-2</c:v>
                </c:pt>
                <c:pt idx="37">
                  <c:v>5.016722408026756E-2</c:v>
                </c:pt>
                <c:pt idx="38">
                  <c:v>3.177257525083612E-2</c:v>
                </c:pt>
                <c:pt idx="39">
                  <c:v>0.17391304347826086</c:v>
                </c:pt>
                <c:pt idx="40">
                  <c:v>9.3645484949832769E-2</c:v>
                </c:pt>
                <c:pt idx="41">
                  <c:v>4.1806020066889632E-2</c:v>
                </c:pt>
                <c:pt idx="42">
                  <c:v>0.1020066889632107</c:v>
                </c:pt>
                <c:pt idx="43">
                  <c:v>8.6956521739130432E-2</c:v>
                </c:pt>
                <c:pt idx="44">
                  <c:v>5.6856187290969896E-2</c:v>
                </c:pt>
                <c:pt idx="45">
                  <c:v>0.16053511705685619</c:v>
                </c:pt>
                <c:pt idx="46">
                  <c:v>7.1906354515050161E-2</c:v>
                </c:pt>
                <c:pt idx="47">
                  <c:v>6.354515050167224E-2</c:v>
                </c:pt>
                <c:pt idx="48">
                  <c:v>0.24916387959866221</c:v>
                </c:pt>
                <c:pt idx="49">
                  <c:v>0.14214046822742474</c:v>
                </c:pt>
                <c:pt idx="50">
                  <c:v>6.6889632107023408E-2</c:v>
                </c:pt>
                <c:pt idx="51">
                  <c:v>0.26421404682274247</c:v>
                </c:pt>
                <c:pt idx="52">
                  <c:v>5.5183946488294312E-2</c:v>
                </c:pt>
                <c:pt idx="53">
                  <c:v>8.5284280936454848E-2</c:v>
                </c:pt>
                <c:pt idx="54">
                  <c:v>5.1839464882943144E-2</c:v>
                </c:pt>
                <c:pt idx="55">
                  <c:v>4.51505016722408E-2</c:v>
                </c:pt>
                <c:pt idx="56">
                  <c:v>7.0234113712374577E-2</c:v>
                </c:pt>
                <c:pt idx="57">
                  <c:v>9.1973244147157185E-2</c:v>
                </c:pt>
                <c:pt idx="58">
                  <c:v>5.3511705685618728E-2</c:v>
                </c:pt>
                <c:pt idx="59">
                  <c:v>8.0267558528428096E-2</c:v>
                </c:pt>
                <c:pt idx="60">
                  <c:v>0.10033444816053512</c:v>
                </c:pt>
                <c:pt idx="61">
                  <c:v>9.8662207357859535E-2</c:v>
                </c:pt>
                <c:pt idx="62">
                  <c:v>6.5217391304347824E-2</c:v>
                </c:pt>
                <c:pt idx="63">
                  <c:v>9.5317725752508367E-2</c:v>
                </c:pt>
                <c:pt idx="64">
                  <c:v>0.10702341137123746</c:v>
                </c:pt>
                <c:pt idx="65">
                  <c:v>0.21070234113712374</c:v>
                </c:pt>
                <c:pt idx="66">
                  <c:v>0.14046822742474915</c:v>
                </c:pt>
                <c:pt idx="67">
                  <c:v>9.0301003344481601E-2</c:v>
                </c:pt>
                <c:pt idx="68">
                  <c:v>7.8595317725752512E-2</c:v>
                </c:pt>
                <c:pt idx="69">
                  <c:v>0.11036789297658862</c:v>
                </c:pt>
                <c:pt idx="70">
                  <c:v>0.32107023411371238</c:v>
                </c:pt>
                <c:pt idx="71">
                  <c:v>0.10367892976588629</c:v>
                </c:pt>
                <c:pt idx="72">
                  <c:v>0.12207357859531773</c:v>
                </c:pt>
                <c:pt idx="73">
                  <c:v>0.33444816053511706</c:v>
                </c:pt>
                <c:pt idx="74">
                  <c:v>0.11371237458193979</c:v>
                </c:pt>
                <c:pt idx="75">
                  <c:v>6.0200668896321072E-2</c:v>
                </c:pt>
                <c:pt idx="76">
                  <c:v>0.10869565217391304</c:v>
                </c:pt>
                <c:pt idx="77">
                  <c:v>0.13377926421404682</c:v>
                </c:pt>
                <c:pt idx="78">
                  <c:v>0.16387959866220736</c:v>
                </c:pt>
                <c:pt idx="79">
                  <c:v>0.12040133779264214</c:v>
                </c:pt>
                <c:pt idx="80">
                  <c:v>0.11705685618729098</c:v>
                </c:pt>
                <c:pt idx="81">
                  <c:v>0.27926421404682272</c:v>
                </c:pt>
                <c:pt idx="82">
                  <c:v>0.11204013377926421</c:v>
                </c:pt>
                <c:pt idx="83">
                  <c:v>0.11872909698996656</c:v>
                </c:pt>
                <c:pt idx="84">
                  <c:v>0.13712374581939799</c:v>
                </c:pt>
                <c:pt idx="85">
                  <c:v>0.23244147157190637</c:v>
                </c:pt>
                <c:pt idx="86">
                  <c:v>0.19732441471571907</c:v>
                </c:pt>
                <c:pt idx="87">
                  <c:v>0.15886287625418061</c:v>
                </c:pt>
                <c:pt idx="88">
                  <c:v>0.13879598662207357</c:v>
                </c:pt>
                <c:pt idx="89">
                  <c:v>0.1488294314381271</c:v>
                </c:pt>
                <c:pt idx="90">
                  <c:v>9.6989966555183951E-2</c:v>
                </c:pt>
                <c:pt idx="91">
                  <c:v>0.20568561872909699</c:v>
                </c:pt>
                <c:pt idx="92">
                  <c:v>0.10535117056856187</c:v>
                </c:pt>
                <c:pt idx="93">
                  <c:v>8.8628762541806017E-2</c:v>
                </c:pt>
                <c:pt idx="94">
                  <c:v>0.14715719063545152</c:v>
                </c:pt>
                <c:pt idx="95">
                  <c:v>0.11538461538461539</c:v>
                </c:pt>
                <c:pt idx="96">
                  <c:v>0.24080267558528429</c:v>
                </c:pt>
                <c:pt idx="97">
                  <c:v>0.39464882943143814</c:v>
                </c:pt>
                <c:pt idx="98">
                  <c:v>0.24414715719063546</c:v>
                </c:pt>
                <c:pt idx="99">
                  <c:v>0.15551839464882944</c:v>
                </c:pt>
                <c:pt idx="100">
                  <c:v>0.13043478260869565</c:v>
                </c:pt>
                <c:pt idx="101">
                  <c:v>0.39799331103678931</c:v>
                </c:pt>
                <c:pt idx="102">
                  <c:v>0.16555183946488294</c:v>
                </c:pt>
                <c:pt idx="103">
                  <c:v>0.2709030100334448</c:v>
                </c:pt>
                <c:pt idx="104">
                  <c:v>0.1254180602006689</c:v>
                </c:pt>
                <c:pt idx="105">
                  <c:v>0.27257525083612039</c:v>
                </c:pt>
                <c:pt idx="106">
                  <c:v>0.33612040133779264</c:v>
                </c:pt>
                <c:pt idx="107">
                  <c:v>0.1354515050167224</c:v>
                </c:pt>
                <c:pt idx="108">
                  <c:v>0.13210702341137123</c:v>
                </c:pt>
                <c:pt idx="109">
                  <c:v>0.14381270903010032</c:v>
                </c:pt>
                <c:pt idx="110">
                  <c:v>0.19899665551839466</c:v>
                </c:pt>
                <c:pt idx="111">
                  <c:v>0.15384615384615385</c:v>
                </c:pt>
                <c:pt idx="112">
                  <c:v>0.34448160535117056</c:v>
                </c:pt>
                <c:pt idx="113">
                  <c:v>0.25585284280936454</c:v>
                </c:pt>
                <c:pt idx="114">
                  <c:v>0.17224080267558528</c:v>
                </c:pt>
                <c:pt idx="115">
                  <c:v>0.22073578595317725</c:v>
                </c:pt>
                <c:pt idx="116">
                  <c:v>0.15217391304347827</c:v>
                </c:pt>
                <c:pt idx="117">
                  <c:v>0.18561872909698995</c:v>
                </c:pt>
                <c:pt idx="118">
                  <c:v>0.12709030100334448</c:v>
                </c:pt>
                <c:pt idx="119">
                  <c:v>0.34280936454849498</c:v>
                </c:pt>
                <c:pt idx="120">
                  <c:v>0.18896321070234115</c:v>
                </c:pt>
                <c:pt idx="121">
                  <c:v>0.14548494983277591</c:v>
                </c:pt>
                <c:pt idx="122">
                  <c:v>0.16220735785953178</c:v>
                </c:pt>
                <c:pt idx="123">
                  <c:v>0.19565217391304349</c:v>
                </c:pt>
                <c:pt idx="124">
                  <c:v>0.15719063545150502</c:v>
                </c:pt>
                <c:pt idx="125">
                  <c:v>0.2157190635451505</c:v>
                </c:pt>
                <c:pt idx="126">
                  <c:v>0.2976588628762542</c:v>
                </c:pt>
                <c:pt idx="127">
                  <c:v>0.27424749163879597</c:v>
                </c:pt>
                <c:pt idx="128">
                  <c:v>0.26254180602006688</c:v>
                </c:pt>
                <c:pt idx="129">
                  <c:v>0.1705685618729097</c:v>
                </c:pt>
                <c:pt idx="130">
                  <c:v>0.23076923076923078</c:v>
                </c:pt>
                <c:pt idx="131">
                  <c:v>0.22408026755852842</c:v>
                </c:pt>
                <c:pt idx="132">
                  <c:v>0.1806020066889632</c:v>
                </c:pt>
                <c:pt idx="133">
                  <c:v>0.20234113712374582</c:v>
                </c:pt>
                <c:pt idx="134">
                  <c:v>0.18227424749163879</c:v>
                </c:pt>
                <c:pt idx="135">
                  <c:v>0.19063545150501673</c:v>
                </c:pt>
                <c:pt idx="136">
                  <c:v>0.21739130434782608</c:v>
                </c:pt>
                <c:pt idx="137">
                  <c:v>0.21237458193979933</c:v>
                </c:pt>
                <c:pt idx="138">
                  <c:v>0.16889632107023411</c:v>
                </c:pt>
                <c:pt idx="139">
                  <c:v>0.20903010033444816</c:v>
                </c:pt>
                <c:pt idx="140">
                  <c:v>0.17725752508361203</c:v>
                </c:pt>
                <c:pt idx="141">
                  <c:v>0.17892976588628762</c:v>
                </c:pt>
                <c:pt idx="142">
                  <c:v>0.21906354515050167</c:v>
                </c:pt>
                <c:pt idx="143">
                  <c:v>0.225752508361204</c:v>
                </c:pt>
                <c:pt idx="144">
                  <c:v>0.16722408026755853</c:v>
                </c:pt>
                <c:pt idx="145">
                  <c:v>0.24247491638795987</c:v>
                </c:pt>
                <c:pt idx="146">
                  <c:v>0.28595317725752506</c:v>
                </c:pt>
                <c:pt idx="147">
                  <c:v>0.28260869565217389</c:v>
                </c:pt>
                <c:pt idx="148">
                  <c:v>0.32608695652173914</c:v>
                </c:pt>
                <c:pt idx="149">
                  <c:v>0.24749163879598662</c:v>
                </c:pt>
                <c:pt idx="150">
                  <c:v>0.26755852842809363</c:v>
                </c:pt>
                <c:pt idx="151">
                  <c:v>0.22240802675585283</c:v>
                </c:pt>
                <c:pt idx="152">
                  <c:v>0.22742474916387959</c:v>
                </c:pt>
                <c:pt idx="153">
                  <c:v>0.23578595317725753</c:v>
                </c:pt>
                <c:pt idx="154">
                  <c:v>0.25083612040133779</c:v>
                </c:pt>
                <c:pt idx="155">
                  <c:v>0.47826086956521741</c:v>
                </c:pt>
                <c:pt idx="156">
                  <c:v>0.37959866220735788</c:v>
                </c:pt>
                <c:pt idx="157">
                  <c:v>0.20401337792642141</c:v>
                </c:pt>
                <c:pt idx="158">
                  <c:v>0.24581939799331104</c:v>
                </c:pt>
                <c:pt idx="159">
                  <c:v>0.23745819397993312</c:v>
                </c:pt>
                <c:pt idx="160">
                  <c:v>0.25752508361204013</c:v>
                </c:pt>
                <c:pt idx="161">
                  <c:v>0.35618729096989965</c:v>
                </c:pt>
                <c:pt idx="162">
                  <c:v>0.30100334448160537</c:v>
                </c:pt>
                <c:pt idx="163">
                  <c:v>0.27759197324414714</c:v>
                </c:pt>
                <c:pt idx="164">
                  <c:v>0.20066889632107024</c:v>
                </c:pt>
                <c:pt idx="165">
                  <c:v>0.1939799331103679</c:v>
                </c:pt>
                <c:pt idx="166">
                  <c:v>0.22909698996655517</c:v>
                </c:pt>
                <c:pt idx="167">
                  <c:v>0.21404682274247491</c:v>
                </c:pt>
                <c:pt idx="168">
                  <c:v>0.2608695652173913</c:v>
                </c:pt>
                <c:pt idx="169">
                  <c:v>0.2391304347826087</c:v>
                </c:pt>
                <c:pt idx="170">
                  <c:v>0.19230769230769232</c:v>
                </c:pt>
                <c:pt idx="171">
                  <c:v>0.18394648829431437</c:v>
                </c:pt>
                <c:pt idx="172">
                  <c:v>0.18729096989966554</c:v>
                </c:pt>
                <c:pt idx="173">
                  <c:v>0.17558528428093645</c:v>
                </c:pt>
                <c:pt idx="174">
                  <c:v>0.25250836120401338</c:v>
                </c:pt>
                <c:pt idx="175">
                  <c:v>0.31270903010033446</c:v>
                </c:pt>
                <c:pt idx="176">
                  <c:v>0.25418060200668896</c:v>
                </c:pt>
                <c:pt idx="177">
                  <c:v>0.25919732441471571</c:v>
                </c:pt>
                <c:pt idx="178">
                  <c:v>0.4197324414715719</c:v>
                </c:pt>
                <c:pt idx="179">
                  <c:v>0.29096989966555181</c:v>
                </c:pt>
                <c:pt idx="180">
                  <c:v>0.5735785953177257</c:v>
                </c:pt>
                <c:pt idx="181">
                  <c:v>0.29264214046822745</c:v>
                </c:pt>
                <c:pt idx="182">
                  <c:v>0.20735785953177258</c:v>
                </c:pt>
                <c:pt idx="183">
                  <c:v>0.36789297658862874</c:v>
                </c:pt>
                <c:pt idx="184">
                  <c:v>0.36622073578595316</c:v>
                </c:pt>
                <c:pt idx="185">
                  <c:v>0.28093645484949831</c:v>
                </c:pt>
                <c:pt idx="186">
                  <c:v>0.27591973244147155</c:v>
                </c:pt>
                <c:pt idx="187">
                  <c:v>0.33946488294314381</c:v>
                </c:pt>
                <c:pt idx="188">
                  <c:v>0.29598662207357862</c:v>
                </c:pt>
                <c:pt idx="189">
                  <c:v>0.30769230769230771</c:v>
                </c:pt>
                <c:pt idx="190">
                  <c:v>0.23411371237458195</c:v>
                </c:pt>
                <c:pt idx="191">
                  <c:v>0.29933110367892979</c:v>
                </c:pt>
                <c:pt idx="192">
                  <c:v>0.28929765886287623</c:v>
                </c:pt>
                <c:pt idx="193">
                  <c:v>0.26923076923076922</c:v>
                </c:pt>
                <c:pt idx="194">
                  <c:v>0.33110367892976589</c:v>
                </c:pt>
                <c:pt idx="195">
                  <c:v>0.30936454849498329</c:v>
                </c:pt>
                <c:pt idx="196">
                  <c:v>0.31605351170568563</c:v>
                </c:pt>
                <c:pt idx="197">
                  <c:v>0.5</c:v>
                </c:pt>
                <c:pt idx="198">
                  <c:v>0.38795986622073581</c:v>
                </c:pt>
                <c:pt idx="199">
                  <c:v>0.60367892976588633</c:v>
                </c:pt>
                <c:pt idx="200">
                  <c:v>0.35785953177257523</c:v>
                </c:pt>
                <c:pt idx="201">
                  <c:v>0.28428093645484948</c:v>
                </c:pt>
                <c:pt idx="202">
                  <c:v>0.44314381270903008</c:v>
                </c:pt>
                <c:pt idx="203">
                  <c:v>0.3294314381270903</c:v>
                </c:pt>
                <c:pt idx="204">
                  <c:v>0.62541806020066892</c:v>
                </c:pt>
                <c:pt idx="205">
                  <c:v>0.66387959866220736</c:v>
                </c:pt>
                <c:pt idx="206">
                  <c:v>0.30602006688963213</c:v>
                </c:pt>
                <c:pt idx="207">
                  <c:v>0.31772575250836121</c:v>
                </c:pt>
                <c:pt idx="208">
                  <c:v>0.53010033444816052</c:v>
                </c:pt>
                <c:pt idx="209">
                  <c:v>0.26588628762541805</c:v>
                </c:pt>
                <c:pt idx="210">
                  <c:v>0.51003344481605351</c:v>
                </c:pt>
                <c:pt idx="211">
                  <c:v>0.40301003344481606</c:v>
                </c:pt>
                <c:pt idx="212">
                  <c:v>0.31438127090301005</c:v>
                </c:pt>
                <c:pt idx="213">
                  <c:v>0.3193979933110368</c:v>
                </c:pt>
                <c:pt idx="214">
                  <c:v>0.37625418060200672</c:v>
                </c:pt>
                <c:pt idx="215">
                  <c:v>0.30434782608695654</c:v>
                </c:pt>
                <c:pt idx="216">
                  <c:v>0.28762541806020064</c:v>
                </c:pt>
                <c:pt idx="217">
                  <c:v>0.36454849498327757</c:v>
                </c:pt>
                <c:pt idx="218">
                  <c:v>0.32441471571906355</c:v>
                </c:pt>
                <c:pt idx="219">
                  <c:v>0.42140468227424749</c:v>
                </c:pt>
                <c:pt idx="220">
                  <c:v>0.30267558528428096</c:v>
                </c:pt>
                <c:pt idx="221">
                  <c:v>0.45986622073578598</c:v>
                </c:pt>
                <c:pt idx="222">
                  <c:v>0.38461538461538464</c:v>
                </c:pt>
                <c:pt idx="223">
                  <c:v>0.34782608695652173</c:v>
                </c:pt>
                <c:pt idx="224">
                  <c:v>0.40133779264214048</c:v>
                </c:pt>
                <c:pt idx="225">
                  <c:v>0.36956521739130432</c:v>
                </c:pt>
                <c:pt idx="226">
                  <c:v>0.38628762541806022</c:v>
                </c:pt>
                <c:pt idx="227">
                  <c:v>0.39966555183946489</c:v>
                </c:pt>
                <c:pt idx="228">
                  <c:v>0.59197324414715724</c:v>
                </c:pt>
                <c:pt idx="229">
                  <c:v>0.3779264214046823</c:v>
                </c:pt>
                <c:pt idx="230">
                  <c:v>0.33779264214046822</c:v>
                </c:pt>
                <c:pt idx="231">
                  <c:v>0.60869565217391308</c:v>
                </c:pt>
                <c:pt idx="232">
                  <c:v>0.29431438127090304</c:v>
                </c:pt>
                <c:pt idx="233">
                  <c:v>0.61204013377926425</c:v>
                </c:pt>
                <c:pt idx="234">
                  <c:v>0.4414715719063545</c:v>
                </c:pt>
                <c:pt idx="235">
                  <c:v>0.38294314381270905</c:v>
                </c:pt>
                <c:pt idx="236">
                  <c:v>0.37290969899665549</c:v>
                </c:pt>
                <c:pt idx="237">
                  <c:v>0.34949832775919731</c:v>
                </c:pt>
                <c:pt idx="238">
                  <c:v>0.3511705685618729</c:v>
                </c:pt>
                <c:pt idx="239">
                  <c:v>0.42307692307692307</c:v>
                </c:pt>
                <c:pt idx="240">
                  <c:v>0.32274247491638797</c:v>
                </c:pt>
                <c:pt idx="241">
                  <c:v>0.47491638795986624</c:v>
                </c:pt>
                <c:pt idx="242">
                  <c:v>0.46321070234113715</c:v>
                </c:pt>
                <c:pt idx="243">
                  <c:v>0.32775919732441472</c:v>
                </c:pt>
                <c:pt idx="244">
                  <c:v>0.37123745819397991</c:v>
                </c:pt>
                <c:pt idx="245">
                  <c:v>0.46153846153846156</c:v>
                </c:pt>
                <c:pt idx="246">
                  <c:v>0.45652173913043476</c:v>
                </c:pt>
                <c:pt idx="247">
                  <c:v>0.43645484949832775</c:v>
                </c:pt>
                <c:pt idx="248">
                  <c:v>0.41304347826086957</c:v>
                </c:pt>
                <c:pt idx="249">
                  <c:v>0.43478260869565216</c:v>
                </c:pt>
                <c:pt idx="250">
                  <c:v>0.3612040133779264</c:v>
                </c:pt>
                <c:pt idx="251">
                  <c:v>0.44983277591973242</c:v>
                </c:pt>
                <c:pt idx="252">
                  <c:v>0.37458193979933108</c:v>
                </c:pt>
                <c:pt idx="253">
                  <c:v>0.41137123745819398</c:v>
                </c:pt>
                <c:pt idx="254">
                  <c:v>0.33277591973244147</c:v>
                </c:pt>
                <c:pt idx="255">
                  <c:v>0.56856187290969895</c:v>
                </c:pt>
                <c:pt idx="256">
                  <c:v>0.31103678929765888</c:v>
                </c:pt>
                <c:pt idx="257">
                  <c:v>0.35451505016722407</c:v>
                </c:pt>
                <c:pt idx="258">
                  <c:v>0.34615384615384615</c:v>
                </c:pt>
                <c:pt idx="259">
                  <c:v>0.40635451505016723</c:v>
                </c:pt>
                <c:pt idx="260">
                  <c:v>0.43979933110367891</c:v>
                </c:pt>
                <c:pt idx="261">
                  <c:v>0.44481605351170567</c:v>
                </c:pt>
                <c:pt idx="262">
                  <c:v>0.35953177257525082</c:v>
                </c:pt>
                <c:pt idx="263">
                  <c:v>0.46655518394648832</c:v>
                </c:pt>
                <c:pt idx="264">
                  <c:v>0.70066889632107021</c:v>
                </c:pt>
                <c:pt idx="265">
                  <c:v>0.39297658862876256</c:v>
                </c:pt>
                <c:pt idx="266">
                  <c:v>0.39632107023411373</c:v>
                </c:pt>
                <c:pt idx="267">
                  <c:v>0.40802675585284282</c:v>
                </c:pt>
                <c:pt idx="268">
                  <c:v>0.41471571906354515</c:v>
                </c:pt>
                <c:pt idx="269">
                  <c:v>0.35284280936454848</c:v>
                </c:pt>
                <c:pt idx="270">
                  <c:v>0.38127090301003347</c:v>
                </c:pt>
                <c:pt idx="271">
                  <c:v>0.59364548494983282</c:v>
                </c:pt>
                <c:pt idx="272">
                  <c:v>0.41638795986622074</c:v>
                </c:pt>
                <c:pt idx="273">
                  <c:v>0.58026755852842804</c:v>
                </c:pt>
                <c:pt idx="274">
                  <c:v>0.73244147157190631</c:v>
                </c:pt>
                <c:pt idx="275">
                  <c:v>0.41806020066889632</c:v>
                </c:pt>
                <c:pt idx="276">
                  <c:v>0.76421404682274252</c:v>
                </c:pt>
                <c:pt idx="277">
                  <c:v>0.51337792642140467</c:v>
                </c:pt>
                <c:pt idx="278">
                  <c:v>0.34113712374581939</c:v>
                </c:pt>
                <c:pt idx="279">
                  <c:v>0.71571906354515047</c:v>
                </c:pt>
                <c:pt idx="280">
                  <c:v>0.53846153846153844</c:v>
                </c:pt>
                <c:pt idx="281">
                  <c:v>0.42976588628762541</c:v>
                </c:pt>
                <c:pt idx="282">
                  <c:v>0.40468227424749165</c:v>
                </c:pt>
                <c:pt idx="283">
                  <c:v>0.51170568561872909</c:v>
                </c:pt>
                <c:pt idx="284">
                  <c:v>0.50501672240802675</c:v>
                </c:pt>
                <c:pt idx="285">
                  <c:v>0.451505016722408</c:v>
                </c:pt>
                <c:pt idx="286">
                  <c:v>0.38963210702341139</c:v>
                </c:pt>
                <c:pt idx="287">
                  <c:v>0.39130434782608697</c:v>
                </c:pt>
                <c:pt idx="288">
                  <c:v>0.51505016722408026</c:v>
                </c:pt>
                <c:pt idx="289">
                  <c:v>0.49665551839464883</c:v>
                </c:pt>
                <c:pt idx="290">
                  <c:v>0.43143812709030099</c:v>
                </c:pt>
                <c:pt idx="291">
                  <c:v>0.50334448160535117</c:v>
                </c:pt>
                <c:pt idx="292">
                  <c:v>0.49163879598662208</c:v>
                </c:pt>
                <c:pt idx="293">
                  <c:v>0.47658862876254182</c:v>
                </c:pt>
                <c:pt idx="294">
                  <c:v>0.47324414715719065</c:v>
                </c:pt>
                <c:pt idx="295">
                  <c:v>0.50836120401337792</c:v>
                </c:pt>
                <c:pt idx="296">
                  <c:v>0.51839464882943143</c:v>
                </c:pt>
                <c:pt idx="297">
                  <c:v>0.64214046822742477</c:v>
                </c:pt>
                <c:pt idx="298">
                  <c:v>0.5852842809364549</c:v>
                </c:pt>
                <c:pt idx="299">
                  <c:v>0.57692307692307687</c:v>
                </c:pt>
                <c:pt idx="300">
                  <c:v>0.44816053511705684</c:v>
                </c:pt>
                <c:pt idx="301">
                  <c:v>0.46989966555183948</c:v>
                </c:pt>
                <c:pt idx="302">
                  <c:v>0.44648829431438125</c:v>
                </c:pt>
                <c:pt idx="303">
                  <c:v>0.46488294314381273</c:v>
                </c:pt>
                <c:pt idx="304">
                  <c:v>0.49498327759197325</c:v>
                </c:pt>
                <c:pt idx="305">
                  <c:v>0.4096989966555184</c:v>
                </c:pt>
                <c:pt idx="306">
                  <c:v>0.50167224080267558</c:v>
                </c:pt>
                <c:pt idx="307">
                  <c:v>0.55852842809364545</c:v>
                </c:pt>
                <c:pt idx="308">
                  <c:v>0.42642140468227424</c:v>
                </c:pt>
                <c:pt idx="309">
                  <c:v>0.69063545150501671</c:v>
                </c:pt>
                <c:pt idx="310">
                  <c:v>0.67558528428093645</c:v>
                </c:pt>
                <c:pt idx="311">
                  <c:v>0.43812709030100333</c:v>
                </c:pt>
                <c:pt idx="312">
                  <c:v>0.52842809364548493</c:v>
                </c:pt>
                <c:pt idx="313">
                  <c:v>0.52006688963210701</c:v>
                </c:pt>
                <c:pt idx="314">
                  <c:v>0.48160535117056857</c:v>
                </c:pt>
                <c:pt idx="315">
                  <c:v>0.52508361204013376</c:v>
                </c:pt>
                <c:pt idx="316">
                  <c:v>0.45484949832775917</c:v>
                </c:pt>
                <c:pt idx="317">
                  <c:v>0.48327759197324416</c:v>
                </c:pt>
                <c:pt idx="318">
                  <c:v>0.42809364548494983</c:v>
                </c:pt>
                <c:pt idx="319">
                  <c:v>0.52675585284280935</c:v>
                </c:pt>
                <c:pt idx="320">
                  <c:v>0.6070234113712375</c:v>
                </c:pt>
                <c:pt idx="321">
                  <c:v>0.57525083612040129</c:v>
                </c:pt>
                <c:pt idx="322">
                  <c:v>0.50668896321070234</c:v>
                </c:pt>
                <c:pt idx="323">
                  <c:v>0.72742474916387956</c:v>
                </c:pt>
                <c:pt idx="324">
                  <c:v>0.49832775919732442</c:v>
                </c:pt>
                <c:pt idx="325">
                  <c:v>0.61036789297658867</c:v>
                </c:pt>
                <c:pt idx="326">
                  <c:v>0.57190635451505012</c:v>
                </c:pt>
                <c:pt idx="327">
                  <c:v>0.36287625418060199</c:v>
                </c:pt>
                <c:pt idx="328">
                  <c:v>0.59030100334448166</c:v>
                </c:pt>
                <c:pt idx="329">
                  <c:v>0.59531772575250841</c:v>
                </c:pt>
                <c:pt idx="330">
                  <c:v>0.68896321070234112</c:v>
                </c:pt>
                <c:pt idx="331">
                  <c:v>0.60033444816053516</c:v>
                </c:pt>
                <c:pt idx="332">
                  <c:v>0.5317725752508361</c:v>
                </c:pt>
                <c:pt idx="333">
                  <c:v>0.53678929765886285</c:v>
                </c:pt>
                <c:pt idx="334">
                  <c:v>0.54013377926421402</c:v>
                </c:pt>
                <c:pt idx="335">
                  <c:v>0.48662207357859533</c:v>
                </c:pt>
                <c:pt idx="336">
                  <c:v>0.47993311036789299</c:v>
                </c:pt>
                <c:pt idx="337">
                  <c:v>0.5418060200668896</c:v>
                </c:pt>
                <c:pt idx="338">
                  <c:v>0.64046822742474918</c:v>
                </c:pt>
                <c:pt idx="339">
                  <c:v>0.67725752508361203</c:v>
                </c:pt>
                <c:pt idx="340">
                  <c:v>0.56187290969899661</c:v>
                </c:pt>
                <c:pt idx="341">
                  <c:v>0.58361204013377932</c:v>
                </c:pt>
                <c:pt idx="342">
                  <c:v>0.54849498327759194</c:v>
                </c:pt>
                <c:pt idx="343">
                  <c:v>0.53344481605351168</c:v>
                </c:pt>
                <c:pt idx="344">
                  <c:v>0.4682274247491639</c:v>
                </c:pt>
                <c:pt idx="345">
                  <c:v>0.55016722408026753</c:v>
                </c:pt>
                <c:pt idx="346">
                  <c:v>0.72408026755852839</c:v>
                </c:pt>
                <c:pt idx="347">
                  <c:v>0.60535117056856191</c:v>
                </c:pt>
                <c:pt idx="348">
                  <c:v>0.49331103678929766</c:v>
                </c:pt>
                <c:pt idx="349">
                  <c:v>0.67391304347826086</c:v>
                </c:pt>
                <c:pt idx="350">
                  <c:v>0.60200668896321075</c:v>
                </c:pt>
                <c:pt idx="351">
                  <c:v>0.66722408026755853</c:v>
                </c:pt>
                <c:pt idx="352">
                  <c:v>0.65217391304347827</c:v>
                </c:pt>
                <c:pt idx="353">
                  <c:v>0.70735785953177255</c:v>
                </c:pt>
                <c:pt idx="354">
                  <c:v>0.45819397993311034</c:v>
                </c:pt>
                <c:pt idx="355">
                  <c:v>0.66555183946488294</c:v>
                </c:pt>
                <c:pt idx="356">
                  <c:v>0.65551839464882944</c:v>
                </c:pt>
                <c:pt idx="357">
                  <c:v>0.65384615384615385</c:v>
                </c:pt>
                <c:pt idx="358">
                  <c:v>0.62040133779264217</c:v>
                </c:pt>
                <c:pt idx="359">
                  <c:v>0.61872909698996659</c:v>
                </c:pt>
                <c:pt idx="360">
                  <c:v>0.62876254180602009</c:v>
                </c:pt>
                <c:pt idx="361">
                  <c:v>0.59698996655518399</c:v>
                </c:pt>
                <c:pt idx="362">
                  <c:v>0.61371237458193983</c:v>
                </c:pt>
                <c:pt idx="363">
                  <c:v>0.57023411371237454</c:v>
                </c:pt>
                <c:pt idx="364">
                  <c:v>0.72575250836120397</c:v>
                </c:pt>
                <c:pt idx="365">
                  <c:v>0.54347826086956519</c:v>
                </c:pt>
                <c:pt idx="366">
                  <c:v>0.56020066889632103</c:v>
                </c:pt>
                <c:pt idx="367">
                  <c:v>0.52341137123745818</c:v>
                </c:pt>
                <c:pt idx="368">
                  <c:v>0.65719063545150502</c:v>
                </c:pt>
                <c:pt idx="369">
                  <c:v>0.51672240802675584</c:v>
                </c:pt>
                <c:pt idx="370">
                  <c:v>0.47157190635451507</c:v>
                </c:pt>
                <c:pt idx="371">
                  <c:v>0.62207357859531776</c:v>
                </c:pt>
                <c:pt idx="372">
                  <c:v>0.42474916387959866</c:v>
                </c:pt>
                <c:pt idx="373">
                  <c:v>0.59866220735785958</c:v>
                </c:pt>
                <c:pt idx="374">
                  <c:v>0.45317725752508359</c:v>
                </c:pt>
                <c:pt idx="375">
                  <c:v>0.69230769230769229</c:v>
                </c:pt>
                <c:pt idx="376">
                  <c:v>0.66220735785953178</c:v>
                </c:pt>
                <c:pt idx="377">
                  <c:v>0.48829431438127091</c:v>
                </c:pt>
                <c:pt idx="378">
                  <c:v>0.66053511705685619</c:v>
                </c:pt>
                <c:pt idx="379">
                  <c:v>0.48996655518394649</c:v>
                </c:pt>
                <c:pt idx="380">
                  <c:v>0.63210702341137126</c:v>
                </c:pt>
                <c:pt idx="381">
                  <c:v>0.68561872909698995</c:v>
                </c:pt>
                <c:pt idx="382">
                  <c:v>0.71906354515050164</c:v>
                </c:pt>
                <c:pt idx="383">
                  <c:v>0.58695652173913049</c:v>
                </c:pt>
                <c:pt idx="384">
                  <c:v>0.57859531772575246</c:v>
                </c:pt>
                <c:pt idx="385">
                  <c:v>0.55685618729096986</c:v>
                </c:pt>
                <c:pt idx="386">
                  <c:v>0.69732441471571904</c:v>
                </c:pt>
                <c:pt idx="387">
                  <c:v>0.70903010033444813</c:v>
                </c:pt>
                <c:pt idx="388">
                  <c:v>0.6705685618729097</c:v>
                </c:pt>
                <c:pt idx="389">
                  <c:v>0.62709030100334451</c:v>
                </c:pt>
                <c:pt idx="390">
                  <c:v>0.68394648829431437</c:v>
                </c:pt>
                <c:pt idx="391">
                  <c:v>0.65886287625418061</c:v>
                </c:pt>
                <c:pt idx="392">
                  <c:v>0.69899665551839463</c:v>
                </c:pt>
                <c:pt idx="393">
                  <c:v>0.72909698996655514</c:v>
                </c:pt>
                <c:pt idx="394">
                  <c:v>0.62374581939799334</c:v>
                </c:pt>
                <c:pt idx="395">
                  <c:v>0.56521739130434778</c:v>
                </c:pt>
                <c:pt idx="396">
                  <c:v>0.67224080267558528</c:v>
                </c:pt>
                <c:pt idx="397">
                  <c:v>0.53511705685618727</c:v>
                </c:pt>
                <c:pt idx="398">
                  <c:v>0.72240802675585281</c:v>
                </c:pt>
                <c:pt idx="399">
                  <c:v>0.617056856187291</c:v>
                </c:pt>
                <c:pt idx="400">
                  <c:v>0.58862876254180607</c:v>
                </c:pt>
                <c:pt idx="401">
                  <c:v>0.68729096989966554</c:v>
                </c:pt>
                <c:pt idx="402">
                  <c:v>0.78093645484949836</c:v>
                </c:pt>
                <c:pt idx="403">
                  <c:v>0.75418060200668902</c:v>
                </c:pt>
                <c:pt idx="404">
                  <c:v>0.75752508361204018</c:v>
                </c:pt>
                <c:pt idx="405">
                  <c:v>0.91304347826086951</c:v>
                </c:pt>
                <c:pt idx="406">
                  <c:v>0.54682274247491636</c:v>
                </c:pt>
                <c:pt idx="407">
                  <c:v>0.78260869565217395</c:v>
                </c:pt>
                <c:pt idx="408">
                  <c:v>0.71739130434782605</c:v>
                </c:pt>
                <c:pt idx="409">
                  <c:v>0.7123745819397993</c:v>
                </c:pt>
                <c:pt idx="410">
                  <c:v>0.70568561872909696</c:v>
                </c:pt>
                <c:pt idx="411">
                  <c:v>0.78595317725752512</c:v>
                </c:pt>
                <c:pt idx="412">
                  <c:v>0.70401337792642138</c:v>
                </c:pt>
                <c:pt idx="413">
                  <c:v>0.76086956521739135</c:v>
                </c:pt>
                <c:pt idx="414">
                  <c:v>0.81270903010033446</c:v>
                </c:pt>
                <c:pt idx="415">
                  <c:v>0.63545150501672243</c:v>
                </c:pt>
                <c:pt idx="416">
                  <c:v>0.73076923076923073</c:v>
                </c:pt>
                <c:pt idx="417">
                  <c:v>0.75919732441471577</c:v>
                </c:pt>
                <c:pt idx="418">
                  <c:v>0.83612040133779264</c:v>
                </c:pt>
                <c:pt idx="419">
                  <c:v>0.77591973244147161</c:v>
                </c:pt>
                <c:pt idx="420">
                  <c:v>0.73578595317725748</c:v>
                </c:pt>
                <c:pt idx="421">
                  <c:v>0.84448160535117056</c:v>
                </c:pt>
                <c:pt idx="422">
                  <c:v>0.81103678929765888</c:v>
                </c:pt>
                <c:pt idx="423">
                  <c:v>0.75250836120401343</c:v>
                </c:pt>
                <c:pt idx="424">
                  <c:v>0.77926421404682278</c:v>
                </c:pt>
                <c:pt idx="425">
                  <c:v>0.71404682274247488</c:v>
                </c:pt>
                <c:pt idx="426">
                  <c:v>0.7876254180602007</c:v>
                </c:pt>
                <c:pt idx="427">
                  <c:v>0.43311036789297658</c:v>
                </c:pt>
                <c:pt idx="428">
                  <c:v>0.80267558528428096</c:v>
                </c:pt>
                <c:pt idx="429">
                  <c:v>0.52173913043478259</c:v>
                </c:pt>
                <c:pt idx="430">
                  <c:v>0.63712374581939801</c:v>
                </c:pt>
                <c:pt idx="431">
                  <c:v>0.79431438127090304</c:v>
                </c:pt>
                <c:pt idx="432">
                  <c:v>0.5635451505016722</c:v>
                </c:pt>
                <c:pt idx="433">
                  <c:v>0.80936454849498329</c:v>
                </c:pt>
                <c:pt idx="434">
                  <c:v>0.82274247491638797</c:v>
                </c:pt>
                <c:pt idx="435">
                  <c:v>0.77424749163879603</c:v>
                </c:pt>
                <c:pt idx="436">
                  <c:v>0.90301003344481601</c:v>
                </c:pt>
                <c:pt idx="437">
                  <c:v>0.76755852842809369</c:v>
                </c:pt>
                <c:pt idx="438">
                  <c:v>0.71070234113712372</c:v>
                </c:pt>
                <c:pt idx="439">
                  <c:v>0.75083612040133785</c:v>
                </c:pt>
                <c:pt idx="440">
                  <c:v>0.76923076923076927</c:v>
                </c:pt>
                <c:pt idx="441">
                  <c:v>0.79598662207357862</c:v>
                </c:pt>
                <c:pt idx="442">
                  <c:v>0.82107023411371238</c:v>
                </c:pt>
                <c:pt idx="443">
                  <c:v>0.56688963210702337</c:v>
                </c:pt>
                <c:pt idx="444">
                  <c:v>0.48494983277591974</c:v>
                </c:pt>
                <c:pt idx="445">
                  <c:v>0.55518394648829428</c:v>
                </c:pt>
                <c:pt idx="446">
                  <c:v>0.79933110367892979</c:v>
                </c:pt>
                <c:pt idx="447">
                  <c:v>0.80434782608695654</c:v>
                </c:pt>
                <c:pt idx="448">
                  <c:v>0.7558528428093646</c:v>
                </c:pt>
                <c:pt idx="449">
                  <c:v>0.73411371237458189</c:v>
                </c:pt>
                <c:pt idx="450">
                  <c:v>0.87625418060200666</c:v>
                </c:pt>
                <c:pt idx="451">
                  <c:v>0.80602006688963213</c:v>
                </c:pt>
                <c:pt idx="452">
                  <c:v>0.76588628762541811</c:v>
                </c:pt>
                <c:pt idx="453">
                  <c:v>0.90133779264214042</c:v>
                </c:pt>
                <c:pt idx="454">
                  <c:v>0.77257525083612044</c:v>
                </c:pt>
                <c:pt idx="455">
                  <c:v>0.82775919732441472</c:v>
                </c:pt>
                <c:pt idx="456">
                  <c:v>0.7976588628762542</c:v>
                </c:pt>
                <c:pt idx="457">
                  <c:v>0.68227424749163879</c:v>
                </c:pt>
                <c:pt idx="458">
                  <c:v>0.79096989966555187</c:v>
                </c:pt>
                <c:pt idx="459">
                  <c:v>0.83444816053511706</c:v>
                </c:pt>
                <c:pt idx="460">
                  <c:v>0.80769230769230771</c:v>
                </c:pt>
                <c:pt idx="461">
                  <c:v>0.81605351170568563</c:v>
                </c:pt>
                <c:pt idx="462">
                  <c:v>0.87458193979933108</c:v>
                </c:pt>
                <c:pt idx="463">
                  <c:v>0.65050167224080269</c:v>
                </c:pt>
                <c:pt idx="464">
                  <c:v>0.9364548494983278</c:v>
                </c:pt>
                <c:pt idx="465">
                  <c:v>0.66889632107023411</c:v>
                </c:pt>
                <c:pt idx="466">
                  <c:v>0.64548494983277593</c:v>
                </c:pt>
                <c:pt idx="467">
                  <c:v>0.74916387959866215</c:v>
                </c:pt>
                <c:pt idx="468">
                  <c:v>0.90635451505016718</c:v>
                </c:pt>
                <c:pt idx="469">
                  <c:v>0.64715719063545152</c:v>
                </c:pt>
                <c:pt idx="470">
                  <c:v>0.92307692307692313</c:v>
                </c:pt>
                <c:pt idx="471">
                  <c:v>0.82441471571906355</c:v>
                </c:pt>
                <c:pt idx="472">
                  <c:v>0.54515050167224077</c:v>
                </c:pt>
                <c:pt idx="473">
                  <c:v>0.8294314381270903</c:v>
                </c:pt>
                <c:pt idx="474">
                  <c:v>0.79264214046822745</c:v>
                </c:pt>
                <c:pt idx="475">
                  <c:v>0.78929765886287628</c:v>
                </c:pt>
                <c:pt idx="476">
                  <c:v>0.6387959866220736</c:v>
                </c:pt>
                <c:pt idx="477">
                  <c:v>0.7441471571906354</c:v>
                </c:pt>
                <c:pt idx="478">
                  <c:v>0.83946488294314381</c:v>
                </c:pt>
                <c:pt idx="479">
                  <c:v>0.69565217391304346</c:v>
                </c:pt>
                <c:pt idx="480">
                  <c:v>0.64381270903010035</c:v>
                </c:pt>
                <c:pt idx="481">
                  <c:v>0.82608695652173914</c:v>
                </c:pt>
                <c:pt idx="482">
                  <c:v>0.6488294314381271</c:v>
                </c:pt>
                <c:pt idx="483">
                  <c:v>0.63377926421404684</c:v>
                </c:pt>
                <c:pt idx="484">
                  <c:v>0.78428093645484953</c:v>
                </c:pt>
                <c:pt idx="485">
                  <c:v>0.76254180602006694</c:v>
                </c:pt>
                <c:pt idx="486">
                  <c:v>0.91638795986622068</c:v>
                </c:pt>
                <c:pt idx="487">
                  <c:v>0.80100334448160537</c:v>
                </c:pt>
                <c:pt idx="488">
                  <c:v>0.84615384615384615</c:v>
                </c:pt>
                <c:pt idx="489">
                  <c:v>0.88461538461538458</c:v>
                </c:pt>
                <c:pt idx="490">
                  <c:v>0.882943143812709</c:v>
                </c:pt>
                <c:pt idx="491">
                  <c:v>0.85953177257525082</c:v>
                </c:pt>
                <c:pt idx="492">
                  <c:v>0.81438127090301005</c:v>
                </c:pt>
                <c:pt idx="493">
                  <c:v>0.86287625418060199</c:v>
                </c:pt>
                <c:pt idx="494">
                  <c:v>0.90802675585284276</c:v>
                </c:pt>
                <c:pt idx="495">
                  <c:v>0.87959866220735783</c:v>
                </c:pt>
                <c:pt idx="496">
                  <c:v>0.9264214046822743</c:v>
                </c:pt>
                <c:pt idx="497">
                  <c:v>0.6806020066889632</c:v>
                </c:pt>
                <c:pt idx="498">
                  <c:v>0.55183946488294311</c:v>
                </c:pt>
                <c:pt idx="499">
                  <c:v>0.83277591973244147</c:v>
                </c:pt>
                <c:pt idx="500">
                  <c:v>0.87792642140468224</c:v>
                </c:pt>
                <c:pt idx="501">
                  <c:v>0.92976588628762546</c:v>
                </c:pt>
                <c:pt idx="502">
                  <c:v>0.86956521739130432</c:v>
                </c:pt>
                <c:pt idx="503">
                  <c:v>0.97157190635451507</c:v>
                </c:pt>
                <c:pt idx="504">
                  <c:v>0.88628762541806017</c:v>
                </c:pt>
                <c:pt idx="505">
                  <c:v>0.93143812709030105</c:v>
                </c:pt>
                <c:pt idx="506">
                  <c:v>0.74080267558528423</c:v>
                </c:pt>
                <c:pt idx="507">
                  <c:v>0.83110367892976589</c:v>
                </c:pt>
                <c:pt idx="508">
                  <c:v>0.55351170568561869</c:v>
                </c:pt>
                <c:pt idx="509">
                  <c:v>0.91806020066889638</c:v>
                </c:pt>
                <c:pt idx="510">
                  <c:v>0.7023411371237458</c:v>
                </c:pt>
                <c:pt idx="511">
                  <c:v>0.91137123745819393</c:v>
                </c:pt>
                <c:pt idx="512">
                  <c:v>0.93478260869565222</c:v>
                </c:pt>
                <c:pt idx="513">
                  <c:v>0.90969899665551834</c:v>
                </c:pt>
                <c:pt idx="514">
                  <c:v>0.88795986622073575</c:v>
                </c:pt>
                <c:pt idx="515">
                  <c:v>0.73745819397993306</c:v>
                </c:pt>
                <c:pt idx="516">
                  <c:v>0.92474916387959871</c:v>
                </c:pt>
                <c:pt idx="517">
                  <c:v>0.9147157190635451</c:v>
                </c:pt>
                <c:pt idx="518">
                  <c:v>0.61538461538461542</c:v>
                </c:pt>
                <c:pt idx="519">
                  <c:v>0.69397993311036787</c:v>
                </c:pt>
                <c:pt idx="520">
                  <c:v>0.67892976588628762</c:v>
                </c:pt>
                <c:pt idx="521">
                  <c:v>0.94147157190635455</c:v>
                </c:pt>
                <c:pt idx="522">
                  <c:v>0.63043478260869568</c:v>
                </c:pt>
                <c:pt idx="523">
                  <c:v>0.84280936454849498</c:v>
                </c:pt>
                <c:pt idx="524">
                  <c:v>0.88127090301003341</c:v>
                </c:pt>
                <c:pt idx="525">
                  <c:v>0.92140468227424754</c:v>
                </c:pt>
                <c:pt idx="526">
                  <c:v>0.92809364548494988</c:v>
                </c:pt>
                <c:pt idx="527">
                  <c:v>0.87123745819397991</c:v>
                </c:pt>
                <c:pt idx="528">
                  <c:v>0.93311036789297663</c:v>
                </c:pt>
                <c:pt idx="529">
                  <c:v>0.85284280936454848</c:v>
                </c:pt>
                <c:pt idx="530">
                  <c:v>0.84782608695652173</c:v>
                </c:pt>
                <c:pt idx="531">
                  <c:v>0.85618729096989965</c:v>
                </c:pt>
                <c:pt idx="532">
                  <c:v>0.73913043478260865</c:v>
                </c:pt>
                <c:pt idx="533">
                  <c:v>0.74749163879598657</c:v>
                </c:pt>
                <c:pt idx="534">
                  <c:v>0.91973244147157196</c:v>
                </c:pt>
                <c:pt idx="535">
                  <c:v>0.89966555183946484</c:v>
                </c:pt>
                <c:pt idx="536">
                  <c:v>0.77090301003344486</c:v>
                </c:pt>
                <c:pt idx="537">
                  <c:v>0.8612040133779264</c:v>
                </c:pt>
                <c:pt idx="538">
                  <c:v>0.74581939799331098</c:v>
                </c:pt>
                <c:pt idx="539">
                  <c:v>0.93812709030100339</c:v>
                </c:pt>
                <c:pt idx="540">
                  <c:v>0.93979933110367897</c:v>
                </c:pt>
                <c:pt idx="541">
                  <c:v>0.87290969899665549</c:v>
                </c:pt>
                <c:pt idx="542">
                  <c:v>0.8193979933110368</c:v>
                </c:pt>
                <c:pt idx="543">
                  <c:v>0.74247491638795982</c:v>
                </c:pt>
                <c:pt idx="544">
                  <c:v>0.9682274247491639</c:v>
                </c:pt>
                <c:pt idx="545">
                  <c:v>0.72073578595317722</c:v>
                </c:pt>
                <c:pt idx="546">
                  <c:v>0.58193979933110362</c:v>
                </c:pt>
                <c:pt idx="547">
                  <c:v>0.86622073578595316</c:v>
                </c:pt>
                <c:pt idx="548">
                  <c:v>0.96655518394648832</c:v>
                </c:pt>
                <c:pt idx="549">
                  <c:v>0.96488294314381273</c:v>
                </c:pt>
                <c:pt idx="550">
                  <c:v>0.86454849498327757</c:v>
                </c:pt>
                <c:pt idx="551">
                  <c:v>0.77759197324414719</c:v>
                </c:pt>
                <c:pt idx="552">
                  <c:v>0.8511705685618729</c:v>
                </c:pt>
                <c:pt idx="553">
                  <c:v>0.8929765886287625</c:v>
                </c:pt>
                <c:pt idx="554">
                  <c:v>0.94983277591973247</c:v>
                </c:pt>
                <c:pt idx="555">
                  <c:v>0.85451505016722407</c:v>
                </c:pt>
                <c:pt idx="556">
                  <c:v>0.86789297658862874</c:v>
                </c:pt>
                <c:pt idx="557">
                  <c:v>0.89130434782608692</c:v>
                </c:pt>
                <c:pt idx="558">
                  <c:v>0.90468227424749159</c:v>
                </c:pt>
                <c:pt idx="559">
                  <c:v>0.95652173913043481</c:v>
                </c:pt>
                <c:pt idx="560">
                  <c:v>0.96321070234113715</c:v>
                </c:pt>
                <c:pt idx="561">
                  <c:v>0.95986622073578598</c:v>
                </c:pt>
                <c:pt idx="562">
                  <c:v>0.97324414715719065</c:v>
                </c:pt>
                <c:pt idx="563">
                  <c:v>0.9581939799331104</c:v>
                </c:pt>
                <c:pt idx="564">
                  <c:v>0.94481605351170572</c:v>
                </c:pt>
                <c:pt idx="565">
                  <c:v>0.84949832775919731</c:v>
                </c:pt>
                <c:pt idx="566">
                  <c:v>0.95484949832775923</c:v>
                </c:pt>
                <c:pt idx="567">
                  <c:v>0.89464882943143809</c:v>
                </c:pt>
                <c:pt idx="568">
                  <c:v>0.96153846153846156</c:v>
                </c:pt>
                <c:pt idx="569">
                  <c:v>0.83779264214046822</c:v>
                </c:pt>
                <c:pt idx="570">
                  <c:v>0.95150501672240806</c:v>
                </c:pt>
                <c:pt idx="571">
                  <c:v>0.89632107023411367</c:v>
                </c:pt>
                <c:pt idx="572">
                  <c:v>0.85785953177257523</c:v>
                </c:pt>
                <c:pt idx="573">
                  <c:v>0.94648829431438131</c:v>
                </c:pt>
                <c:pt idx="574">
                  <c:v>0.96989966555183948</c:v>
                </c:pt>
                <c:pt idx="575">
                  <c:v>0.88963210702341133</c:v>
                </c:pt>
                <c:pt idx="576">
                  <c:v>0.89799331103678925</c:v>
                </c:pt>
                <c:pt idx="577">
                  <c:v>0.94816053511705689</c:v>
                </c:pt>
                <c:pt idx="578">
                  <c:v>0.84113712374581939</c:v>
                </c:pt>
                <c:pt idx="579">
                  <c:v>0.95317725752508364</c:v>
                </c:pt>
                <c:pt idx="580">
                  <c:v>0.97491638795986624</c:v>
                </c:pt>
                <c:pt idx="581">
                  <c:v>0.81772575250836121</c:v>
                </c:pt>
                <c:pt idx="582">
                  <c:v>0.94314381270903014</c:v>
                </c:pt>
                <c:pt idx="583">
                  <c:v>0.98160535117056857</c:v>
                </c:pt>
                <c:pt idx="584">
                  <c:v>0.97658862876254182</c:v>
                </c:pt>
                <c:pt idx="585">
                  <c:v>0.98494983277591974</c:v>
                </c:pt>
                <c:pt idx="586">
                  <c:v>0.98829431438127091</c:v>
                </c:pt>
                <c:pt idx="587">
                  <c:v>0.98327759197324416</c:v>
                </c:pt>
                <c:pt idx="588">
                  <c:v>0.99163879598662208</c:v>
                </c:pt>
                <c:pt idx="589">
                  <c:v>0.98662207357859533</c:v>
                </c:pt>
                <c:pt idx="590">
                  <c:v>0.98996655518394649</c:v>
                </c:pt>
                <c:pt idx="591">
                  <c:v>0.99665551839464883</c:v>
                </c:pt>
                <c:pt idx="592">
                  <c:v>0.97826086956521741</c:v>
                </c:pt>
                <c:pt idx="593">
                  <c:v>0.99498327759197325</c:v>
                </c:pt>
                <c:pt idx="594">
                  <c:v>0.99331103678929766</c:v>
                </c:pt>
                <c:pt idx="595">
                  <c:v>0.97993311036789299</c:v>
                </c:pt>
                <c:pt idx="596">
                  <c:v>0.99832775919732442</c:v>
                </c:pt>
                <c:pt idx="597">
                  <c:v>1</c:v>
                </c:pt>
              </c:numCache>
            </c:numRef>
          </c:cat>
          <c:val>
            <c:numRef>
              <c:f>'OLEOSE (COSTO AGG)'!$K$2:$K$599</c:f>
              <c:numCache>
                <c:formatCode>0%</c:formatCode>
                <c:ptCount val="598"/>
                <c:pt idx="0">
                  <c:v>3.3237368045001069E-2</c:v>
                </c:pt>
                <c:pt idx="1">
                  <c:v>6.2229245511337634E-2</c:v>
                </c:pt>
                <c:pt idx="2">
                  <c:v>8.7593651327715141E-2</c:v>
                </c:pt>
                <c:pt idx="3">
                  <c:v>0.11265673594036786</c:v>
                </c:pt>
                <c:pt idx="4">
                  <c:v>0.1373869292830667</c:v>
                </c:pt>
                <c:pt idx="5">
                  <c:v>0.16114571800402833</c:v>
                </c:pt>
                <c:pt idx="6">
                  <c:v>0.18476571867472238</c:v>
                </c:pt>
                <c:pt idx="7">
                  <c:v>0.20780625830188984</c:v>
                </c:pt>
                <c:pt idx="8">
                  <c:v>0.2279948795914214</c:v>
                </c:pt>
                <c:pt idx="9">
                  <c:v>0.24747533228224469</c:v>
                </c:pt>
                <c:pt idx="10">
                  <c:v>0.2666258212936975</c:v>
                </c:pt>
                <c:pt idx="11">
                  <c:v>0.28181808336079722</c:v>
                </c:pt>
                <c:pt idx="12">
                  <c:v>0.29680549594003874</c:v>
                </c:pt>
                <c:pt idx="13">
                  <c:v>0.31094830477851221</c:v>
                </c:pt>
                <c:pt idx="14">
                  <c:v>0.32420263277953443</c:v>
                </c:pt>
                <c:pt idx="15">
                  <c:v>0.33733268680474521</c:v>
                </c:pt>
                <c:pt idx="16">
                  <c:v>0.3504038919729584</c:v>
                </c:pt>
                <c:pt idx="17">
                  <c:v>0.36332949467654757</c:v>
                </c:pt>
                <c:pt idx="18">
                  <c:v>0.37595892459704272</c:v>
                </c:pt>
                <c:pt idx="19">
                  <c:v>0.38685948855475805</c:v>
                </c:pt>
                <c:pt idx="20">
                  <c:v>0.39739537555969973</c:v>
                </c:pt>
                <c:pt idx="21">
                  <c:v>0.40789929702470978</c:v>
                </c:pt>
                <c:pt idx="22">
                  <c:v>0.41752010859611854</c:v>
                </c:pt>
                <c:pt idx="23">
                  <c:v>0.42708707173280458</c:v>
                </c:pt>
                <c:pt idx="24">
                  <c:v>0.43654108096461414</c:v>
                </c:pt>
                <c:pt idx="25">
                  <c:v>0.44575558242249719</c:v>
                </c:pt>
                <c:pt idx="26">
                  <c:v>0.45490622859416369</c:v>
                </c:pt>
                <c:pt idx="27">
                  <c:v>0.46387586187504565</c:v>
                </c:pt>
                <c:pt idx="28">
                  <c:v>0.4726279869385196</c:v>
                </c:pt>
                <c:pt idx="29">
                  <c:v>0.48110455601267965</c:v>
                </c:pt>
                <c:pt idx="30">
                  <c:v>0.48946082663472806</c:v>
                </c:pt>
                <c:pt idx="31">
                  <c:v>0.49775366076022554</c:v>
                </c:pt>
                <c:pt idx="32">
                  <c:v>0.50593736084428698</c:v>
                </c:pt>
                <c:pt idx="33">
                  <c:v>0.51393869708418238</c:v>
                </c:pt>
                <c:pt idx="34">
                  <c:v>0.5217193811385924</c:v>
                </c:pt>
                <c:pt idx="35">
                  <c:v>0.52931265796204097</c:v>
                </c:pt>
                <c:pt idx="36">
                  <c:v>0.53675586037593437</c:v>
                </c:pt>
                <c:pt idx="37">
                  <c:v>0.54416000032553935</c:v>
                </c:pt>
                <c:pt idx="38">
                  <c:v>0.55154179640055667</c:v>
                </c:pt>
                <c:pt idx="39">
                  <c:v>0.55829104374206329</c:v>
                </c:pt>
                <c:pt idx="40">
                  <c:v>0.56497152132504569</c:v>
                </c:pt>
                <c:pt idx="41">
                  <c:v>0.57152998667499089</c:v>
                </c:pt>
                <c:pt idx="42">
                  <c:v>0.57779780680198822</c:v>
                </c:pt>
                <c:pt idx="43">
                  <c:v>0.5838447378347279</c:v>
                </c:pt>
                <c:pt idx="44">
                  <c:v>0.58982023235842829</c:v>
                </c:pt>
                <c:pt idx="45">
                  <c:v>0.59573437753873726</c:v>
                </c:pt>
                <c:pt idx="46">
                  <c:v>0.60154807386582776</c:v>
                </c:pt>
                <c:pt idx="47">
                  <c:v>0.60734566777271293</c:v>
                </c:pt>
                <c:pt idx="48">
                  <c:v>0.61305646273133052</c:v>
                </c:pt>
                <c:pt idx="49">
                  <c:v>0.61864082466226233</c:v>
                </c:pt>
                <c:pt idx="50">
                  <c:v>0.62416648136106478</c:v>
                </c:pt>
                <c:pt idx="51">
                  <c:v>0.62954091026220182</c:v>
                </c:pt>
                <c:pt idx="52">
                  <c:v>0.63470266181306345</c:v>
                </c:pt>
                <c:pt idx="53">
                  <c:v>0.63973678646097243</c:v>
                </c:pt>
                <c:pt idx="54">
                  <c:v>0.64462627565227326</c:v>
                </c:pt>
                <c:pt idx="55">
                  <c:v>0.64940631243573121</c:v>
                </c:pt>
                <c:pt idx="56">
                  <c:v>0.65383346292708244</c:v>
                </c:pt>
                <c:pt idx="57">
                  <c:v>0.65821185920251557</c:v>
                </c:pt>
                <c:pt idx="58">
                  <c:v>0.66252756879519858</c:v>
                </c:pt>
                <c:pt idx="59">
                  <c:v>0.66672665888454985</c:v>
                </c:pt>
                <c:pt idx="60">
                  <c:v>0.6709137264311712</c:v>
                </c:pt>
                <c:pt idx="61">
                  <c:v>0.67504133321281612</c:v>
                </c:pt>
                <c:pt idx="62">
                  <c:v>0.6790701341843417</c:v>
                </c:pt>
                <c:pt idx="63">
                  <c:v>0.68296425347415524</c:v>
                </c:pt>
                <c:pt idx="64">
                  <c:v>0.68671209901712194</c:v>
                </c:pt>
                <c:pt idx="65">
                  <c:v>0.69035174469864691</c:v>
                </c:pt>
                <c:pt idx="66">
                  <c:v>0.69395563014200579</c:v>
                </c:pt>
                <c:pt idx="67">
                  <c:v>0.69755857030716162</c:v>
                </c:pt>
                <c:pt idx="68">
                  <c:v>0.70111117003980994</c:v>
                </c:pt>
                <c:pt idx="69">
                  <c:v>0.70461683537899711</c:v>
                </c:pt>
                <c:pt idx="70">
                  <c:v>0.7079866259886427</c:v>
                </c:pt>
                <c:pt idx="71">
                  <c:v>0.7112529846865272</c:v>
                </c:pt>
                <c:pt idx="72">
                  <c:v>0.71445687846528827</c:v>
                </c:pt>
                <c:pt idx="73">
                  <c:v>0.7175463702916014</c:v>
                </c:pt>
                <c:pt idx="74">
                  <c:v>0.72061103530720694</c:v>
                </c:pt>
                <c:pt idx="75">
                  <c:v>0.7236580093449414</c:v>
                </c:pt>
                <c:pt idx="76">
                  <c:v>0.72668916350866819</c:v>
                </c:pt>
                <c:pt idx="77">
                  <c:v>0.72969033907766268</c:v>
                </c:pt>
                <c:pt idx="78">
                  <c:v>0.73268386750635506</c:v>
                </c:pt>
                <c:pt idx="79">
                  <c:v>0.73567362073393616</c:v>
                </c:pt>
                <c:pt idx="80">
                  <c:v>0.73856550535854915</c:v>
                </c:pt>
                <c:pt idx="81">
                  <c:v>0.74138778166863939</c:v>
                </c:pt>
                <c:pt idx="82">
                  <c:v>0.74416294088838664</c:v>
                </c:pt>
                <c:pt idx="83">
                  <c:v>0.74689673312726768</c:v>
                </c:pt>
                <c:pt idx="84">
                  <c:v>0.74954813358562611</c:v>
                </c:pt>
                <c:pt idx="85">
                  <c:v>0.75219017637118435</c:v>
                </c:pt>
                <c:pt idx="86">
                  <c:v>0.75477773308117313</c:v>
                </c:pt>
                <c:pt idx="87">
                  <c:v>0.75734639037637308</c:v>
                </c:pt>
                <c:pt idx="88">
                  <c:v>0.75985579275200488</c:v>
                </c:pt>
                <c:pt idx="89">
                  <c:v>0.76231415558018789</c:v>
                </c:pt>
                <c:pt idx="90">
                  <c:v>0.76472125970220772</c:v>
                </c:pt>
                <c:pt idx="91">
                  <c:v>0.76710811151589398</c:v>
                </c:pt>
                <c:pt idx="92">
                  <c:v>0.76943075449523113</c:v>
                </c:pt>
                <c:pt idx="93">
                  <c:v>0.77174679333901397</c:v>
                </c:pt>
                <c:pt idx="94">
                  <c:v>0.77405511197243015</c:v>
                </c:pt>
                <c:pt idx="95">
                  <c:v>0.77635397652298732</c:v>
                </c:pt>
                <c:pt idx="96">
                  <c:v>0.77864240797708351</c:v>
                </c:pt>
                <c:pt idx="97">
                  <c:v>0.78089306859397567</c:v>
                </c:pt>
                <c:pt idx="98">
                  <c:v>0.78313647410350995</c:v>
                </c:pt>
                <c:pt idx="99">
                  <c:v>0.78536313866564578</c:v>
                </c:pt>
                <c:pt idx="100">
                  <c:v>0.78751597955284403</c:v>
                </c:pt>
                <c:pt idx="101">
                  <c:v>0.78965131368356245</c:v>
                </c:pt>
                <c:pt idx="102">
                  <c:v>0.79177725773969232</c:v>
                </c:pt>
                <c:pt idx="103">
                  <c:v>0.79388778307006258</c:v>
                </c:pt>
                <c:pt idx="104">
                  <c:v>0.79599746601629806</c:v>
                </c:pt>
                <c:pt idx="105">
                  <c:v>0.79810494161645718</c:v>
                </c:pt>
                <c:pt idx="106">
                  <c:v>0.80020303293225636</c:v>
                </c:pt>
                <c:pt idx="107">
                  <c:v>0.80228533544551173</c:v>
                </c:pt>
                <c:pt idx="108">
                  <c:v>0.80436605631259162</c:v>
                </c:pt>
                <c:pt idx="109">
                  <c:v>0.80644017872036822</c:v>
                </c:pt>
                <c:pt idx="110">
                  <c:v>0.80849570041439567</c:v>
                </c:pt>
                <c:pt idx="111">
                  <c:v>0.81053374740999573</c:v>
                </c:pt>
                <c:pt idx="112">
                  <c:v>0.81253383327716966</c:v>
                </c:pt>
                <c:pt idx="113">
                  <c:v>0.81453065440385575</c:v>
                </c:pt>
                <c:pt idx="114">
                  <c:v>0.8165270029338636</c:v>
                </c:pt>
                <c:pt idx="115">
                  <c:v>0.81850704462862223</c:v>
                </c:pt>
                <c:pt idx="116">
                  <c:v>0.82041987554277096</c:v>
                </c:pt>
                <c:pt idx="117">
                  <c:v>0.82225168606057419</c:v>
                </c:pt>
                <c:pt idx="118">
                  <c:v>0.82407376444674152</c:v>
                </c:pt>
                <c:pt idx="119">
                  <c:v>0.82587439236975169</c:v>
                </c:pt>
                <c:pt idx="120">
                  <c:v>0.82767446665458588</c:v>
                </c:pt>
                <c:pt idx="121">
                  <c:v>0.82945534538596521</c:v>
                </c:pt>
                <c:pt idx="122">
                  <c:v>0.83117968636706463</c:v>
                </c:pt>
                <c:pt idx="123">
                  <c:v>0.83288062963769338</c:v>
                </c:pt>
                <c:pt idx="124">
                  <c:v>0.83457877427664806</c:v>
                </c:pt>
                <c:pt idx="125">
                  <c:v>0.83627050382154788</c:v>
                </c:pt>
                <c:pt idx="126">
                  <c:v>0.83796064360043376</c:v>
                </c:pt>
                <c:pt idx="127">
                  <c:v>0.83961812230067112</c:v>
                </c:pt>
                <c:pt idx="128">
                  <c:v>0.8412544819775597</c:v>
                </c:pt>
                <c:pt idx="129">
                  <c:v>0.84287463888804171</c:v>
                </c:pt>
                <c:pt idx="130">
                  <c:v>0.84447184579677792</c:v>
                </c:pt>
                <c:pt idx="131">
                  <c:v>0.84602189092262792</c:v>
                </c:pt>
                <c:pt idx="132">
                  <c:v>0.84756463158743323</c:v>
                </c:pt>
                <c:pt idx="133">
                  <c:v>0.84908380895236546</c:v>
                </c:pt>
                <c:pt idx="134">
                  <c:v>0.8505751198705318</c:v>
                </c:pt>
                <c:pt idx="135">
                  <c:v>0.852034263223167</c:v>
                </c:pt>
                <c:pt idx="136">
                  <c:v>0.85347589567507764</c:v>
                </c:pt>
                <c:pt idx="137">
                  <c:v>0.85490604286754057</c:v>
                </c:pt>
                <c:pt idx="138">
                  <c:v>0.85632208268208898</c:v>
                </c:pt>
                <c:pt idx="139">
                  <c:v>0.85773747409738876</c:v>
                </c:pt>
                <c:pt idx="140">
                  <c:v>0.85913487784959686</c:v>
                </c:pt>
                <c:pt idx="141">
                  <c:v>0.86052224252838394</c:v>
                </c:pt>
                <c:pt idx="142">
                  <c:v>0.86190667248151898</c:v>
                </c:pt>
                <c:pt idx="143">
                  <c:v>0.86328199403020722</c:v>
                </c:pt>
                <c:pt idx="144">
                  <c:v>0.86462323065653057</c:v>
                </c:pt>
                <c:pt idx="145">
                  <c:v>0.86596095179200505</c:v>
                </c:pt>
                <c:pt idx="146">
                  <c:v>0.86729299051665643</c:v>
                </c:pt>
                <c:pt idx="147">
                  <c:v>0.8685913969793142</c:v>
                </c:pt>
                <c:pt idx="148">
                  <c:v>0.86988932181759426</c:v>
                </c:pt>
                <c:pt idx="149">
                  <c:v>0.8711690084118987</c:v>
                </c:pt>
                <c:pt idx="150">
                  <c:v>0.87241804406270707</c:v>
                </c:pt>
                <c:pt idx="151">
                  <c:v>0.8736499683694815</c:v>
                </c:pt>
                <c:pt idx="152">
                  <c:v>0.87486974294110165</c:v>
                </c:pt>
                <c:pt idx="153">
                  <c:v>0.87607233678229679</c:v>
                </c:pt>
                <c:pt idx="154">
                  <c:v>0.87724198298467426</c:v>
                </c:pt>
                <c:pt idx="155">
                  <c:v>0.87841149998630352</c:v>
                </c:pt>
                <c:pt idx="156">
                  <c:v>0.87957468717226572</c:v>
                </c:pt>
                <c:pt idx="157">
                  <c:v>0.88073045310273412</c:v>
                </c:pt>
                <c:pt idx="158">
                  <c:v>0.8818663623605496</c:v>
                </c:pt>
                <c:pt idx="159">
                  <c:v>0.88300138285802998</c:v>
                </c:pt>
                <c:pt idx="160">
                  <c:v>0.88413025402426004</c:v>
                </c:pt>
                <c:pt idx="161">
                  <c:v>0.88525310618675346</c:v>
                </c:pt>
                <c:pt idx="162">
                  <c:v>0.88635815591661904</c:v>
                </c:pt>
                <c:pt idx="163">
                  <c:v>0.88746163677443768</c:v>
                </c:pt>
                <c:pt idx="164">
                  <c:v>0.88856008439800149</c:v>
                </c:pt>
                <c:pt idx="165">
                  <c:v>0.88964788228309621</c:v>
                </c:pt>
                <c:pt idx="166">
                  <c:v>0.89072601633540116</c:v>
                </c:pt>
                <c:pt idx="167">
                  <c:v>0.89179904981248026</c:v>
                </c:pt>
                <c:pt idx="168">
                  <c:v>0.89286089084400899</c:v>
                </c:pt>
                <c:pt idx="169">
                  <c:v>0.89392111246263761</c:v>
                </c:pt>
                <c:pt idx="170">
                  <c:v>0.89497683232356928</c:v>
                </c:pt>
                <c:pt idx="171">
                  <c:v>0.89602958925221299</c:v>
                </c:pt>
                <c:pt idx="172">
                  <c:v>0.8970779902762237</c:v>
                </c:pt>
                <c:pt idx="173">
                  <c:v>0.89811852683050952</c:v>
                </c:pt>
                <c:pt idx="174">
                  <c:v>0.89915397544035214</c:v>
                </c:pt>
                <c:pt idx="175">
                  <c:v>0.90017123117380315</c:v>
                </c:pt>
                <c:pt idx="176">
                  <c:v>0.90118446710342337</c:v>
                </c:pt>
                <c:pt idx="177">
                  <c:v>0.90219159098771973</c:v>
                </c:pt>
                <c:pt idx="178">
                  <c:v>0.90319342073712083</c:v>
                </c:pt>
                <c:pt idx="179">
                  <c:v>0.90418224456654739</c:v>
                </c:pt>
                <c:pt idx="180">
                  <c:v>0.90517089881606783</c:v>
                </c:pt>
                <c:pt idx="181">
                  <c:v>0.90614916432379644</c:v>
                </c:pt>
                <c:pt idx="182">
                  <c:v>0.90712479438808891</c:v>
                </c:pt>
                <c:pt idx="183">
                  <c:v>0.9080809469655321</c:v>
                </c:pt>
                <c:pt idx="184">
                  <c:v>0.90903553339630117</c:v>
                </c:pt>
                <c:pt idx="185">
                  <c:v>0.90998572730853267</c:v>
                </c:pt>
                <c:pt idx="186">
                  <c:v>0.91091902829965143</c:v>
                </c:pt>
                <c:pt idx="187">
                  <c:v>0.91184497439961565</c:v>
                </c:pt>
                <c:pt idx="188">
                  <c:v>0.91274747634582609</c:v>
                </c:pt>
                <c:pt idx="189">
                  <c:v>0.91364300434463219</c:v>
                </c:pt>
                <c:pt idx="190">
                  <c:v>0.91451014666253638</c:v>
                </c:pt>
                <c:pt idx="191">
                  <c:v>0.91536709524749427</c:v>
                </c:pt>
                <c:pt idx="192">
                  <c:v>0.91620106335734153</c:v>
                </c:pt>
                <c:pt idx="193">
                  <c:v>0.91703436110110359</c:v>
                </c:pt>
                <c:pt idx="194">
                  <c:v>0.91786651108542994</c:v>
                </c:pt>
                <c:pt idx="195">
                  <c:v>0.91869043828068064</c:v>
                </c:pt>
                <c:pt idx="196">
                  <c:v>0.91951150557594141</c:v>
                </c:pt>
                <c:pt idx="197">
                  <c:v>0.92032915699558349</c:v>
                </c:pt>
                <c:pt idx="198">
                  <c:v>0.92114034675159007</c:v>
                </c:pt>
                <c:pt idx="199">
                  <c:v>0.92194630650839793</c:v>
                </c:pt>
                <c:pt idx="200">
                  <c:v>0.92273449781796391</c:v>
                </c:pt>
                <c:pt idx="201">
                  <c:v>0.92350380392670128</c:v>
                </c:pt>
                <c:pt idx="202">
                  <c:v>0.9242723764500026</c:v>
                </c:pt>
                <c:pt idx="203">
                  <c:v>0.92503421016749376</c:v>
                </c:pt>
                <c:pt idx="204">
                  <c:v>0.92579341632353396</c:v>
                </c:pt>
                <c:pt idx="205">
                  <c:v>0.92655253227498113</c:v>
                </c:pt>
                <c:pt idx="206">
                  <c:v>0.9273091843743333</c:v>
                </c:pt>
                <c:pt idx="207">
                  <c:v>0.92805496741613613</c:v>
                </c:pt>
                <c:pt idx="208">
                  <c:v>0.92879648718197194</c:v>
                </c:pt>
                <c:pt idx="209">
                  <c:v>0.92953700170271436</c:v>
                </c:pt>
                <c:pt idx="210">
                  <c:v>0.93027636186294016</c:v>
                </c:pt>
                <c:pt idx="211">
                  <c:v>0.93100791837671848</c:v>
                </c:pt>
                <c:pt idx="212">
                  <c:v>0.93173091386304518</c:v>
                </c:pt>
                <c:pt idx="213">
                  <c:v>0.93244296500442836</c:v>
                </c:pt>
                <c:pt idx="214">
                  <c:v>0.9331433440330944</c:v>
                </c:pt>
                <c:pt idx="215">
                  <c:v>0.93384118220553747</c:v>
                </c:pt>
                <c:pt idx="216">
                  <c:v>0.93452243726882211</c:v>
                </c:pt>
                <c:pt idx="217">
                  <c:v>0.93520010370840256</c:v>
                </c:pt>
                <c:pt idx="218">
                  <c:v>0.93585470831249762</c:v>
                </c:pt>
                <c:pt idx="219">
                  <c:v>0.93649822107821379</c:v>
                </c:pt>
                <c:pt idx="220">
                  <c:v>0.93713541511887088</c:v>
                </c:pt>
                <c:pt idx="221">
                  <c:v>0.93774000372199728</c:v>
                </c:pt>
                <c:pt idx="222">
                  <c:v>0.93833933313579732</c:v>
                </c:pt>
                <c:pt idx="223">
                  <c:v>0.93893395222856624</c:v>
                </c:pt>
                <c:pt idx="224">
                  <c:v>0.93952417168666102</c:v>
                </c:pt>
                <c:pt idx="225">
                  <c:v>0.94011439021144105</c:v>
                </c:pt>
                <c:pt idx="226">
                  <c:v>0.94070232181315938</c:v>
                </c:pt>
                <c:pt idx="227">
                  <c:v>0.94128790161488074</c:v>
                </c:pt>
                <c:pt idx="228">
                  <c:v>0.94187112704516196</c:v>
                </c:pt>
                <c:pt idx="229">
                  <c:v>0.94244952201558474</c:v>
                </c:pt>
                <c:pt idx="230">
                  <c:v>0.94302602061476748</c:v>
                </c:pt>
                <c:pt idx="231">
                  <c:v>0.9436019447784858</c:v>
                </c:pt>
                <c:pt idx="232">
                  <c:v>0.94417341374418884</c:v>
                </c:pt>
                <c:pt idx="233">
                  <c:v>0.94473893948141852</c:v>
                </c:pt>
                <c:pt idx="234">
                  <c:v>0.94530122424179053</c:v>
                </c:pt>
                <c:pt idx="235">
                  <c:v>0.94585891886681495</c:v>
                </c:pt>
                <c:pt idx="236">
                  <c:v>0.94641504191697934</c:v>
                </c:pt>
                <c:pt idx="237">
                  <c:v>0.94696825758405612</c:v>
                </c:pt>
                <c:pt idx="238">
                  <c:v>0.94752069043475506</c:v>
                </c:pt>
                <c:pt idx="239">
                  <c:v>0.9480634480735769</c:v>
                </c:pt>
                <c:pt idx="240">
                  <c:v>0.9486052145784597</c:v>
                </c:pt>
                <c:pt idx="241">
                  <c:v>0.94914125080195455</c:v>
                </c:pt>
                <c:pt idx="242">
                  <c:v>0.9496740834478381</c:v>
                </c:pt>
                <c:pt idx="243">
                  <c:v>0.95020254548549166</c:v>
                </c:pt>
                <c:pt idx="244">
                  <c:v>0.95071169692273183</c:v>
                </c:pt>
                <c:pt idx="245">
                  <c:v>0.95121320335780923</c:v>
                </c:pt>
                <c:pt idx="246">
                  <c:v>0.95171117425324503</c:v>
                </c:pt>
                <c:pt idx="247">
                  <c:v>0.95220099763178201</c:v>
                </c:pt>
                <c:pt idx="248">
                  <c:v>0.95268356985710501</c:v>
                </c:pt>
                <c:pt idx="249">
                  <c:v>0.95316569381274163</c:v>
                </c:pt>
                <c:pt idx="250">
                  <c:v>0.95364515629394386</c:v>
                </c:pt>
                <c:pt idx="251">
                  <c:v>0.95412273050960372</c:v>
                </c:pt>
                <c:pt idx="252">
                  <c:v>0.95459963234830925</c:v>
                </c:pt>
                <c:pt idx="253">
                  <c:v>0.95507295344840648</c:v>
                </c:pt>
                <c:pt idx="254">
                  <c:v>0.95554383579692037</c:v>
                </c:pt>
                <c:pt idx="255">
                  <c:v>0.95600311123889725</c:v>
                </c:pt>
                <c:pt idx="256">
                  <c:v>0.95645798798941362</c:v>
                </c:pt>
                <c:pt idx="257">
                  <c:v>0.95691280974930448</c:v>
                </c:pt>
                <c:pt idx="258">
                  <c:v>0.95736335244465298</c:v>
                </c:pt>
                <c:pt idx="259">
                  <c:v>0.95781242246257203</c:v>
                </c:pt>
                <c:pt idx="260">
                  <c:v>0.95826018543674285</c:v>
                </c:pt>
                <c:pt idx="261">
                  <c:v>0.95870510780367213</c:v>
                </c:pt>
                <c:pt idx="262">
                  <c:v>0.95914716526747845</c:v>
                </c:pt>
                <c:pt idx="263">
                  <c:v>0.95958531418706317</c:v>
                </c:pt>
                <c:pt idx="264">
                  <c:v>0.96000820027451028</c:v>
                </c:pt>
                <c:pt idx="265">
                  <c:v>0.96041731160694377</c:v>
                </c:pt>
                <c:pt idx="266">
                  <c:v>0.9608223062461565</c:v>
                </c:pt>
                <c:pt idx="267">
                  <c:v>0.96122137907647076</c:v>
                </c:pt>
                <c:pt idx="268">
                  <c:v>0.96161597580438463</c:v>
                </c:pt>
                <c:pt idx="269">
                  <c:v>0.96200250083370997</c:v>
                </c:pt>
                <c:pt idx="270">
                  <c:v>0.96238725460123076</c:v>
                </c:pt>
                <c:pt idx="271">
                  <c:v>0.96275826632642159</c:v>
                </c:pt>
                <c:pt idx="272">
                  <c:v>0.96312229697566265</c:v>
                </c:pt>
                <c:pt idx="273">
                  <c:v>0.96348184875463116</c:v>
                </c:pt>
                <c:pt idx="274">
                  <c:v>0.96383518872965013</c:v>
                </c:pt>
                <c:pt idx="275">
                  <c:v>0.96418818535795026</c:v>
                </c:pt>
                <c:pt idx="276">
                  <c:v>0.96453825511668101</c:v>
                </c:pt>
                <c:pt idx="277">
                  <c:v>0.96488428872160237</c:v>
                </c:pt>
                <c:pt idx="278">
                  <c:v>0.96522710373385701</c:v>
                </c:pt>
                <c:pt idx="279">
                  <c:v>0.96556743286213054</c:v>
                </c:pt>
                <c:pt idx="280">
                  <c:v>0.96590696034369306</c:v>
                </c:pt>
                <c:pt idx="281">
                  <c:v>0.96624634807126253</c:v>
                </c:pt>
                <c:pt idx="282">
                  <c:v>0.96657745873042977</c:v>
                </c:pt>
                <c:pt idx="283">
                  <c:v>0.96690614088185067</c:v>
                </c:pt>
                <c:pt idx="284">
                  <c:v>0.96723093173557628</c:v>
                </c:pt>
                <c:pt idx="285">
                  <c:v>0.96755181837057025</c:v>
                </c:pt>
                <c:pt idx="286">
                  <c:v>0.96787028022994592</c:v>
                </c:pt>
                <c:pt idx="287">
                  <c:v>0.9681882711895794</c:v>
                </c:pt>
                <c:pt idx="288">
                  <c:v>0.96850502994076682</c:v>
                </c:pt>
                <c:pt idx="289">
                  <c:v>0.96881988158999799</c:v>
                </c:pt>
                <c:pt idx="290">
                  <c:v>0.96913272529727468</c:v>
                </c:pt>
                <c:pt idx="291">
                  <c:v>0.96944442272003595</c:v>
                </c:pt>
                <c:pt idx="292">
                  <c:v>0.96975493655538603</c:v>
                </c:pt>
                <c:pt idx="293">
                  <c:v>0.97006492462339633</c:v>
                </c:pt>
                <c:pt idx="294">
                  <c:v>0.97037486111657201</c:v>
                </c:pt>
                <c:pt idx="295">
                  <c:v>0.9706823949435085</c:v>
                </c:pt>
                <c:pt idx="296">
                  <c:v>0.9709893004141319</c:v>
                </c:pt>
                <c:pt idx="297">
                  <c:v>0.97129614886770554</c:v>
                </c:pt>
                <c:pt idx="298">
                  <c:v>0.97160271121786823</c:v>
                </c:pt>
                <c:pt idx="299">
                  <c:v>0.97189849485676882</c:v>
                </c:pt>
                <c:pt idx="300">
                  <c:v>0.97219413239089325</c:v>
                </c:pt>
                <c:pt idx="301">
                  <c:v>0.9724869537451698</c:v>
                </c:pt>
                <c:pt idx="302">
                  <c:v>0.97277909295340703</c:v>
                </c:pt>
                <c:pt idx="303">
                  <c:v>0.97306300371438414</c:v>
                </c:pt>
                <c:pt idx="304">
                  <c:v>0.97334517171996038</c:v>
                </c:pt>
                <c:pt idx="305">
                  <c:v>0.97362593295003097</c:v>
                </c:pt>
                <c:pt idx="306">
                  <c:v>0.97390575996026485</c:v>
                </c:pt>
                <c:pt idx="307">
                  <c:v>0.97418391605417665</c:v>
                </c:pt>
                <c:pt idx="308">
                  <c:v>0.97446190836548141</c:v>
                </c:pt>
                <c:pt idx="309">
                  <c:v>0.97473937578619685</c:v>
                </c:pt>
                <c:pt idx="310">
                  <c:v>0.97501527208626537</c:v>
                </c:pt>
                <c:pt idx="311">
                  <c:v>0.97528184981610377</c:v>
                </c:pt>
                <c:pt idx="312">
                  <c:v>0.97554421953346371</c:v>
                </c:pt>
                <c:pt idx="313">
                  <c:v>0.97580495185046245</c:v>
                </c:pt>
                <c:pt idx="314">
                  <c:v>0.9760652530099605</c:v>
                </c:pt>
                <c:pt idx="315">
                  <c:v>0.97631961044467652</c:v>
                </c:pt>
                <c:pt idx="316">
                  <c:v>0.97657379043357739</c:v>
                </c:pt>
                <c:pt idx="317">
                  <c:v>0.9768267161453299</c:v>
                </c:pt>
                <c:pt idx="318">
                  <c:v>0.97707814575731899</c:v>
                </c:pt>
                <c:pt idx="319">
                  <c:v>0.97732739171811467</c:v>
                </c:pt>
                <c:pt idx="320">
                  <c:v>0.97757455164891027</c:v>
                </c:pt>
                <c:pt idx="321">
                  <c:v>0.9778134662461283</c:v>
                </c:pt>
                <c:pt idx="322">
                  <c:v>0.97804535798176162</c:v>
                </c:pt>
                <c:pt idx="323">
                  <c:v>0.97827487677864633</c:v>
                </c:pt>
                <c:pt idx="324">
                  <c:v>0.97850073885944133</c:v>
                </c:pt>
                <c:pt idx="325">
                  <c:v>0.97872340820690851</c:v>
                </c:pt>
                <c:pt idx="326">
                  <c:v>0.97894588330524834</c:v>
                </c:pt>
                <c:pt idx="327">
                  <c:v>0.9791683528885462</c:v>
                </c:pt>
                <c:pt idx="328">
                  <c:v>0.97938943787713195</c:v>
                </c:pt>
                <c:pt idx="329">
                  <c:v>0.97960720687698322</c:v>
                </c:pt>
                <c:pt idx="330">
                  <c:v>0.97981849567134494</c:v>
                </c:pt>
                <c:pt idx="331">
                  <c:v>0.98002847729044595</c:v>
                </c:pt>
                <c:pt idx="332">
                  <c:v>0.98023319713522128</c:v>
                </c:pt>
                <c:pt idx="333">
                  <c:v>0.9804374331693998</c:v>
                </c:pt>
                <c:pt idx="334">
                  <c:v>0.98064086206561907</c:v>
                </c:pt>
                <c:pt idx="335">
                  <c:v>0.98083352652346822</c:v>
                </c:pt>
                <c:pt idx="336">
                  <c:v>0.98102617442402995</c:v>
                </c:pt>
                <c:pt idx="337">
                  <c:v>0.98121830358058715</c:v>
                </c:pt>
                <c:pt idx="338">
                  <c:v>0.98140861071149899</c:v>
                </c:pt>
                <c:pt idx="339">
                  <c:v>0.98159693517628865</c:v>
                </c:pt>
                <c:pt idx="340">
                  <c:v>0.98178401388644609</c:v>
                </c:pt>
                <c:pt idx="341">
                  <c:v>0.98196787961796683</c:v>
                </c:pt>
                <c:pt idx="342">
                  <c:v>0.98215120606322426</c:v>
                </c:pt>
                <c:pt idx="343">
                  <c:v>0.98233125917997888</c:v>
                </c:pt>
                <c:pt idx="344">
                  <c:v>0.98251123565507681</c:v>
                </c:pt>
                <c:pt idx="345">
                  <c:v>0.98268811085871421</c:v>
                </c:pt>
                <c:pt idx="346">
                  <c:v>0.98286374373550045</c:v>
                </c:pt>
                <c:pt idx="347">
                  <c:v>0.98303619883941562</c:v>
                </c:pt>
                <c:pt idx="348">
                  <c:v>0.98320773997925348</c:v>
                </c:pt>
                <c:pt idx="349">
                  <c:v>0.9833780967871496</c:v>
                </c:pt>
                <c:pt idx="350">
                  <c:v>0.98354239102035568</c:v>
                </c:pt>
                <c:pt idx="351">
                  <c:v>0.98370652449715734</c:v>
                </c:pt>
                <c:pt idx="352">
                  <c:v>0.98387058554307372</c:v>
                </c:pt>
                <c:pt idx="353">
                  <c:v>0.98403219086804683</c:v>
                </c:pt>
                <c:pt idx="354">
                  <c:v>0.98419354233139311</c:v>
                </c:pt>
                <c:pt idx="355">
                  <c:v>0.9843548776172828</c:v>
                </c:pt>
                <c:pt idx="356">
                  <c:v>0.98451362828862643</c:v>
                </c:pt>
                <c:pt idx="357">
                  <c:v>0.98467143681261382</c:v>
                </c:pt>
                <c:pt idx="358">
                  <c:v>0.98482898112048323</c:v>
                </c:pt>
                <c:pt idx="359">
                  <c:v>0.98498624319430927</c:v>
                </c:pt>
                <c:pt idx="360">
                  <c:v>0.98514330612484646</c:v>
                </c:pt>
                <c:pt idx="361">
                  <c:v>0.98529848802380882</c:v>
                </c:pt>
                <c:pt idx="362">
                  <c:v>0.98545103260987732</c:v>
                </c:pt>
                <c:pt idx="363">
                  <c:v>0.9856013087729002</c:v>
                </c:pt>
                <c:pt idx="364">
                  <c:v>0.98575143047939351</c:v>
                </c:pt>
                <c:pt idx="365">
                  <c:v>0.98589985839628147</c:v>
                </c:pt>
                <c:pt idx="366">
                  <c:v>0.98604814514930528</c:v>
                </c:pt>
                <c:pt idx="367">
                  <c:v>0.98619535997613539</c:v>
                </c:pt>
                <c:pt idx="368">
                  <c:v>0.98634222260819593</c:v>
                </c:pt>
                <c:pt idx="369">
                  <c:v>0.98648867823151265</c:v>
                </c:pt>
                <c:pt idx="370">
                  <c:v>0.98663376524200053</c:v>
                </c:pt>
                <c:pt idx="371">
                  <c:v>0.98677802877982168</c:v>
                </c:pt>
                <c:pt idx="372">
                  <c:v>0.98692162944406048</c:v>
                </c:pt>
                <c:pt idx="373">
                  <c:v>0.98706421166387215</c:v>
                </c:pt>
                <c:pt idx="374">
                  <c:v>0.98720655733080431</c:v>
                </c:pt>
                <c:pt idx="375">
                  <c:v>0.98734523094134508</c:v>
                </c:pt>
                <c:pt idx="376">
                  <c:v>0.98748124621826794</c:v>
                </c:pt>
                <c:pt idx="377">
                  <c:v>0.9876149435639664</c:v>
                </c:pt>
                <c:pt idx="378">
                  <c:v>0.98774802746390422</c:v>
                </c:pt>
                <c:pt idx="379">
                  <c:v>0.98787958242789309</c:v>
                </c:pt>
                <c:pt idx="380">
                  <c:v>0.98801048576845507</c:v>
                </c:pt>
                <c:pt idx="381">
                  <c:v>0.98814118476256885</c:v>
                </c:pt>
                <c:pt idx="382">
                  <c:v>0.98827122002278922</c:v>
                </c:pt>
                <c:pt idx="383">
                  <c:v>0.98840105140887524</c:v>
                </c:pt>
                <c:pt idx="384">
                  <c:v>0.98852931054981141</c:v>
                </c:pt>
                <c:pt idx="385">
                  <c:v>0.98865606035667219</c:v>
                </c:pt>
                <c:pt idx="386">
                  <c:v>0.9887813963895804</c:v>
                </c:pt>
                <c:pt idx="387">
                  <c:v>0.98890672669532964</c:v>
                </c:pt>
                <c:pt idx="388">
                  <c:v>0.98903190842019029</c:v>
                </c:pt>
                <c:pt idx="389">
                  <c:v>0.98915694879028138</c:v>
                </c:pt>
                <c:pt idx="390">
                  <c:v>0.98928131466451097</c:v>
                </c:pt>
                <c:pt idx="391">
                  <c:v>0.98940314464379275</c:v>
                </c:pt>
                <c:pt idx="392">
                  <c:v>0.98952368445676919</c:v>
                </c:pt>
                <c:pt idx="393">
                  <c:v>0.98964293154389504</c:v>
                </c:pt>
                <c:pt idx="394">
                  <c:v>0.98976157467028403</c:v>
                </c:pt>
                <c:pt idx="395">
                  <c:v>0.9898793505138912</c:v>
                </c:pt>
                <c:pt idx="396">
                  <c:v>0.98999661439190501</c:v>
                </c:pt>
                <c:pt idx="397">
                  <c:v>0.99011382317606289</c:v>
                </c:pt>
                <c:pt idx="398">
                  <c:v>0.99022950160676471</c:v>
                </c:pt>
                <c:pt idx="399">
                  <c:v>0.99034455024794965</c:v>
                </c:pt>
                <c:pt idx="400">
                  <c:v>0.99045907459247273</c:v>
                </c:pt>
                <c:pt idx="401">
                  <c:v>0.99057327187273136</c:v>
                </c:pt>
                <c:pt idx="402">
                  <c:v>0.99068713940120334</c:v>
                </c:pt>
                <c:pt idx="403">
                  <c:v>0.99079896333226714</c:v>
                </c:pt>
                <c:pt idx="404">
                  <c:v>0.9909101502915324</c:v>
                </c:pt>
                <c:pt idx="405">
                  <c:v>0.99101735808434166</c:v>
                </c:pt>
                <c:pt idx="406">
                  <c:v>0.9911230475012347</c:v>
                </c:pt>
                <c:pt idx="407">
                  <c:v>0.99122856900970369</c:v>
                </c:pt>
                <c:pt idx="408">
                  <c:v>0.99133359662296794</c:v>
                </c:pt>
                <c:pt idx="409">
                  <c:v>0.99143818727379607</c:v>
                </c:pt>
                <c:pt idx="410">
                  <c:v>0.99154100825793945</c:v>
                </c:pt>
                <c:pt idx="411">
                  <c:v>0.99164141691179308</c:v>
                </c:pt>
                <c:pt idx="412">
                  <c:v>0.99174138426612501</c:v>
                </c:pt>
                <c:pt idx="413">
                  <c:v>0.99184129841585666</c:v>
                </c:pt>
                <c:pt idx="414">
                  <c:v>0.99193919942019748</c:v>
                </c:pt>
                <c:pt idx="415">
                  <c:v>0.99203655391165524</c:v>
                </c:pt>
                <c:pt idx="416">
                  <c:v>0.99213325861803348</c:v>
                </c:pt>
                <c:pt idx="417">
                  <c:v>0.99222980001694683</c:v>
                </c:pt>
                <c:pt idx="418">
                  <c:v>0.99232536050454212</c:v>
                </c:pt>
                <c:pt idx="419">
                  <c:v>0.99242085003504532</c:v>
                </c:pt>
                <c:pt idx="420">
                  <c:v>0.99251510493147399</c:v>
                </c:pt>
                <c:pt idx="421">
                  <c:v>0.99260889614013847</c:v>
                </c:pt>
                <c:pt idx="422">
                  <c:v>0.99270241893595002</c:v>
                </c:pt>
                <c:pt idx="423">
                  <c:v>0.9927953979966978</c:v>
                </c:pt>
                <c:pt idx="424">
                  <c:v>0.99288801246508784</c:v>
                </c:pt>
                <c:pt idx="425">
                  <c:v>0.99297978140682996</c:v>
                </c:pt>
                <c:pt idx="426">
                  <c:v>0.99307150605854211</c:v>
                </c:pt>
                <c:pt idx="427">
                  <c:v>0.99316292339514334</c:v>
                </c:pt>
                <c:pt idx="428">
                  <c:v>0.99325322929522397</c:v>
                </c:pt>
                <c:pt idx="429">
                  <c:v>0.99334347727322236</c:v>
                </c:pt>
                <c:pt idx="430">
                  <c:v>0.99343329524763646</c:v>
                </c:pt>
                <c:pt idx="431">
                  <c:v>0.99352188049985712</c:v>
                </c:pt>
                <c:pt idx="432">
                  <c:v>0.99360949613415595</c:v>
                </c:pt>
                <c:pt idx="433">
                  <c:v>0.99369693260170877</c:v>
                </c:pt>
                <c:pt idx="434">
                  <c:v>0.99378413240613794</c:v>
                </c:pt>
                <c:pt idx="435">
                  <c:v>0.99387082049521502</c:v>
                </c:pt>
                <c:pt idx="436">
                  <c:v>0.99395723696140181</c:v>
                </c:pt>
                <c:pt idx="437">
                  <c:v>0.99404317839863554</c:v>
                </c:pt>
                <c:pt idx="438">
                  <c:v>0.9941287209003552</c:v>
                </c:pt>
                <c:pt idx="439">
                  <c:v>0.99421370893502192</c:v>
                </c:pt>
                <c:pt idx="440">
                  <c:v>0.99429745974099892</c:v>
                </c:pt>
                <c:pt idx="441">
                  <c:v>0.99438100932342466</c:v>
                </c:pt>
                <c:pt idx="442">
                  <c:v>0.99446411014634617</c:v>
                </c:pt>
                <c:pt idx="443">
                  <c:v>0.99454578537332772</c:v>
                </c:pt>
                <c:pt idx="444">
                  <c:v>0.9946226601097552</c:v>
                </c:pt>
                <c:pt idx="445">
                  <c:v>0.99469685580846057</c:v>
                </c:pt>
                <c:pt idx="446">
                  <c:v>0.99477102774836501</c:v>
                </c:pt>
                <c:pt idx="447">
                  <c:v>0.99484339366925578</c:v>
                </c:pt>
                <c:pt idx="448">
                  <c:v>0.99491548969247456</c:v>
                </c:pt>
                <c:pt idx="449">
                  <c:v>0.99498729129729602</c:v>
                </c:pt>
                <c:pt idx="450">
                  <c:v>0.9950588840262643</c:v>
                </c:pt>
                <c:pt idx="451">
                  <c:v>0.99513001358786224</c:v>
                </c:pt>
                <c:pt idx="452">
                  <c:v>0.99520091021671075</c:v>
                </c:pt>
                <c:pt idx="453">
                  <c:v>0.99526971644665607</c:v>
                </c:pt>
                <c:pt idx="454">
                  <c:v>0.9953364017328501</c:v>
                </c:pt>
                <c:pt idx="455">
                  <c:v>0.99540240698608018</c:v>
                </c:pt>
                <c:pt idx="456">
                  <c:v>0.99546779556428044</c:v>
                </c:pt>
                <c:pt idx="457">
                  <c:v>0.9955322921424119</c:v>
                </c:pt>
                <c:pt idx="458">
                  <c:v>0.99559614375476191</c:v>
                </c:pt>
                <c:pt idx="459">
                  <c:v>0.99565954270518964</c:v>
                </c:pt>
                <c:pt idx="460">
                  <c:v>0.99572270255026329</c:v>
                </c:pt>
                <c:pt idx="461">
                  <c:v>0.99578521964377431</c:v>
                </c:pt>
                <c:pt idx="462">
                  <c:v>0.99584742936872084</c:v>
                </c:pt>
                <c:pt idx="463">
                  <c:v>0.99590949480319868</c:v>
                </c:pt>
                <c:pt idx="464">
                  <c:v>0.99597116512309647</c:v>
                </c:pt>
                <c:pt idx="465">
                  <c:v>0.99603260693359164</c:v>
                </c:pt>
                <c:pt idx="466">
                  <c:v>0.99609335724266346</c:v>
                </c:pt>
                <c:pt idx="467">
                  <c:v>0.99615406060317258</c:v>
                </c:pt>
                <c:pt idx="468">
                  <c:v>0.99621434657561447</c:v>
                </c:pt>
                <c:pt idx="469">
                  <c:v>0.99627426071946867</c:v>
                </c:pt>
                <c:pt idx="470">
                  <c:v>0.99633277722864599</c:v>
                </c:pt>
                <c:pt idx="471">
                  <c:v>0.99639026382069451</c:v>
                </c:pt>
                <c:pt idx="472">
                  <c:v>0.9964476799898988</c:v>
                </c:pt>
                <c:pt idx="473">
                  <c:v>0.99650506185978383</c:v>
                </c:pt>
                <c:pt idx="474">
                  <c:v>0.99656205079320825</c:v>
                </c:pt>
                <c:pt idx="475">
                  <c:v>0.99661749850985593</c:v>
                </c:pt>
                <c:pt idx="476">
                  <c:v>0.99667260014319259</c:v>
                </c:pt>
                <c:pt idx="477">
                  <c:v>0.99672755541579861</c:v>
                </c:pt>
                <c:pt idx="478">
                  <c:v>0.99678182696460493</c:v>
                </c:pt>
                <c:pt idx="479">
                  <c:v>0.99683598739238499</c:v>
                </c:pt>
                <c:pt idx="480">
                  <c:v>0.99688925421366348</c:v>
                </c:pt>
                <c:pt idx="481">
                  <c:v>0.99694234427077433</c:v>
                </c:pt>
                <c:pt idx="482">
                  <c:v>0.99699396633682735</c:v>
                </c:pt>
                <c:pt idx="483">
                  <c:v>0.99704523925829691</c:v>
                </c:pt>
                <c:pt idx="484">
                  <c:v>0.9970962818885809</c:v>
                </c:pt>
                <c:pt idx="485">
                  <c:v>0.99714634302804739</c:v>
                </c:pt>
                <c:pt idx="486">
                  <c:v>0.99719530246009325</c:v>
                </c:pt>
                <c:pt idx="487">
                  <c:v>0.99724378417637061</c:v>
                </c:pt>
                <c:pt idx="488">
                  <c:v>0.99729171484096191</c:v>
                </c:pt>
                <c:pt idx="489">
                  <c:v>0.99733947985631644</c:v>
                </c:pt>
                <c:pt idx="490">
                  <c:v>0.9973868906787029</c:v>
                </c:pt>
                <c:pt idx="491">
                  <c:v>0.99743421680984135</c:v>
                </c:pt>
                <c:pt idx="492">
                  <c:v>0.9974813681282888</c:v>
                </c:pt>
                <c:pt idx="493">
                  <c:v>0.99752848497065305</c:v>
                </c:pt>
                <c:pt idx="494">
                  <c:v>0.99757540822090118</c:v>
                </c:pt>
                <c:pt idx="495">
                  <c:v>0.99762216667490589</c:v>
                </c:pt>
                <c:pt idx="496">
                  <c:v>0.99766872915655869</c:v>
                </c:pt>
                <c:pt idx="497">
                  <c:v>0.99771514742693312</c:v>
                </c:pt>
                <c:pt idx="498">
                  <c:v>0.99776032551990879</c:v>
                </c:pt>
                <c:pt idx="499">
                  <c:v>0.99780537210741427</c:v>
                </c:pt>
                <c:pt idx="500">
                  <c:v>0.99784961628882995</c:v>
                </c:pt>
                <c:pt idx="501">
                  <c:v>0.9978937629501613</c:v>
                </c:pt>
                <c:pt idx="502">
                  <c:v>0.99793784086295867</c:v>
                </c:pt>
                <c:pt idx="503">
                  <c:v>0.99798149983053797</c:v>
                </c:pt>
                <c:pt idx="504">
                  <c:v>0.99802512881891448</c:v>
                </c:pt>
                <c:pt idx="505">
                  <c:v>0.99806860992780255</c:v>
                </c:pt>
                <c:pt idx="506">
                  <c:v>0.99811160180155489</c:v>
                </c:pt>
                <c:pt idx="507">
                  <c:v>0.9981544600628085</c:v>
                </c:pt>
                <c:pt idx="508">
                  <c:v>0.99819698810738555</c:v>
                </c:pt>
                <c:pt idx="509">
                  <c:v>0.99823920091781693</c:v>
                </c:pt>
                <c:pt idx="510">
                  <c:v>0.99828111297462319</c:v>
                </c:pt>
                <c:pt idx="511">
                  <c:v>0.99832297635764833</c:v>
                </c:pt>
                <c:pt idx="512">
                  <c:v>0.99836478516834282</c:v>
                </c:pt>
                <c:pt idx="513">
                  <c:v>0.99840647175891817</c:v>
                </c:pt>
                <c:pt idx="514">
                  <c:v>0.99844673460957745</c:v>
                </c:pt>
                <c:pt idx="515">
                  <c:v>0.99848693078125728</c:v>
                </c:pt>
                <c:pt idx="516">
                  <c:v>0.99852655118254985</c:v>
                </c:pt>
                <c:pt idx="517">
                  <c:v>0.99856551708976538</c:v>
                </c:pt>
                <c:pt idx="518">
                  <c:v>0.99860416559924181</c:v>
                </c:pt>
                <c:pt idx="519">
                  <c:v>0.99864230864804615</c:v>
                </c:pt>
                <c:pt idx="520">
                  <c:v>0.99867933516952201</c:v>
                </c:pt>
                <c:pt idx="521">
                  <c:v>0.99871602669863435</c:v>
                </c:pt>
                <c:pt idx="522">
                  <c:v>0.99875097085337083</c:v>
                </c:pt>
                <c:pt idx="523">
                  <c:v>0.9987850382578366</c:v>
                </c:pt>
                <c:pt idx="524">
                  <c:v>0.99881876487230048</c:v>
                </c:pt>
                <c:pt idx="525">
                  <c:v>0.99885215956240458</c:v>
                </c:pt>
                <c:pt idx="526">
                  <c:v>0.99888340879815707</c:v>
                </c:pt>
                <c:pt idx="527">
                  <c:v>0.99891438495086238</c:v>
                </c:pt>
                <c:pt idx="528">
                  <c:v>0.9989448391684751</c:v>
                </c:pt>
                <c:pt idx="529">
                  <c:v>0.99897475897851573</c:v>
                </c:pt>
                <c:pt idx="530">
                  <c:v>0.99900425879689447</c:v>
                </c:pt>
                <c:pt idx="531">
                  <c:v>0.99903358750755922</c:v>
                </c:pt>
                <c:pt idx="532">
                  <c:v>0.99906211300184689</c:v>
                </c:pt>
                <c:pt idx="533">
                  <c:v>0.99909031607829313</c:v>
                </c:pt>
                <c:pt idx="534">
                  <c:v>0.99911850081368936</c:v>
                </c:pt>
                <c:pt idx="535">
                  <c:v>0.99914630940907834</c:v>
                </c:pt>
                <c:pt idx="536">
                  <c:v>0.99917396245200008</c:v>
                </c:pt>
                <c:pt idx="537">
                  <c:v>0.99920143061374367</c:v>
                </c:pt>
                <c:pt idx="538">
                  <c:v>0.99922882340324626</c:v>
                </c:pt>
                <c:pt idx="539">
                  <c:v>0.999255288545711</c:v>
                </c:pt>
                <c:pt idx="540">
                  <c:v>0.99928161935872128</c:v>
                </c:pt>
                <c:pt idx="541">
                  <c:v>0.99930727703115618</c:v>
                </c:pt>
                <c:pt idx="542">
                  <c:v>0.999332661836281</c:v>
                </c:pt>
                <c:pt idx="543">
                  <c:v>0.9993574300314253</c:v>
                </c:pt>
                <c:pt idx="544">
                  <c:v>0.99938096668940313</c:v>
                </c:pt>
                <c:pt idx="545">
                  <c:v>0.99940432359943432</c:v>
                </c:pt>
                <c:pt idx="546">
                  <c:v>0.99942710496533627</c:v>
                </c:pt>
                <c:pt idx="547">
                  <c:v>0.99944957946864355</c:v>
                </c:pt>
                <c:pt idx="548">
                  <c:v>0.9994720277047956</c:v>
                </c:pt>
                <c:pt idx="549">
                  <c:v>0.99949409779219234</c:v>
                </c:pt>
                <c:pt idx="550">
                  <c:v>0.99951581715897619</c:v>
                </c:pt>
                <c:pt idx="551">
                  <c:v>0.99953741214035075</c:v>
                </c:pt>
                <c:pt idx="552">
                  <c:v>0.99955900282282062</c:v>
                </c:pt>
                <c:pt idx="553">
                  <c:v>0.99958030084039384</c:v>
                </c:pt>
                <c:pt idx="554">
                  <c:v>0.99960149415701538</c:v>
                </c:pt>
                <c:pt idx="555">
                  <c:v>0.99962092548841575</c:v>
                </c:pt>
                <c:pt idx="556">
                  <c:v>0.99963914068234383</c:v>
                </c:pt>
                <c:pt idx="557">
                  <c:v>0.99965706179726188</c:v>
                </c:pt>
                <c:pt idx="558">
                  <c:v>0.9996747410422343</c:v>
                </c:pt>
                <c:pt idx="559">
                  <c:v>0.99969201867901836</c:v>
                </c:pt>
                <c:pt idx="560">
                  <c:v>0.99970725009379979</c:v>
                </c:pt>
                <c:pt idx="561">
                  <c:v>0.99972224676576693</c:v>
                </c:pt>
                <c:pt idx="562">
                  <c:v>0.99973714923657386</c:v>
                </c:pt>
                <c:pt idx="563">
                  <c:v>0.99975163258539879</c:v>
                </c:pt>
                <c:pt idx="564">
                  <c:v>0.99976598866402289</c:v>
                </c:pt>
                <c:pt idx="565">
                  <c:v>0.99978027686520687</c:v>
                </c:pt>
                <c:pt idx="566">
                  <c:v>0.99979427517315622</c:v>
                </c:pt>
                <c:pt idx="567">
                  <c:v>0.99980827070944345</c:v>
                </c:pt>
                <c:pt idx="568">
                  <c:v>0.9998221799282524</c:v>
                </c:pt>
                <c:pt idx="569">
                  <c:v>0.99983554754165227</c:v>
                </c:pt>
                <c:pt idx="570">
                  <c:v>0.99984891091271211</c:v>
                </c:pt>
                <c:pt idx="571">
                  <c:v>0.99986192222611492</c:v>
                </c:pt>
                <c:pt idx="572">
                  <c:v>0.99987467045787204</c:v>
                </c:pt>
                <c:pt idx="573">
                  <c:v>0.999887052434274</c:v>
                </c:pt>
                <c:pt idx="574">
                  <c:v>0.99989931708169233</c:v>
                </c:pt>
                <c:pt idx="575">
                  <c:v>0.99991137098379967</c:v>
                </c:pt>
                <c:pt idx="576">
                  <c:v>0.9999217435617106</c:v>
                </c:pt>
                <c:pt idx="577">
                  <c:v>0.9999307302519842</c:v>
                </c:pt>
                <c:pt idx="578">
                  <c:v>0.99993947088653656</c:v>
                </c:pt>
                <c:pt idx="579">
                  <c:v>0.99994788910324761</c:v>
                </c:pt>
                <c:pt idx="580">
                  <c:v>0.99995524751130205</c:v>
                </c:pt>
                <c:pt idx="581">
                  <c:v>0.99995958742514157</c:v>
                </c:pt>
                <c:pt idx="582">
                  <c:v>0.99996351017554574</c:v>
                </c:pt>
                <c:pt idx="583">
                  <c:v>0.99996741030013658</c:v>
                </c:pt>
                <c:pt idx="584">
                  <c:v>0.99997108929275391</c:v>
                </c:pt>
                <c:pt idx="585">
                  <c:v>0.99997427811833484</c:v>
                </c:pt>
                <c:pt idx="586">
                  <c:v>0.99997743094059022</c:v>
                </c:pt>
                <c:pt idx="587">
                  <c:v>0.99998030866123633</c:v>
                </c:pt>
                <c:pt idx="588">
                  <c:v>0.99998302982256648</c:v>
                </c:pt>
                <c:pt idx="589">
                  <c:v>0.9999857166379118</c:v>
                </c:pt>
                <c:pt idx="590">
                  <c:v>0.99998807665732081</c:v>
                </c:pt>
                <c:pt idx="591">
                  <c:v>0.99999039161883652</c:v>
                </c:pt>
                <c:pt idx="592">
                  <c:v>0.9999926868096336</c:v>
                </c:pt>
                <c:pt idx="593">
                  <c:v>0.99999477980060658</c:v>
                </c:pt>
                <c:pt idx="594">
                  <c:v>0.99999652834609465</c:v>
                </c:pt>
                <c:pt idx="595">
                  <c:v>0.99999777417994684</c:v>
                </c:pt>
                <c:pt idx="596">
                  <c:v>0.99999899314847385</c:v>
                </c:pt>
                <c:pt idx="59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ED-4B09-8DC1-CEE7D378C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6091008"/>
        <c:axId val="144205504"/>
      </c:lineChart>
      <c:catAx>
        <c:axId val="146091008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crossAx val="144205504"/>
        <c:crosses val="autoZero"/>
        <c:auto val="1"/>
        <c:lblAlgn val="ctr"/>
        <c:lblOffset val="100"/>
        <c:noMultiLvlLbl val="0"/>
      </c:catAx>
      <c:valAx>
        <c:axId val="144205504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46091008"/>
        <c:crosses val="autoZero"/>
        <c:crossBetween val="between"/>
      </c:valAx>
    </c:plotArea>
    <c:plotVisOnly val="1"/>
    <c:dispBlanksAs val="gap"/>
    <c:showDLblsOverMax val="0"/>
  </c:chart>
  <c:spPr>
    <a:gradFill rotWithShape="1">
      <a:gsLst>
        <a:gs pos="0">
          <a:schemeClr val="accent5">
            <a:shade val="51000"/>
            <a:satMod val="130000"/>
          </a:schemeClr>
        </a:gs>
        <a:gs pos="80000">
          <a:schemeClr val="accent5">
            <a:shade val="93000"/>
            <a:satMod val="130000"/>
          </a:schemeClr>
        </a:gs>
        <a:gs pos="100000">
          <a:schemeClr val="accent5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Accumulato Vol Kg.</a:t>
            </a:r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30321449197785633"/>
          <c:y val="1.5414262865978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240664369015454"/>
          <c:y val="0.1737093361580678"/>
          <c:w val="0.86842002605035962"/>
          <c:h val="0.72973335449254462"/>
        </c:manualLayout>
      </c:layout>
      <c:lineChart>
        <c:grouping val="standard"/>
        <c:varyColors val="0"/>
        <c:ser>
          <c:idx val="0"/>
          <c:order val="0"/>
          <c:tx>
            <c:v>Acumulato Cost+'OLEOSE (COSTO AGG)'!Agg</c:v>
          </c:tx>
          <c:spPr>
            <a:ln w="50800" cmpd="sng">
              <a:solidFill>
                <a:schemeClr val="tx1"/>
              </a:solidFill>
            </a:ln>
          </c:spPr>
          <c:marker>
            <c:symbol val="none"/>
          </c:marker>
          <c:cat>
            <c:numRef>
              <c:f>'OLEOSE (VOL. Kg)'!$B$2:$B$599</c:f>
              <c:numCache>
                <c:formatCode>0%</c:formatCode>
                <c:ptCount val="598"/>
                <c:pt idx="0">
                  <c:v>1.6722408026755853E-3</c:v>
                </c:pt>
                <c:pt idx="1">
                  <c:v>3.3444816053511705E-3</c:v>
                </c:pt>
                <c:pt idx="2">
                  <c:v>5.016722408026756E-3</c:v>
                </c:pt>
                <c:pt idx="3">
                  <c:v>6.688963210702341E-3</c:v>
                </c:pt>
                <c:pt idx="4">
                  <c:v>8.3612040133779261E-3</c:v>
                </c:pt>
                <c:pt idx="5">
                  <c:v>1.0033444816053512E-2</c:v>
                </c:pt>
                <c:pt idx="6">
                  <c:v>1.1705685618729096E-2</c:v>
                </c:pt>
                <c:pt idx="7">
                  <c:v>1.3377926421404682E-2</c:v>
                </c:pt>
                <c:pt idx="8">
                  <c:v>1.5050167224080268E-2</c:v>
                </c:pt>
                <c:pt idx="9">
                  <c:v>1.6722408026755852E-2</c:v>
                </c:pt>
                <c:pt idx="10">
                  <c:v>1.839464882943144E-2</c:v>
                </c:pt>
                <c:pt idx="11">
                  <c:v>2.0066889632107024E-2</c:v>
                </c:pt>
                <c:pt idx="12">
                  <c:v>2.1739130434782608E-2</c:v>
                </c:pt>
                <c:pt idx="13">
                  <c:v>2.3411371237458192E-2</c:v>
                </c:pt>
                <c:pt idx="14">
                  <c:v>2.508361204013378E-2</c:v>
                </c:pt>
                <c:pt idx="15">
                  <c:v>2.6755852842809364E-2</c:v>
                </c:pt>
                <c:pt idx="16">
                  <c:v>2.8428093645484948E-2</c:v>
                </c:pt>
                <c:pt idx="17">
                  <c:v>3.0100334448160536E-2</c:v>
                </c:pt>
                <c:pt idx="18">
                  <c:v>3.177257525083612E-2</c:v>
                </c:pt>
                <c:pt idx="19">
                  <c:v>3.3444816053511704E-2</c:v>
                </c:pt>
                <c:pt idx="20">
                  <c:v>3.5117056856187288E-2</c:v>
                </c:pt>
                <c:pt idx="21">
                  <c:v>3.678929765886288E-2</c:v>
                </c:pt>
                <c:pt idx="22">
                  <c:v>3.8461538461538464E-2</c:v>
                </c:pt>
                <c:pt idx="23">
                  <c:v>4.0133779264214048E-2</c:v>
                </c:pt>
                <c:pt idx="24">
                  <c:v>4.1806020066889632E-2</c:v>
                </c:pt>
                <c:pt idx="25">
                  <c:v>4.3478260869565216E-2</c:v>
                </c:pt>
                <c:pt idx="26">
                  <c:v>4.51505016722408E-2</c:v>
                </c:pt>
                <c:pt idx="27">
                  <c:v>4.6822742474916385E-2</c:v>
                </c:pt>
                <c:pt idx="28">
                  <c:v>4.8494983277591976E-2</c:v>
                </c:pt>
                <c:pt idx="29">
                  <c:v>5.016722408026756E-2</c:v>
                </c:pt>
                <c:pt idx="30">
                  <c:v>5.1839464882943144E-2</c:v>
                </c:pt>
                <c:pt idx="31">
                  <c:v>5.3511705685618728E-2</c:v>
                </c:pt>
                <c:pt idx="32">
                  <c:v>5.5183946488294312E-2</c:v>
                </c:pt>
                <c:pt idx="33">
                  <c:v>5.6856187290969896E-2</c:v>
                </c:pt>
                <c:pt idx="34">
                  <c:v>5.8528428093645488E-2</c:v>
                </c:pt>
                <c:pt idx="35">
                  <c:v>6.0200668896321072E-2</c:v>
                </c:pt>
                <c:pt idx="36">
                  <c:v>6.1872909698996656E-2</c:v>
                </c:pt>
                <c:pt idx="37">
                  <c:v>6.354515050167224E-2</c:v>
                </c:pt>
                <c:pt idx="38">
                  <c:v>6.5217391304347824E-2</c:v>
                </c:pt>
                <c:pt idx="39">
                  <c:v>6.6889632107023408E-2</c:v>
                </c:pt>
                <c:pt idx="40">
                  <c:v>6.8561872909698993E-2</c:v>
                </c:pt>
                <c:pt idx="41">
                  <c:v>7.0234113712374577E-2</c:v>
                </c:pt>
                <c:pt idx="42">
                  <c:v>7.1906354515050161E-2</c:v>
                </c:pt>
                <c:pt idx="43">
                  <c:v>7.3578595317725759E-2</c:v>
                </c:pt>
                <c:pt idx="44">
                  <c:v>7.5250836120401343E-2</c:v>
                </c:pt>
                <c:pt idx="45">
                  <c:v>7.6923076923076927E-2</c:v>
                </c:pt>
                <c:pt idx="46">
                  <c:v>7.8595317725752512E-2</c:v>
                </c:pt>
                <c:pt idx="47">
                  <c:v>8.0267558528428096E-2</c:v>
                </c:pt>
                <c:pt idx="48">
                  <c:v>8.193979933110368E-2</c:v>
                </c:pt>
                <c:pt idx="49">
                  <c:v>8.3612040133779264E-2</c:v>
                </c:pt>
                <c:pt idx="50">
                  <c:v>8.5284280936454848E-2</c:v>
                </c:pt>
                <c:pt idx="51">
                  <c:v>8.6956521739130432E-2</c:v>
                </c:pt>
                <c:pt idx="52">
                  <c:v>8.8628762541806017E-2</c:v>
                </c:pt>
                <c:pt idx="53">
                  <c:v>9.0301003344481601E-2</c:v>
                </c:pt>
                <c:pt idx="54">
                  <c:v>9.1973244147157185E-2</c:v>
                </c:pt>
                <c:pt idx="55">
                  <c:v>9.3645484949832769E-2</c:v>
                </c:pt>
                <c:pt idx="56">
                  <c:v>9.5317725752508367E-2</c:v>
                </c:pt>
                <c:pt idx="57">
                  <c:v>9.6989966555183951E-2</c:v>
                </c:pt>
                <c:pt idx="58">
                  <c:v>9.8662207357859535E-2</c:v>
                </c:pt>
                <c:pt idx="59">
                  <c:v>0.10033444816053512</c:v>
                </c:pt>
                <c:pt idx="60">
                  <c:v>0.1020066889632107</c:v>
                </c:pt>
                <c:pt idx="61">
                  <c:v>0.10367892976588629</c:v>
                </c:pt>
                <c:pt idx="62">
                  <c:v>0.10535117056856187</c:v>
                </c:pt>
                <c:pt idx="63">
                  <c:v>0.10702341137123746</c:v>
                </c:pt>
                <c:pt idx="64">
                  <c:v>0.10869565217391304</c:v>
                </c:pt>
                <c:pt idx="65">
                  <c:v>0.11036789297658862</c:v>
                </c:pt>
                <c:pt idx="66">
                  <c:v>0.11204013377926421</c:v>
                </c:pt>
                <c:pt idx="67">
                  <c:v>0.11371237458193979</c:v>
                </c:pt>
                <c:pt idx="68">
                  <c:v>0.11538461538461539</c:v>
                </c:pt>
                <c:pt idx="69">
                  <c:v>0.11705685618729098</c:v>
                </c:pt>
                <c:pt idx="70">
                  <c:v>0.11872909698996656</c:v>
                </c:pt>
                <c:pt idx="71">
                  <c:v>0.12040133779264214</c:v>
                </c:pt>
                <c:pt idx="72">
                  <c:v>0.12207357859531773</c:v>
                </c:pt>
                <c:pt idx="73">
                  <c:v>0.12374581939799331</c:v>
                </c:pt>
                <c:pt idx="74">
                  <c:v>0.1254180602006689</c:v>
                </c:pt>
                <c:pt idx="75">
                  <c:v>0.12709030100334448</c:v>
                </c:pt>
                <c:pt idx="76">
                  <c:v>0.12876254180602006</c:v>
                </c:pt>
                <c:pt idx="77">
                  <c:v>0.13043478260869565</c:v>
                </c:pt>
                <c:pt idx="78">
                  <c:v>0.13210702341137123</c:v>
                </c:pt>
                <c:pt idx="79">
                  <c:v>0.13377926421404682</c:v>
                </c:pt>
                <c:pt idx="80">
                  <c:v>0.1354515050167224</c:v>
                </c:pt>
                <c:pt idx="81">
                  <c:v>0.13712374581939799</c:v>
                </c:pt>
                <c:pt idx="82">
                  <c:v>0.13879598662207357</c:v>
                </c:pt>
                <c:pt idx="83">
                  <c:v>0.14046822742474915</c:v>
                </c:pt>
                <c:pt idx="84">
                  <c:v>0.14214046822742474</c:v>
                </c:pt>
                <c:pt idx="85">
                  <c:v>0.14381270903010032</c:v>
                </c:pt>
                <c:pt idx="86">
                  <c:v>0.14548494983277591</c:v>
                </c:pt>
                <c:pt idx="87">
                  <c:v>0.14715719063545152</c:v>
                </c:pt>
                <c:pt idx="88">
                  <c:v>0.1488294314381271</c:v>
                </c:pt>
                <c:pt idx="89">
                  <c:v>0.15050167224080269</c:v>
                </c:pt>
                <c:pt idx="90">
                  <c:v>0.15217391304347827</c:v>
                </c:pt>
                <c:pt idx="91">
                  <c:v>0.15384615384615385</c:v>
                </c:pt>
                <c:pt idx="92">
                  <c:v>0.15551839464882944</c:v>
                </c:pt>
                <c:pt idx="93">
                  <c:v>0.15719063545150502</c:v>
                </c:pt>
                <c:pt idx="94">
                  <c:v>0.15886287625418061</c:v>
                </c:pt>
                <c:pt idx="95">
                  <c:v>0.16053511705685619</c:v>
                </c:pt>
                <c:pt idx="96">
                  <c:v>0.16220735785953178</c:v>
                </c:pt>
                <c:pt idx="97">
                  <c:v>0.16387959866220736</c:v>
                </c:pt>
                <c:pt idx="98">
                  <c:v>0.16555183946488294</c:v>
                </c:pt>
                <c:pt idx="99">
                  <c:v>0.16722408026755853</c:v>
                </c:pt>
                <c:pt idx="100">
                  <c:v>0.16889632107023411</c:v>
                </c:pt>
                <c:pt idx="101">
                  <c:v>0.1705685618729097</c:v>
                </c:pt>
                <c:pt idx="102">
                  <c:v>0.17224080267558528</c:v>
                </c:pt>
                <c:pt idx="103">
                  <c:v>0.17391304347826086</c:v>
                </c:pt>
                <c:pt idx="104">
                  <c:v>0.17558528428093645</c:v>
                </c:pt>
                <c:pt idx="105">
                  <c:v>0.17725752508361203</c:v>
                </c:pt>
                <c:pt idx="106">
                  <c:v>0.17892976588628762</c:v>
                </c:pt>
                <c:pt idx="107">
                  <c:v>0.1806020066889632</c:v>
                </c:pt>
                <c:pt idx="108">
                  <c:v>0.18227424749163879</c:v>
                </c:pt>
                <c:pt idx="109">
                  <c:v>0.18394648829431437</c:v>
                </c:pt>
                <c:pt idx="110">
                  <c:v>0.18561872909698995</c:v>
                </c:pt>
                <c:pt idx="111">
                  <c:v>0.18729096989966554</c:v>
                </c:pt>
                <c:pt idx="112">
                  <c:v>0.18896321070234115</c:v>
                </c:pt>
                <c:pt idx="113">
                  <c:v>0.19063545150501673</c:v>
                </c:pt>
                <c:pt idx="114">
                  <c:v>0.19230769230769232</c:v>
                </c:pt>
                <c:pt idx="115">
                  <c:v>0.1939799331103679</c:v>
                </c:pt>
                <c:pt idx="116">
                  <c:v>0.19565217391304349</c:v>
                </c:pt>
                <c:pt idx="117">
                  <c:v>0.19732441471571907</c:v>
                </c:pt>
                <c:pt idx="118">
                  <c:v>0.19899665551839466</c:v>
                </c:pt>
                <c:pt idx="119">
                  <c:v>0.20066889632107024</c:v>
                </c:pt>
                <c:pt idx="120">
                  <c:v>0.20234113712374582</c:v>
                </c:pt>
                <c:pt idx="121">
                  <c:v>0.20401337792642141</c:v>
                </c:pt>
                <c:pt idx="122">
                  <c:v>0.20568561872909699</c:v>
                </c:pt>
                <c:pt idx="123">
                  <c:v>0.20735785953177258</c:v>
                </c:pt>
                <c:pt idx="124">
                  <c:v>0.20903010033444816</c:v>
                </c:pt>
                <c:pt idx="125">
                  <c:v>0.21070234113712374</c:v>
                </c:pt>
                <c:pt idx="126">
                  <c:v>0.21237458193979933</c:v>
                </c:pt>
                <c:pt idx="127">
                  <c:v>0.21404682274247491</c:v>
                </c:pt>
                <c:pt idx="128">
                  <c:v>0.2157190635451505</c:v>
                </c:pt>
                <c:pt idx="129">
                  <c:v>0.21739130434782608</c:v>
                </c:pt>
                <c:pt idx="130">
                  <c:v>0.21906354515050167</c:v>
                </c:pt>
                <c:pt idx="131">
                  <c:v>0.22073578595317725</c:v>
                </c:pt>
                <c:pt idx="132">
                  <c:v>0.22240802675585283</c:v>
                </c:pt>
                <c:pt idx="133">
                  <c:v>0.22408026755852842</c:v>
                </c:pt>
                <c:pt idx="134">
                  <c:v>0.225752508361204</c:v>
                </c:pt>
                <c:pt idx="135">
                  <c:v>0.22742474916387959</c:v>
                </c:pt>
                <c:pt idx="136">
                  <c:v>0.22909698996655517</c:v>
                </c:pt>
                <c:pt idx="137">
                  <c:v>0.23076923076923078</c:v>
                </c:pt>
                <c:pt idx="138">
                  <c:v>0.23244147157190637</c:v>
                </c:pt>
                <c:pt idx="139">
                  <c:v>0.23411371237458195</c:v>
                </c:pt>
                <c:pt idx="140">
                  <c:v>0.23578595317725753</c:v>
                </c:pt>
                <c:pt idx="141">
                  <c:v>0.23745819397993312</c:v>
                </c:pt>
                <c:pt idx="142">
                  <c:v>0.2391304347826087</c:v>
                </c:pt>
                <c:pt idx="143">
                  <c:v>0.24080267558528429</c:v>
                </c:pt>
                <c:pt idx="144">
                  <c:v>0.24247491638795987</c:v>
                </c:pt>
                <c:pt idx="145">
                  <c:v>0.24414715719063546</c:v>
                </c:pt>
                <c:pt idx="146">
                  <c:v>0.24581939799331104</c:v>
                </c:pt>
                <c:pt idx="147">
                  <c:v>0.24749163879598662</c:v>
                </c:pt>
                <c:pt idx="148">
                  <c:v>0.24916387959866221</c:v>
                </c:pt>
                <c:pt idx="149">
                  <c:v>0.25083612040133779</c:v>
                </c:pt>
                <c:pt idx="150">
                  <c:v>0.25250836120401338</c:v>
                </c:pt>
                <c:pt idx="151">
                  <c:v>0.25418060200668896</c:v>
                </c:pt>
                <c:pt idx="152">
                  <c:v>0.25585284280936454</c:v>
                </c:pt>
                <c:pt idx="153">
                  <c:v>0.25752508361204013</c:v>
                </c:pt>
                <c:pt idx="154">
                  <c:v>0.25919732441471571</c:v>
                </c:pt>
                <c:pt idx="155">
                  <c:v>0.2608695652173913</c:v>
                </c:pt>
                <c:pt idx="156">
                  <c:v>0.26254180602006688</c:v>
                </c:pt>
                <c:pt idx="157">
                  <c:v>0.26421404682274247</c:v>
                </c:pt>
                <c:pt idx="158">
                  <c:v>0.26588628762541805</c:v>
                </c:pt>
                <c:pt idx="159">
                  <c:v>0.26755852842809363</c:v>
                </c:pt>
                <c:pt idx="160">
                  <c:v>0.26923076923076922</c:v>
                </c:pt>
                <c:pt idx="161">
                  <c:v>0.2709030100334448</c:v>
                </c:pt>
                <c:pt idx="162">
                  <c:v>0.27257525083612039</c:v>
                </c:pt>
                <c:pt idx="163">
                  <c:v>0.27424749163879597</c:v>
                </c:pt>
                <c:pt idx="164">
                  <c:v>0.27591973244147155</c:v>
                </c:pt>
                <c:pt idx="165">
                  <c:v>0.27759197324414714</c:v>
                </c:pt>
                <c:pt idx="166">
                  <c:v>0.27926421404682272</c:v>
                </c:pt>
                <c:pt idx="167">
                  <c:v>0.28093645484949831</c:v>
                </c:pt>
                <c:pt idx="168">
                  <c:v>0.28260869565217389</c:v>
                </c:pt>
                <c:pt idx="169">
                  <c:v>0.28428093645484948</c:v>
                </c:pt>
                <c:pt idx="170">
                  <c:v>0.28595317725752506</c:v>
                </c:pt>
                <c:pt idx="171">
                  <c:v>0.28762541806020064</c:v>
                </c:pt>
                <c:pt idx="172">
                  <c:v>0.28929765886287623</c:v>
                </c:pt>
                <c:pt idx="173">
                  <c:v>0.29096989966555181</c:v>
                </c:pt>
                <c:pt idx="174">
                  <c:v>0.29264214046822745</c:v>
                </c:pt>
                <c:pt idx="175">
                  <c:v>0.29431438127090304</c:v>
                </c:pt>
                <c:pt idx="176">
                  <c:v>0.29598662207357862</c:v>
                </c:pt>
                <c:pt idx="177">
                  <c:v>0.2976588628762542</c:v>
                </c:pt>
                <c:pt idx="178">
                  <c:v>0.29933110367892979</c:v>
                </c:pt>
                <c:pt idx="179">
                  <c:v>0.30100334448160537</c:v>
                </c:pt>
                <c:pt idx="180">
                  <c:v>0.30267558528428096</c:v>
                </c:pt>
                <c:pt idx="181">
                  <c:v>0.30434782608695654</c:v>
                </c:pt>
                <c:pt idx="182">
                  <c:v>0.30602006688963213</c:v>
                </c:pt>
                <c:pt idx="183">
                  <c:v>0.30769230769230771</c:v>
                </c:pt>
                <c:pt idx="184">
                  <c:v>0.30936454849498329</c:v>
                </c:pt>
                <c:pt idx="185">
                  <c:v>0.31103678929765888</c:v>
                </c:pt>
                <c:pt idx="186">
                  <c:v>0.31270903010033446</c:v>
                </c:pt>
                <c:pt idx="187">
                  <c:v>0.31438127090301005</c:v>
                </c:pt>
                <c:pt idx="188">
                  <c:v>0.31605351170568563</c:v>
                </c:pt>
                <c:pt idx="189">
                  <c:v>0.31772575250836121</c:v>
                </c:pt>
                <c:pt idx="190">
                  <c:v>0.3193979933110368</c:v>
                </c:pt>
                <c:pt idx="191">
                  <c:v>0.32107023411371238</c:v>
                </c:pt>
                <c:pt idx="192">
                  <c:v>0.32274247491638797</c:v>
                </c:pt>
                <c:pt idx="193">
                  <c:v>0.32441471571906355</c:v>
                </c:pt>
                <c:pt idx="194">
                  <c:v>0.32608695652173914</c:v>
                </c:pt>
                <c:pt idx="195">
                  <c:v>0.32775919732441472</c:v>
                </c:pt>
                <c:pt idx="196">
                  <c:v>0.3294314381270903</c:v>
                </c:pt>
                <c:pt idx="197">
                  <c:v>0.33110367892976589</c:v>
                </c:pt>
                <c:pt idx="198">
                  <c:v>0.33277591973244147</c:v>
                </c:pt>
                <c:pt idx="199">
                  <c:v>0.33444816053511706</c:v>
                </c:pt>
                <c:pt idx="200">
                  <c:v>0.33612040133779264</c:v>
                </c:pt>
                <c:pt idx="201">
                  <c:v>0.33779264214046822</c:v>
                </c:pt>
                <c:pt idx="202">
                  <c:v>0.33946488294314381</c:v>
                </c:pt>
                <c:pt idx="203">
                  <c:v>0.34113712374581939</c:v>
                </c:pt>
                <c:pt idx="204">
                  <c:v>0.34280936454849498</c:v>
                </c:pt>
                <c:pt idx="205">
                  <c:v>0.34448160535117056</c:v>
                </c:pt>
                <c:pt idx="206">
                  <c:v>0.34615384615384615</c:v>
                </c:pt>
                <c:pt idx="207">
                  <c:v>0.34782608695652173</c:v>
                </c:pt>
                <c:pt idx="208">
                  <c:v>0.34949832775919731</c:v>
                </c:pt>
                <c:pt idx="209">
                  <c:v>0.3511705685618729</c:v>
                </c:pt>
                <c:pt idx="210">
                  <c:v>0.35284280936454848</c:v>
                </c:pt>
                <c:pt idx="211">
                  <c:v>0.35451505016722407</c:v>
                </c:pt>
                <c:pt idx="212">
                  <c:v>0.35618729096989965</c:v>
                </c:pt>
                <c:pt idx="213">
                  <c:v>0.35785953177257523</c:v>
                </c:pt>
                <c:pt idx="214">
                  <c:v>0.35953177257525082</c:v>
                </c:pt>
                <c:pt idx="215">
                  <c:v>0.3612040133779264</c:v>
                </c:pt>
                <c:pt idx="216">
                  <c:v>0.36287625418060199</c:v>
                </c:pt>
                <c:pt idx="217">
                  <c:v>0.36454849498327757</c:v>
                </c:pt>
                <c:pt idx="218">
                  <c:v>0.36622073578595316</c:v>
                </c:pt>
                <c:pt idx="219">
                  <c:v>0.36789297658862874</c:v>
                </c:pt>
                <c:pt idx="220">
                  <c:v>0.36956521739130432</c:v>
                </c:pt>
                <c:pt idx="221">
                  <c:v>0.37123745819397991</c:v>
                </c:pt>
                <c:pt idx="222">
                  <c:v>0.37290969899665549</c:v>
                </c:pt>
                <c:pt idx="223">
                  <c:v>0.37458193979933108</c:v>
                </c:pt>
                <c:pt idx="224">
                  <c:v>0.37625418060200672</c:v>
                </c:pt>
                <c:pt idx="225">
                  <c:v>0.3779264214046823</c:v>
                </c:pt>
                <c:pt idx="226">
                  <c:v>0.37959866220735788</c:v>
                </c:pt>
                <c:pt idx="227">
                  <c:v>0.38127090301003347</c:v>
                </c:pt>
                <c:pt idx="228">
                  <c:v>0.38294314381270905</c:v>
                </c:pt>
                <c:pt idx="229">
                  <c:v>0.38461538461538464</c:v>
                </c:pt>
                <c:pt idx="230">
                  <c:v>0.38628762541806022</c:v>
                </c:pt>
                <c:pt idx="231">
                  <c:v>0.38795986622073581</c:v>
                </c:pt>
                <c:pt idx="232">
                  <c:v>0.38963210702341139</c:v>
                </c:pt>
                <c:pt idx="233">
                  <c:v>0.39130434782608697</c:v>
                </c:pt>
                <c:pt idx="234">
                  <c:v>0.39297658862876256</c:v>
                </c:pt>
                <c:pt idx="235">
                  <c:v>0.39464882943143814</c:v>
                </c:pt>
                <c:pt idx="236">
                  <c:v>0.39632107023411373</c:v>
                </c:pt>
                <c:pt idx="237">
                  <c:v>0.39799331103678931</c:v>
                </c:pt>
                <c:pt idx="238">
                  <c:v>0.39966555183946489</c:v>
                </c:pt>
                <c:pt idx="239">
                  <c:v>0.40133779264214048</c:v>
                </c:pt>
                <c:pt idx="240">
                  <c:v>0.40301003344481606</c:v>
                </c:pt>
                <c:pt idx="241">
                  <c:v>0.40468227424749165</c:v>
                </c:pt>
                <c:pt idx="242">
                  <c:v>0.40635451505016723</c:v>
                </c:pt>
                <c:pt idx="243">
                  <c:v>0.40802675585284282</c:v>
                </c:pt>
                <c:pt idx="244">
                  <c:v>0.4096989966555184</c:v>
                </c:pt>
                <c:pt idx="245">
                  <c:v>0.41137123745819398</c:v>
                </c:pt>
                <c:pt idx="246">
                  <c:v>0.41304347826086957</c:v>
                </c:pt>
                <c:pt idx="247">
                  <c:v>0.41471571906354515</c:v>
                </c:pt>
                <c:pt idx="248">
                  <c:v>0.41638795986622074</c:v>
                </c:pt>
                <c:pt idx="249">
                  <c:v>0.41806020066889632</c:v>
                </c:pt>
                <c:pt idx="250">
                  <c:v>0.4197324414715719</c:v>
                </c:pt>
                <c:pt idx="251">
                  <c:v>0.42140468227424749</c:v>
                </c:pt>
                <c:pt idx="252">
                  <c:v>0.42307692307692307</c:v>
                </c:pt>
                <c:pt idx="253">
                  <c:v>0.42474916387959866</c:v>
                </c:pt>
                <c:pt idx="254">
                  <c:v>0.42642140468227424</c:v>
                </c:pt>
                <c:pt idx="255">
                  <c:v>0.42809364548494983</c:v>
                </c:pt>
                <c:pt idx="256">
                  <c:v>0.42976588628762541</c:v>
                </c:pt>
                <c:pt idx="257">
                  <c:v>0.43143812709030099</c:v>
                </c:pt>
                <c:pt idx="258">
                  <c:v>0.43311036789297658</c:v>
                </c:pt>
                <c:pt idx="259">
                  <c:v>0.43478260869565216</c:v>
                </c:pt>
                <c:pt idx="260">
                  <c:v>0.43645484949832775</c:v>
                </c:pt>
                <c:pt idx="261">
                  <c:v>0.43812709030100333</c:v>
                </c:pt>
                <c:pt idx="262">
                  <c:v>0.43979933110367891</c:v>
                </c:pt>
                <c:pt idx="263">
                  <c:v>0.4414715719063545</c:v>
                </c:pt>
                <c:pt idx="264">
                  <c:v>0.44314381270903008</c:v>
                </c:pt>
                <c:pt idx="265">
                  <c:v>0.44481605351170567</c:v>
                </c:pt>
                <c:pt idx="266">
                  <c:v>0.44648829431438125</c:v>
                </c:pt>
                <c:pt idx="267">
                  <c:v>0.44816053511705684</c:v>
                </c:pt>
                <c:pt idx="268">
                  <c:v>0.44983277591973242</c:v>
                </c:pt>
                <c:pt idx="269">
                  <c:v>0.451505016722408</c:v>
                </c:pt>
                <c:pt idx="270">
                  <c:v>0.45317725752508359</c:v>
                </c:pt>
                <c:pt idx="271">
                  <c:v>0.45484949832775917</c:v>
                </c:pt>
                <c:pt idx="272">
                  <c:v>0.45652173913043476</c:v>
                </c:pt>
                <c:pt idx="273">
                  <c:v>0.45819397993311034</c:v>
                </c:pt>
                <c:pt idx="274">
                  <c:v>0.45986622073578598</c:v>
                </c:pt>
                <c:pt idx="275">
                  <c:v>0.46153846153846156</c:v>
                </c:pt>
                <c:pt idx="276">
                  <c:v>0.46321070234113715</c:v>
                </c:pt>
                <c:pt idx="277">
                  <c:v>0.46488294314381273</c:v>
                </c:pt>
                <c:pt idx="278">
                  <c:v>0.46655518394648832</c:v>
                </c:pt>
                <c:pt idx="279">
                  <c:v>0.4682274247491639</c:v>
                </c:pt>
                <c:pt idx="280">
                  <c:v>0.46989966555183948</c:v>
                </c:pt>
                <c:pt idx="281">
                  <c:v>0.47157190635451507</c:v>
                </c:pt>
                <c:pt idx="282">
                  <c:v>0.47324414715719065</c:v>
                </c:pt>
                <c:pt idx="283">
                  <c:v>0.47491638795986624</c:v>
                </c:pt>
                <c:pt idx="284">
                  <c:v>0.47658862876254182</c:v>
                </c:pt>
                <c:pt idx="285">
                  <c:v>0.47826086956521741</c:v>
                </c:pt>
                <c:pt idx="286">
                  <c:v>0.47993311036789299</c:v>
                </c:pt>
                <c:pt idx="287">
                  <c:v>0.48160535117056857</c:v>
                </c:pt>
                <c:pt idx="288">
                  <c:v>0.48327759197324416</c:v>
                </c:pt>
                <c:pt idx="289">
                  <c:v>0.48494983277591974</c:v>
                </c:pt>
                <c:pt idx="290">
                  <c:v>0.48662207357859533</c:v>
                </c:pt>
                <c:pt idx="291">
                  <c:v>0.48829431438127091</c:v>
                </c:pt>
                <c:pt idx="292">
                  <c:v>0.48996655518394649</c:v>
                </c:pt>
                <c:pt idx="293">
                  <c:v>0.49163879598662208</c:v>
                </c:pt>
                <c:pt idx="294">
                  <c:v>0.49331103678929766</c:v>
                </c:pt>
                <c:pt idx="295">
                  <c:v>0.49498327759197325</c:v>
                </c:pt>
                <c:pt idx="296">
                  <c:v>0.49665551839464883</c:v>
                </c:pt>
                <c:pt idx="297">
                  <c:v>0.49832775919732442</c:v>
                </c:pt>
                <c:pt idx="298">
                  <c:v>0.5</c:v>
                </c:pt>
                <c:pt idx="299">
                  <c:v>0.50167224080267558</c:v>
                </c:pt>
                <c:pt idx="300">
                  <c:v>0.50334448160535117</c:v>
                </c:pt>
                <c:pt idx="301">
                  <c:v>0.50501672240802675</c:v>
                </c:pt>
                <c:pt idx="302">
                  <c:v>0.50668896321070234</c:v>
                </c:pt>
                <c:pt idx="303">
                  <c:v>0.50836120401337792</c:v>
                </c:pt>
                <c:pt idx="304">
                  <c:v>0.51003344481605351</c:v>
                </c:pt>
                <c:pt idx="305">
                  <c:v>0.51170568561872909</c:v>
                </c:pt>
                <c:pt idx="306">
                  <c:v>0.51337792642140467</c:v>
                </c:pt>
                <c:pt idx="307">
                  <c:v>0.51505016722408026</c:v>
                </c:pt>
                <c:pt idx="308">
                  <c:v>0.51672240802675584</c:v>
                </c:pt>
                <c:pt idx="309">
                  <c:v>0.51839464882943143</c:v>
                </c:pt>
                <c:pt idx="310">
                  <c:v>0.52006688963210701</c:v>
                </c:pt>
                <c:pt idx="311">
                  <c:v>0.52173913043478259</c:v>
                </c:pt>
                <c:pt idx="312">
                  <c:v>0.52341137123745818</c:v>
                </c:pt>
                <c:pt idx="313">
                  <c:v>0.52508361204013376</c:v>
                </c:pt>
                <c:pt idx="314">
                  <c:v>0.52675585284280935</c:v>
                </c:pt>
                <c:pt idx="315">
                  <c:v>0.52842809364548493</c:v>
                </c:pt>
                <c:pt idx="316">
                  <c:v>0.53010033444816052</c:v>
                </c:pt>
                <c:pt idx="317">
                  <c:v>0.5317725752508361</c:v>
                </c:pt>
                <c:pt idx="318">
                  <c:v>0.53344481605351168</c:v>
                </c:pt>
                <c:pt idx="319">
                  <c:v>0.53511705685618727</c:v>
                </c:pt>
                <c:pt idx="320">
                  <c:v>0.53678929765886285</c:v>
                </c:pt>
                <c:pt idx="321">
                  <c:v>0.53846153846153844</c:v>
                </c:pt>
                <c:pt idx="322">
                  <c:v>0.54013377926421402</c:v>
                </c:pt>
                <c:pt idx="323">
                  <c:v>0.5418060200668896</c:v>
                </c:pt>
                <c:pt idx="324">
                  <c:v>0.54347826086956519</c:v>
                </c:pt>
                <c:pt idx="325">
                  <c:v>0.54515050167224077</c:v>
                </c:pt>
                <c:pt idx="326">
                  <c:v>0.54682274247491636</c:v>
                </c:pt>
                <c:pt idx="327">
                  <c:v>0.54849498327759194</c:v>
                </c:pt>
                <c:pt idx="328">
                  <c:v>0.55016722408026753</c:v>
                </c:pt>
                <c:pt idx="329">
                  <c:v>0.55183946488294311</c:v>
                </c:pt>
                <c:pt idx="330">
                  <c:v>0.55351170568561869</c:v>
                </c:pt>
                <c:pt idx="331">
                  <c:v>0.55518394648829428</c:v>
                </c:pt>
                <c:pt idx="332">
                  <c:v>0.55685618729096986</c:v>
                </c:pt>
                <c:pt idx="333">
                  <c:v>0.55852842809364545</c:v>
                </c:pt>
                <c:pt idx="334">
                  <c:v>0.56020066889632103</c:v>
                </c:pt>
                <c:pt idx="335">
                  <c:v>0.56187290969899661</c:v>
                </c:pt>
                <c:pt idx="336">
                  <c:v>0.5635451505016722</c:v>
                </c:pt>
                <c:pt idx="337">
                  <c:v>0.56521739130434778</c:v>
                </c:pt>
                <c:pt idx="338">
                  <c:v>0.56688963210702337</c:v>
                </c:pt>
                <c:pt idx="339">
                  <c:v>0.56856187290969895</c:v>
                </c:pt>
                <c:pt idx="340">
                  <c:v>0.57023411371237454</c:v>
                </c:pt>
                <c:pt idx="341">
                  <c:v>0.57190635451505012</c:v>
                </c:pt>
                <c:pt idx="342">
                  <c:v>0.5735785953177257</c:v>
                </c:pt>
                <c:pt idx="343">
                  <c:v>0.57525083612040129</c:v>
                </c:pt>
                <c:pt idx="344">
                  <c:v>0.57692307692307687</c:v>
                </c:pt>
                <c:pt idx="345">
                  <c:v>0.57859531772575246</c:v>
                </c:pt>
                <c:pt idx="346">
                  <c:v>0.58026755852842804</c:v>
                </c:pt>
                <c:pt idx="347">
                  <c:v>0.58193979933110362</c:v>
                </c:pt>
                <c:pt idx="348">
                  <c:v>0.58361204013377932</c:v>
                </c:pt>
                <c:pt idx="349">
                  <c:v>0.5852842809364549</c:v>
                </c:pt>
                <c:pt idx="350">
                  <c:v>0.58695652173913049</c:v>
                </c:pt>
                <c:pt idx="351">
                  <c:v>0.58862876254180607</c:v>
                </c:pt>
                <c:pt idx="352">
                  <c:v>0.59030100334448166</c:v>
                </c:pt>
                <c:pt idx="353">
                  <c:v>0.59197324414715724</c:v>
                </c:pt>
                <c:pt idx="354">
                  <c:v>0.59364548494983282</c:v>
                </c:pt>
                <c:pt idx="355">
                  <c:v>0.59531772575250841</c:v>
                </c:pt>
                <c:pt idx="356">
                  <c:v>0.59698996655518399</c:v>
                </c:pt>
                <c:pt idx="357">
                  <c:v>0.59866220735785958</c:v>
                </c:pt>
                <c:pt idx="358">
                  <c:v>0.60033444816053516</c:v>
                </c:pt>
                <c:pt idx="359">
                  <c:v>0.60200668896321075</c:v>
                </c:pt>
                <c:pt idx="360">
                  <c:v>0.60367892976588633</c:v>
                </c:pt>
                <c:pt idx="361">
                  <c:v>0.60535117056856191</c:v>
                </c:pt>
                <c:pt idx="362">
                  <c:v>0.6070234113712375</c:v>
                </c:pt>
                <c:pt idx="363">
                  <c:v>0.60869565217391308</c:v>
                </c:pt>
                <c:pt idx="364">
                  <c:v>0.61036789297658867</c:v>
                </c:pt>
                <c:pt idx="365">
                  <c:v>0.61204013377926425</c:v>
                </c:pt>
                <c:pt idx="366">
                  <c:v>0.61371237458193983</c:v>
                </c:pt>
                <c:pt idx="367">
                  <c:v>0.61538461538461542</c:v>
                </c:pt>
                <c:pt idx="368">
                  <c:v>0.617056856187291</c:v>
                </c:pt>
                <c:pt idx="369">
                  <c:v>0.61872909698996659</c:v>
                </c:pt>
                <c:pt idx="370">
                  <c:v>0.62040133779264217</c:v>
                </c:pt>
                <c:pt idx="371">
                  <c:v>0.62207357859531776</c:v>
                </c:pt>
                <c:pt idx="372">
                  <c:v>0.62374581939799334</c:v>
                </c:pt>
                <c:pt idx="373">
                  <c:v>0.62541806020066892</c:v>
                </c:pt>
                <c:pt idx="374">
                  <c:v>0.62709030100334451</c:v>
                </c:pt>
                <c:pt idx="375">
                  <c:v>0.62876254180602009</c:v>
                </c:pt>
                <c:pt idx="376">
                  <c:v>0.63043478260869568</c:v>
                </c:pt>
                <c:pt idx="377">
                  <c:v>0.63210702341137126</c:v>
                </c:pt>
                <c:pt idx="378">
                  <c:v>0.63377926421404684</c:v>
                </c:pt>
                <c:pt idx="379">
                  <c:v>0.63545150501672243</c:v>
                </c:pt>
                <c:pt idx="380">
                  <c:v>0.63712374581939801</c:v>
                </c:pt>
                <c:pt idx="381">
                  <c:v>0.6387959866220736</c:v>
                </c:pt>
                <c:pt idx="382">
                  <c:v>0.64046822742474918</c:v>
                </c:pt>
                <c:pt idx="383">
                  <c:v>0.64214046822742477</c:v>
                </c:pt>
                <c:pt idx="384">
                  <c:v>0.64381270903010035</c:v>
                </c:pt>
                <c:pt idx="385">
                  <c:v>0.64548494983277593</c:v>
                </c:pt>
                <c:pt idx="386">
                  <c:v>0.64715719063545152</c:v>
                </c:pt>
                <c:pt idx="387">
                  <c:v>0.6488294314381271</c:v>
                </c:pt>
                <c:pt idx="388">
                  <c:v>0.65050167224080269</c:v>
                </c:pt>
                <c:pt idx="389">
                  <c:v>0.65217391304347827</c:v>
                </c:pt>
                <c:pt idx="390">
                  <c:v>0.65384615384615385</c:v>
                </c:pt>
                <c:pt idx="391">
                  <c:v>0.65551839464882944</c:v>
                </c:pt>
                <c:pt idx="392">
                  <c:v>0.65719063545150502</c:v>
                </c:pt>
                <c:pt idx="393">
                  <c:v>0.65886287625418061</c:v>
                </c:pt>
                <c:pt idx="394">
                  <c:v>0.66053511705685619</c:v>
                </c:pt>
                <c:pt idx="395">
                  <c:v>0.66220735785953178</c:v>
                </c:pt>
                <c:pt idx="396">
                  <c:v>0.66387959866220736</c:v>
                </c:pt>
                <c:pt idx="397">
                  <c:v>0.66555183946488294</c:v>
                </c:pt>
                <c:pt idx="398">
                  <c:v>0.66722408026755853</c:v>
                </c:pt>
                <c:pt idx="399">
                  <c:v>0.66889632107023411</c:v>
                </c:pt>
                <c:pt idx="400">
                  <c:v>0.6705685618729097</c:v>
                </c:pt>
                <c:pt idx="401">
                  <c:v>0.67224080267558528</c:v>
                </c:pt>
                <c:pt idx="402">
                  <c:v>0.67391304347826086</c:v>
                </c:pt>
                <c:pt idx="403">
                  <c:v>0.67558528428093645</c:v>
                </c:pt>
                <c:pt idx="404">
                  <c:v>0.67725752508361203</c:v>
                </c:pt>
                <c:pt idx="405">
                  <c:v>0.67892976588628762</c:v>
                </c:pt>
                <c:pt idx="406">
                  <c:v>0.6806020066889632</c:v>
                </c:pt>
                <c:pt idx="407">
                  <c:v>0.68227424749163879</c:v>
                </c:pt>
                <c:pt idx="408">
                  <c:v>0.68394648829431437</c:v>
                </c:pt>
                <c:pt idx="409">
                  <c:v>0.68561872909698995</c:v>
                </c:pt>
                <c:pt idx="410">
                  <c:v>0.68729096989966554</c:v>
                </c:pt>
                <c:pt idx="411">
                  <c:v>0.68896321070234112</c:v>
                </c:pt>
                <c:pt idx="412">
                  <c:v>0.69063545150501671</c:v>
                </c:pt>
                <c:pt idx="413">
                  <c:v>0.69230769230769229</c:v>
                </c:pt>
                <c:pt idx="414">
                  <c:v>0.69397993311036787</c:v>
                </c:pt>
                <c:pt idx="415">
                  <c:v>0.69565217391304346</c:v>
                </c:pt>
                <c:pt idx="416">
                  <c:v>0.69732441471571904</c:v>
                </c:pt>
                <c:pt idx="417">
                  <c:v>0.69899665551839463</c:v>
                </c:pt>
                <c:pt idx="418">
                  <c:v>0.70066889632107021</c:v>
                </c:pt>
                <c:pt idx="419">
                  <c:v>0.7023411371237458</c:v>
                </c:pt>
                <c:pt idx="420">
                  <c:v>0.70401337792642138</c:v>
                </c:pt>
                <c:pt idx="421">
                  <c:v>0.70568561872909696</c:v>
                </c:pt>
                <c:pt idx="422">
                  <c:v>0.70735785953177255</c:v>
                </c:pt>
                <c:pt idx="423">
                  <c:v>0.70903010033444813</c:v>
                </c:pt>
                <c:pt idx="424">
                  <c:v>0.71070234113712372</c:v>
                </c:pt>
                <c:pt idx="425">
                  <c:v>0.7123745819397993</c:v>
                </c:pt>
                <c:pt idx="426">
                  <c:v>0.71404682274247488</c:v>
                </c:pt>
                <c:pt idx="427">
                  <c:v>0.71571906354515047</c:v>
                </c:pt>
                <c:pt idx="428">
                  <c:v>0.71739130434782605</c:v>
                </c:pt>
                <c:pt idx="429">
                  <c:v>0.71906354515050164</c:v>
                </c:pt>
                <c:pt idx="430">
                  <c:v>0.72073578595317722</c:v>
                </c:pt>
                <c:pt idx="431">
                  <c:v>0.72240802675585281</c:v>
                </c:pt>
                <c:pt idx="432">
                  <c:v>0.72408026755852839</c:v>
                </c:pt>
                <c:pt idx="433">
                  <c:v>0.72575250836120397</c:v>
                </c:pt>
                <c:pt idx="434">
                  <c:v>0.72742474916387956</c:v>
                </c:pt>
                <c:pt idx="435">
                  <c:v>0.72909698996655514</c:v>
                </c:pt>
                <c:pt idx="436">
                  <c:v>0.73076923076923073</c:v>
                </c:pt>
                <c:pt idx="437">
                  <c:v>0.73244147157190631</c:v>
                </c:pt>
                <c:pt idx="438">
                  <c:v>0.73411371237458189</c:v>
                </c:pt>
                <c:pt idx="439">
                  <c:v>0.73578595317725748</c:v>
                </c:pt>
                <c:pt idx="440">
                  <c:v>0.73745819397993306</c:v>
                </c:pt>
                <c:pt idx="441">
                  <c:v>0.73913043478260865</c:v>
                </c:pt>
                <c:pt idx="442">
                  <c:v>0.74080267558528423</c:v>
                </c:pt>
                <c:pt idx="443">
                  <c:v>0.74247491638795982</c:v>
                </c:pt>
                <c:pt idx="444">
                  <c:v>0.7441471571906354</c:v>
                </c:pt>
                <c:pt idx="445">
                  <c:v>0.74581939799331098</c:v>
                </c:pt>
                <c:pt idx="446">
                  <c:v>0.74749163879598657</c:v>
                </c:pt>
                <c:pt idx="447">
                  <c:v>0.74916387959866215</c:v>
                </c:pt>
                <c:pt idx="448">
                  <c:v>0.75083612040133785</c:v>
                </c:pt>
                <c:pt idx="449">
                  <c:v>0.75250836120401343</c:v>
                </c:pt>
                <c:pt idx="450">
                  <c:v>0.75418060200668902</c:v>
                </c:pt>
                <c:pt idx="451">
                  <c:v>0.7558528428093646</c:v>
                </c:pt>
                <c:pt idx="452">
                  <c:v>0.75752508361204018</c:v>
                </c:pt>
                <c:pt idx="453">
                  <c:v>0.75919732441471577</c:v>
                </c:pt>
                <c:pt idx="454">
                  <c:v>0.76086956521739135</c:v>
                </c:pt>
                <c:pt idx="455">
                  <c:v>0.76254180602006694</c:v>
                </c:pt>
                <c:pt idx="456">
                  <c:v>0.76421404682274252</c:v>
                </c:pt>
                <c:pt idx="457">
                  <c:v>0.76588628762541811</c:v>
                </c:pt>
                <c:pt idx="458">
                  <c:v>0.76755852842809369</c:v>
                </c:pt>
                <c:pt idx="459">
                  <c:v>0.76923076923076927</c:v>
                </c:pt>
                <c:pt idx="460">
                  <c:v>0.77090301003344486</c:v>
                </c:pt>
                <c:pt idx="461">
                  <c:v>0.77257525083612044</c:v>
                </c:pt>
                <c:pt idx="462">
                  <c:v>0.77424749163879603</c:v>
                </c:pt>
                <c:pt idx="463">
                  <c:v>0.77591973244147161</c:v>
                </c:pt>
                <c:pt idx="464">
                  <c:v>0.77759197324414719</c:v>
                </c:pt>
                <c:pt idx="465">
                  <c:v>0.77926421404682278</c:v>
                </c:pt>
                <c:pt idx="466">
                  <c:v>0.78093645484949836</c:v>
                </c:pt>
                <c:pt idx="467">
                  <c:v>0.78260869565217395</c:v>
                </c:pt>
                <c:pt idx="468">
                  <c:v>0.78428093645484953</c:v>
                </c:pt>
                <c:pt idx="469">
                  <c:v>0.78595317725752512</c:v>
                </c:pt>
                <c:pt idx="470">
                  <c:v>0.7876254180602007</c:v>
                </c:pt>
                <c:pt idx="471">
                  <c:v>0.78929765886287628</c:v>
                </c:pt>
                <c:pt idx="472">
                  <c:v>0.79096989966555187</c:v>
                </c:pt>
                <c:pt idx="473">
                  <c:v>0.79264214046822745</c:v>
                </c:pt>
                <c:pt idx="474">
                  <c:v>0.79431438127090304</c:v>
                </c:pt>
                <c:pt idx="475">
                  <c:v>0.79598662207357862</c:v>
                </c:pt>
                <c:pt idx="476">
                  <c:v>0.7976588628762542</c:v>
                </c:pt>
                <c:pt idx="477">
                  <c:v>0.79933110367892979</c:v>
                </c:pt>
                <c:pt idx="478">
                  <c:v>0.80100334448160537</c:v>
                </c:pt>
                <c:pt idx="479">
                  <c:v>0.80267558528428096</c:v>
                </c:pt>
                <c:pt idx="480">
                  <c:v>0.80434782608695654</c:v>
                </c:pt>
                <c:pt idx="481">
                  <c:v>0.80602006688963213</c:v>
                </c:pt>
                <c:pt idx="482">
                  <c:v>0.80769230769230771</c:v>
                </c:pt>
                <c:pt idx="483">
                  <c:v>0.80936454849498329</c:v>
                </c:pt>
                <c:pt idx="484">
                  <c:v>0.81103678929765888</c:v>
                </c:pt>
                <c:pt idx="485">
                  <c:v>0.81270903010033446</c:v>
                </c:pt>
                <c:pt idx="486">
                  <c:v>0.81438127090301005</c:v>
                </c:pt>
                <c:pt idx="487">
                  <c:v>0.81605351170568563</c:v>
                </c:pt>
                <c:pt idx="488">
                  <c:v>0.81772575250836121</c:v>
                </c:pt>
                <c:pt idx="489">
                  <c:v>0.8193979933110368</c:v>
                </c:pt>
                <c:pt idx="490">
                  <c:v>0.82107023411371238</c:v>
                </c:pt>
                <c:pt idx="491">
                  <c:v>0.82274247491638797</c:v>
                </c:pt>
                <c:pt idx="492">
                  <c:v>0.82441471571906355</c:v>
                </c:pt>
                <c:pt idx="493">
                  <c:v>0.82608695652173914</c:v>
                </c:pt>
                <c:pt idx="494">
                  <c:v>0.82775919732441472</c:v>
                </c:pt>
                <c:pt idx="495">
                  <c:v>0.8294314381270903</c:v>
                </c:pt>
                <c:pt idx="496">
                  <c:v>0.83110367892976589</c:v>
                </c:pt>
                <c:pt idx="497">
                  <c:v>0.83277591973244147</c:v>
                </c:pt>
                <c:pt idx="498">
                  <c:v>0.83444816053511706</c:v>
                </c:pt>
                <c:pt idx="499">
                  <c:v>0.83612040133779264</c:v>
                </c:pt>
                <c:pt idx="500">
                  <c:v>0.83779264214046822</c:v>
                </c:pt>
                <c:pt idx="501">
                  <c:v>0.83946488294314381</c:v>
                </c:pt>
                <c:pt idx="502">
                  <c:v>0.84113712374581939</c:v>
                </c:pt>
                <c:pt idx="503">
                  <c:v>0.84280936454849498</c:v>
                </c:pt>
                <c:pt idx="504">
                  <c:v>0.84448160535117056</c:v>
                </c:pt>
                <c:pt idx="505">
                  <c:v>0.84615384615384615</c:v>
                </c:pt>
                <c:pt idx="506">
                  <c:v>0.84782608695652173</c:v>
                </c:pt>
                <c:pt idx="507">
                  <c:v>0.84949832775919731</c:v>
                </c:pt>
                <c:pt idx="508">
                  <c:v>0.8511705685618729</c:v>
                </c:pt>
                <c:pt idx="509">
                  <c:v>0.85284280936454848</c:v>
                </c:pt>
                <c:pt idx="510">
                  <c:v>0.85451505016722407</c:v>
                </c:pt>
                <c:pt idx="511">
                  <c:v>0.85618729096989965</c:v>
                </c:pt>
                <c:pt idx="512">
                  <c:v>0.85785953177257523</c:v>
                </c:pt>
                <c:pt idx="513">
                  <c:v>0.85953177257525082</c:v>
                </c:pt>
                <c:pt idx="514">
                  <c:v>0.8612040133779264</c:v>
                </c:pt>
                <c:pt idx="515">
                  <c:v>0.86287625418060199</c:v>
                </c:pt>
                <c:pt idx="516">
                  <c:v>0.86454849498327757</c:v>
                </c:pt>
                <c:pt idx="517">
                  <c:v>0.86622073578595316</c:v>
                </c:pt>
                <c:pt idx="518">
                  <c:v>0.86789297658862874</c:v>
                </c:pt>
                <c:pt idx="519">
                  <c:v>0.86956521739130432</c:v>
                </c:pt>
                <c:pt idx="520">
                  <c:v>0.87123745819397991</c:v>
                </c:pt>
                <c:pt idx="521">
                  <c:v>0.87290969899665549</c:v>
                </c:pt>
                <c:pt idx="522">
                  <c:v>0.87458193979933108</c:v>
                </c:pt>
                <c:pt idx="523">
                  <c:v>0.87625418060200666</c:v>
                </c:pt>
                <c:pt idx="524">
                  <c:v>0.87792642140468224</c:v>
                </c:pt>
                <c:pt idx="525">
                  <c:v>0.87959866220735783</c:v>
                </c:pt>
                <c:pt idx="526">
                  <c:v>0.88127090301003341</c:v>
                </c:pt>
                <c:pt idx="527">
                  <c:v>0.882943143812709</c:v>
                </c:pt>
                <c:pt idx="528">
                  <c:v>0.88461538461538458</c:v>
                </c:pt>
                <c:pt idx="529">
                  <c:v>0.88628762541806017</c:v>
                </c:pt>
                <c:pt idx="530">
                  <c:v>0.88795986622073575</c:v>
                </c:pt>
                <c:pt idx="531">
                  <c:v>0.88963210702341133</c:v>
                </c:pt>
                <c:pt idx="532">
                  <c:v>0.89130434782608692</c:v>
                </c:pt>
                <c:pt idx="533">
                  <c:v>0.8929765886287625</c:v>
                </c:pt>
                <c:pt idx="534">
                  <c:v>0.89464882943143809</c:v>
                </c:pt>
                <c:pt idx="535">
                  <c:v>0.89632107023411367</c:v>
                </c:pt>
                <c:pt idx="536">
                  <c:v>0.89799331103678925</c:v>
                </c:pt>
                <c:pt idx="537">
                  <c:v>0.89966555183946484</c:v>
                </c:pt>
                <c:pt idx="538">
                  <c:v>0.90133779264214042</c:v>
                </c:pt>
                <c:pt idx="539">
                  <c:v>0.90301003344481601</c:v>
                </c:pt>
                <c:pt idx="540">
                  <c:v>0.90468227424749159</c:v>
                </c:pt>
                <c:pt idx="541">
                  <c:v>0.90635451505016718</c:v>
                </c:pt>
                <c:pt idx="542">
                  <c:v>0.90802675585284276</c:v>
                </c:pt>
                <c:pt idx="543">
                  <c:v>0.90969899665551834</c:v>
                </c:pt>
                <c:pt idx="544">
                  <c:v>0.91137123745819393</c:v>
                </c:pt>
                <c:pt idx="545">
                  <c:v>0.91304347826086951</c:v>
                </c:pt>
                <c:pt idx="546">
                  <c:v>0.9147157190635451</c:v>
                </c:pt>
                <c:pt idx="547">
                  <c:v>0.91638795986622068</c:v>
                </c:pt>
                <c:pt idx="548">
                  <c:v>0.91806020066889638</c:v>
                </c:pt>
                <c:pt idx="549">
                  <c:v>0.91973244147157196</c:v>
                </c:pt>
                <c:pt idx="550">
                  <c:v>0.92140468227424754</c:v>
                </c:pt>
                <c:pt idx="551">
                  <c:v>0.92307692307692313</c:v>
                </c:pt>
                <c:pt idx="552">
                  <c:v>0.92474916387959871</c:v>
                </c:pt>
                <c:pt idx="553">
                  <c:v>0.9264214046822743</c:v>
                </c:pt>
                <c:pt idx="554">
                  <c:v>0.92809364548494988</c:v>
                </c:pt>
                <c:pt idx="555">
                  <c:v>0.92976588628762546</c:v>
                </c:pt>
                <c:pt idx="556">
                  <c:v>0.93143812709030105</c:v>
                </c:pt>
                <c:pt idx="557">
                  <c:v>0.93311036789297663</c:v>
                </c:pt>
                <c:pt idx="558">
                  <c:v>0.93478260869565222</c:v>
                </c:pt>
                <c:pt idx="559">
                  <c:v>0.9364548494983278</c:v>
                </c:pt>
                <c:pt idx="560">
                  <c:v>0.93812709030100339</c:v>
                </c:pt>
                <c:pt idx="561">
                  <c:v>0.93979933110367897</c:v>
                </c:pt>
                <c:pt idx="562">
                  <c:v>0.94147157190635455</c:v>
                </c:pt>
                <c:pt idx="563">
                  <c:v>0.94314381270903014</c:v>
                </c:pt>
                <c:pt idx="564">
                  <c:v>0.94481605351170572</c:v>
                </c:pt>
                <c:pt idx="565">
                  <c:v>0.94648829431438131</c:v>
                </c:pt>
                <c:pt idx="566">
                  <c:v>0.94816053511705689</c:v>
                </c:pt>
                <c:pt idx="567">
                  <c:v>0.94983277591973247</c:v>
                </c:pt>
                <c:pt idx="568">
                  <c:v>0.95150501672240806</c:v>
                </c:pt>
                <c:pt idx="569">
                  <c:v>0.95317725752508364</c:v>
                </c:pt>
                <c:pt idx="570">
                  <c:v>0.95484949832775923</c:v>
                </c:pt>
                <c:pt idx="571">
                  <c:v>0.95652173913043481</c:v>
                </c:pt>
                <c:pt idx="572">
                  <c:v>0.9581939799331104</c:v>
                </c:pt>
                <c:pt idx="573">
                  <c:v>0.95986622073578598</c:v>
                </c:pt>
                <c:pt idx="574">
                  <c:v>0.96153846153846156</c:v>
                </c:pt>
                <c:pt idx="575">
                  <c:v>0.96321070234113715</c:v>
                </c:pt>
                <c:pt idx="576">
                  <c:v>0.96488294314381273</c:v>
                </c:pt>
                <c:pt idx="577">
                  <c:v>0.96655518394648832</c:v>
                </c:pt>
                <c:pt idx="578">
                  <c:v>0.9682274247491639</c:v>
                </c:pt>
                <c:pt idx="579">
                  <c:v>0.96989966555183948</c:v>
                </c:pt>
                <c:pt idx="580">
                  <c:v>0.97157190635451507</c:v>
                </c:pt>
                <c:pt idx="581">
                  <c:v>0.97324414715719065</c:v>
                </c:pt>
                <c:pt idx="582">
                  <c:v>0.97491638795986624</c:v>
                </c:pt>
                <c:pt idx="583">
                  <c:v>0.97658862876254182</c:v>
                </c:pt>
                <c:pt idx="584">
                  <c:v>0.97826086956521741</c:v>
                </c:pt>
                <c:pt idx="585">
                  <c:v>0.97993311036789299</c:v>
                </c:pt>
                <c:pt idx="586">
                  <c:v>0.98160535117056857</c:v>
                </c:pt>
                <c:pt idx="587">
                  <c:v>0.98327759197324416</c:v>
                </c:pt>
                <c:pt idx="588">
                  <c:v>0.98494983277591974</c:v>
                </c:pt>
                <c:pt idx="589">
                  <c:v>0.98662207357859533</c:v>
                </c:pt>
                <c:pt idx="590">
                  <c:v>0.98829431438127091</c:v>
                </c:pt>
                <c:pt idx="591">
                  <c:v>0.98996655518394649</c:v>
                </c:pt>
                <c:pt idx="592">
                  <c:v>0.99163879598662208</c:v>
                </c:pt>
                <c:pt idx="593">
                  <c:v>0.99331103678929766</c:v>
                </c:pt>
                <c:pt idx="594">
                  <c:v>0.99498327759197325</c:v>
                </c:pt>
                <c:pt idx="595">
                  <c:v>0.99665551839464883</c:v>
                </c:pt>
                <c:pt idx="596">
                  <c:v>0.99832775919732442</c:v>
                </c:pt>
                <c:pt idx="597">
                  <c:v>1</c:v>
                </c:pt>
              </c:numCache>
            </c:numRef>
          </c:cat>
          <c:val>
            <c:numRef>
              <c:f>'OLEOSE (VOL. Kg)'!$H$2:$H$599</c:f>
              <c:numCache>
                <c:formatCode>0%</c:formatCode>
                <c:ptCount val="598"/>
                <c:pt idx="0">
                  <c:v>4.867770730224099E-2</c:v>
                </c:pt>
                <c:pt idx="1">
                  <c:v>9.0335126705313698E-2</c:v>
                </c:pt>
                <c:pt idx="2">
                  <c:v>0.1248967087533496</c:v>
                </c:pt>
                <c:pt idx="3">
                  <c:v>0.15422616431520675</c:v>
                </c:pt>
                <c:pt idx="4">
                  <c:v>0.18321085069987841</c:v>
                </c:pt>
                <c:pt idx="5">
                  <c:v>0.2052553866648861</c:v>
                </c:pt>
                <c:pt idx="6">
                  <c:v>0.22582930812051766</c:v>
                </c:pt>
                <c:pt idx="7">
                  <c:v>0.24530455084951044</c:v>
                </c:pt>
                <c:pt idx="8">
                  <c:v>0.2630406267523151</c:v>
                </c:pt>
                <c:pt idx="9">
                  <c:v>0.28043656065270506</c:v>
                </c:pt>
                <c:pt idx="10">
                  <c:v>0.2963205217634568</c:v>
                </c:pt>
                <c:pt idx="11">
                  <c:v>0.31008826308958798</c:v>
                </c:pt>
                <c:pt idx="12">
                  <c:v>0.3236284384433864</c:v>
                </c:pt>
                <c:pt idx="13">
                  <c:v>0.33544718732905487</c:v>
                </c:pt>
                <c:pt idx="14">
                  <c:v>0.34685484929696098</c:v>
                </c:pt>
                <c:pt idx="15">
                  <c:v>0.3582270305487506</c:v>
                </c:pt>
                <c:pt idx="16">
                  <c:v>0.36958330665193639</c:v>
                </c:pt>
                <c:pt idx="17">
                  <c:v>0.38068265343152069</c:v>
                </c:pt>
                <c:pt idx="18">
                  <c:v>0.39158135064410193</c:v>
                </c:pt>
                <c:pt idx="19">
                  <c:v>0.40240174558663316</c:v>
                </c:pt>
                <c:pt idx="20">
                  <c:v>0.41235836861267561</c:v>
                </c:pt>
                <c:pt idx="21">
                  <c:v>0.42226053057468882</c:v>
                </c:pt>
                <c:pt idx="22">
                  <c:v>0.43162009879160018</c:v>
                </c:pt>
                <c:pt idx="23">
                  <c:v>0.44088484785337284</c:v>
                </c:pt>
                <c:pt idx="24">
                  <c:v>0.45009637584097101</c:v>
                </c:pt>
                <c:pt idx="25">
                  <c:v>0.45874815454548845</c:v>
                </c:pt>
                <c:pt idx="26">
                  <c:v>0.46725435036615204</c:v>
                </c:pt>
                <c:pt idx="27">
                  <c:v>0.47535985878929421</c:v>
                </c:pt>
                <c:pt idx="28">
                  <c:v>0.48341459308420087</c:v>
                </c:pt>
                <c:pt idx="29">
                  <c:v>0.49125399613647008</c:v>
                </c:pt>
                <c:pt idx="30">
                  <c:v>0.49904751895238186</c:v>
                </c:pt>
                <c:pt idx="31">
                  <c:v>0.50675539866042651</c:v>
                </c:pt>
                <c:pt idx="32">
                  <c:v>0.51446013710162186</c:v>
                </c:pt>
                <c:pt idx="33">
                  <c:v>0.52189885275636971</c:v>
                </c:pt>
                <c:pt idx="34">
                  <c:v>0.5292470314113723</c:v>
                </c:pt>
                <c:pt idx="35">
                  <c:v>0.53634500984410582</c:v>
                </c:pt>
                <c:pt idx="36">
                  <c:v>0.54343625917550686</c:v>
                </c:pt>
                <c:pt idx="37">
                  <c:v>0.55017025439980494</c:v>
                </c:pt>
                <c:pt idx="38">
                  <c:v>0.55681982998920532</c:v>
                </c:pt>
                <c:pt idx="39">
                  <c:v>0.56327976726832851</c:v>
                </c:pt>
                <c:pt idx="40">
                  <c:v>0.56970293796124427</c:v>
                </c:pt>
                <c:pt idx="41">
                  <c:v>0.57588086472089051</c:v>
                </c:pt>
                <c:pt idx="42">
                  <c:v>0.58205208134303532</c:v>
                </c:pt>
                <c:pt idx="43">
                  <c:v>0.58814987062317736</c:v>
                </c:pt>
                <c:pt idx="44">
                  <c:v>0.59423481343713924</c:v>
                </c:pt>
                <c:pt idx="45">
                  <c:v>0.60009028900177375</c:v>
                </c:pt>
                <c:pt idx="46">
                  <c:v>0.60582837722887362</c:v>
                </c:pt>
                <c:pt idx="47">
                  <c:v>0.6111884123083885</c:v>
                </c:pt>
                <c:pt idx="48">
                  <c:v>0.61646554424775146</c:v>
                </c:pt>
                <c:pt idx="49">
                  <c:v>0.62171011406576693</c:v>
                </c:pt>
                <c:pt idx="50">
                  <c:v>0.62675620292261769</c:v>
                </c:pt>
                <c:pt idx="51">
                  <c:v>0.63175409000315141</c:v>
                </c:pt>
                <c:pt idx="52">
                  <c:v>0.6365745735031032</c:v>
                </c:pt>
                <c:pt idx="53">
                  <c:v>0.64117039677902476</c:v>
                </c:pt>
                <c:pt idx="54">
                  <c:v>0.64562383838811732</c:v>
                </c:pt>
                <c:pt idx="55">
                  <c:v>0.64996961437589107</c:v>
                </c:pt>
                <c:pt idx="56">
                  <c:v>0.65420894821531561</c:v>
                </c:pt>
                <c:pt idx="57">
                  <c:v>0.65838692488531814</c:v>
                </c:pt>
                <c:pt idx="58">
                  <c:v>0.66249779406294196</c:v>
                </c:pt>
                <c:pt idx="59">
                  <c:v>0.66654443090966542</c:v>
                </c:pt>
                <c:pt idx="60">
                  <c:v>0.67050477131395592</c:v>
                </c:pt>
                <c:pt idx="61">
                  <c:v>0.6743839599796505</c:v>
                </c:pt>
                <c:pt idx="62">
                  <c:v>0.67810943517187205</c:v>
                </c:pt>
                <c:pt idx="63">
                  <c:v>0.68182544313025539</c:v>
                </c:pt>
                <c:pt idx="64">
                  <c:v>0.6854824038361832</c:v>
                </c:pt>
                <c:pt idx="65">
                  <c:v>0.68906717963690878</c:v>
                </c:pt>
                <c:pt idx="66">
                  <c:v>0.69265195543763425</c:v>
                </c:pt>
                <c:pt idx="67">
                  <c:v>0.69620002704927386</c:v>
                </c:pt>
                <c:pt idx="68">
                  <c:v>0.69972484411018165</c:v>
                </c:pt>
                <c:pt idx="69">
                  <c:v>0.70312059333711463</c:v>
                </c:pt>
                <c:pt idx="70">
                  <c:v>0.70643850888414506</c:v>
                </c:pt>
                <c:pt idx="71">
                  <c:v>0.70971894578369976</c:v>
                </c:pt>
                <c:pt idx="72">
                  <c:v>0.712936679693566</c:v>
                </c:pt>
                <c:pt idx="73">
                  <c:v>0.71615010636684306</c:v>
                </c:pt>
                <c:pt idx="74">
                  <c:v>0.71932379524980616</c:v>
                </c:pt>
                <c:pt idx="75">
                  <c:v>0.7224363104842928</c:v>
                </c:pt>
                <c:pt idx="76">
                  <c:v>0.72549473475532344</c:v>
                </c:pt>
                <c:pt idx="77">
                  <c:v>0.72852219843112365</c:v>
                </c:pt>
                <c:pt idx="78">
                  <c:v>0.73151358984162662</c:v>
                </c:pt>
                <c:pt idx="79">
                  <c:v>0.73446827706304374</c:v>
                </c:pt>
                <c:pt idx="80">
                  <c:v>0.73733487423065469</c:v>
                </c:pt>
                <c:pt idx="81">
                  <c:v>0.74010362292405429</c:v>
                </c:pt>
                <c:pt idx="82">
                  <c:v>0.7428484845311969</c:v>
                </c:pt>
                <c:pt idx="83">
                  <c:v>0.74556092410464692</c:v>
                </c:pt>
                <c:pt idx="84">
                  <c:v>0.74827261307743009</c:v>
                </c:pt>
                <c:pt idx="85">
                  <c:v>0.75093183157670551</c:v>
                </c:pt>
                <c:pt idx="86">
                  <c:v>0.75359105007598093</c:v>
                </c:pt>
                <c:pt idx="87">
                  <c:v>0.75624598641986296</c:v>
                </c:pt>
                <c:pt idx="88">
                  <c:v>0.75883668064506082</c:v>
                </c:pt>
                <c:pt idx="89">
                  <c:v>0.76135947334392273</c:v>
                </c:pt>
                <c:pt idx="90">
                  <c:v>0.76363635654021977</c:v>
                </c:pt>
                <c:pt idx="91">
                  <c:v>0.76591048692233532</c:v>
                </c:pt>
                <c:pt idx="92">
                  <c:v>0.7681648582159929</c:v>
                </c:pt>
                <c:pt idx="93">
                  <c:v>0.77039402596647821</c:v>
                </c:pt>
                <c:pt idx="94">
                  <c:v>0.77262074677102444</c:v>
                </c:pt>
                <c:pt idx="95">
                  <c:v>0.77479439943551731</c:v>
                </c:pt>
                <c:pt idx="96">
                  <c:v>0.77696545221994984</c:v>
                </c:pt>
                <c:pt idx="97">
                  <c:v>0.7791273289571109</c:v>
                </c:pt>
                <c:pt idx="98">
                  <c:v>0.78126840665378994</c:v>
                </c:pt>
                <c:pt idx="99">
                  <c:v>0.78323324368094471</c:v>
                </c:pt>
                <c:pt idx="100">
                  <c:v>0.78518590654031595</c:v>
                </c:pt>
                <c:pt idx="101">
                  <c:v>0.78709697131872325</c:v>
                </c:pt>
                <c:pt idx="102">
                  <c:v>0.78899947178634378</c:v>
                </c:pt>
                <c:pt idx="103">
                  <c:v>0.7908407674069271</c:v>
                </c:pt>
                <c:pt idx="104">
                  <c:v>0.79262092057759448</c:v>
                </c:pt>
                <c:pt idx="105">
                  <c:v>0.79439495638341429</c:v>
                </c:pt>
                <c:pt idx="106">
                  <c:v>0.79616899218923409</c:v>
                </c:pt>
                <c:pt idx="107">
                  <c:v>0.7979430279950539</c:v>
                </c:pt>
                <c:pt idx="108">
                  <c:v>0.79971706380087371</c:v>
                </c:pt>
                <c:pt idx="109">
                  <c:v>0.80148987613372402</c:v>
                </c:pt>
                <c:pt idx="110">
                  <c:v>0.80325412415578756</c:v>
                </c:pt>
                <c:pt idx="111">
                  <c:v>0.80499267924549089</c:v>
                </c:pt>
                <c:pt idx="112">
                  <c:v>0.80672022307846858</c:v>
                </c:pt>
                <c:pt idx="113">
                  <c:v>0.80843893588355209</c:v>
                </c:pt>
                <c:pt idx="114">
                  <c:v>0.81011509385180946</c:v>
                </c:pt>
                <c:pt idx="115">
                  <c:v>0.81175944152285895</c:v>
                </c:pt>
                <c:pt idx="116">
                  <c:v>0.81340316032880222</c:v>
                </c:pt>
                <c:pt idx="117">
                  <c:v>0.81504044244345264</c:v>
                </c:pt>
                <c:pt idx="118">
                  <c:v>0.81667194364832207</c:v>
                </c:pt>
                <c:pt idx="119">
                  <c:v>0.81829365706943535</c:v>
                </c:pt>
                <c:pt idx="120">
                  <c:v>0.81991475875406372</c:v>
                </c:pt>
                <c:pt idx="121">
                  <c:v>0.8215346369657226</c:v>
                </c:pt>
                <c:pt idx="122">
                  <c:v>0.8231496212855034</c:v>
                </c:pt>
                <c:pt idx="123">
                  <c:v>0.82475971171340612</c:v>
                </c:pt>
                <c:pt idx="124">
                  <c:v>0.82635022657379631</c:v>
                </c:pt>
                <c:pt idx="125">
                  <c:v>0.82792775732729718</c:v>
                </c:pt>
                <c:pt idx="126">
                  <c:v>0.82950456378480031</c:v>
                </c:pt>
                <c:pt idx="127">
                  <c:v>0.83107944204890338</c:v>
                </c:pt>
                <c:pt idx="128">
                  <c:v>0.83264671092287246</c:v>
                </c:pt>
                <c:pt idx="129">
                  <c:v>0.83420969764144814</c:v>
                </c:pt>
                <c:pt idx="130">
                  <c:v>0.83577139176083159</c:v>
                </c:pt>
                <c:pt idx="131">
                  <c:v>0.83730623860110809</c:v>
                </c:pt>
                <c:pt idx="132">
                  <c:v>0.83882762723871984</c:v>
                </c:pt>
                <c:pt idx="133">
                  <c:v>0.84032638162639517</c:v>
                </c:pt>
                <c:pt idx="134">
                  <c:v>0.841798770171577</c:v>
                </c:pt>
                <c:pt idx="135">
                  <c:v>0.84326693773501415</c:v>
                </c:pt>
                <c:pt idx="136">
                  <c:v>0.84473204661602741</c:v>
                </c:pt>
                <c:pt idx="137">
                  <c:v>0.84616350999037848</c:v>
                </c:pt>
                <c:pt idx="138">
                  <c:v>0.84759332473490323</c:v>
                </c:pt>
                <c:pt idx="139">
                  <c:v>0.84900643601471137</c:v>
                </c:pt>
                <c:pt idx="140">
                  <c:v>0.85041587687561093</c:v>
                </c:pt>
                <c:pt idx="141">
                  <c:v>0.85179350743930271</c:v>
                </c:pt>
                <c:pt idx="142">
                  <c:v>0.85316743699726172</c:v>
                </c:pt>
                <c:pt idx="143">
                  <c:v>0.85453895019610582</c:v>
                </c:pt>
                <c:pt idx="144">
                  <c:v>0.85589822866525467</c:v>
                </c:pt>
                <c:pt idx="145">
                  <c:v>0.85724943221280459</c:v>
                </c:pt>
                <c:pt idx="146">
                  <c:v>0.85859831116171237</c:v>
                </c:pt>
                <c:pt idx="147">
                  <c:v>0.85994413142819637</c:v>
                </c:pt>
                <c:pt idx="148">
                  <c:v>0.86128183945715597</c:v>
                </c:pt>
                <c:pt idx="149">
                  <c:v>0.8626190954128532</c:v>
                </c:pt>
                <c:pt idx="150">
                  <c:v>0.86394962226721805</c:v>
                </c:pt>
                <c:pt idx="151">
                  <c:v>0.86528014912158291</c:v>
                </c:pt>
                <c:pt idx="152">
                  <c:v>0.86659691190504051</c:v>
                </c:pt>
                <c:pt idx="153">
                  <c:v>0.86791153361080153</c:v>
                </c:pt>
                <c:pt idx="154">
                  <c:v>0.86921575579632138</c:v>
                </c:pt>
                <c:pt idx="155">
                  <c:v>0.87051753103590235</c:v>
                </c:pt>
                <c:pt idx="156">
                  <c:v>0.87181135370118124</c:v>
                </c:pt>
                <c:pt idx="157">
                  <c:v>0.87310028247458205</c:v>
                </c:pt>
                <c:pt idx="158">
                  <c:v>0.87437881172774179</c:v>
                </c:pt>
                <c:pt idx="159">
                  <c:v>0.87561420438267845</c:v>
                </c:pt>
                <c:pt idx="160">
                  <c:v>0.87682727783196834</c:v>
                </c:pt>
                <c:pt idx="161">
                  <c:v>0.87802504746961885</c:v>
                </c:pt>
                <c:pt idx="162">
                  <c:v>0.87919224068255131</c:v>
                </c:pt>
                <c:pt idx="163">
                  <c:v>0.88035270479415129</c:v>
                </c:pt>
                <c:pt idx="164">
                  <c:v>0.88150338112199511</c:v>
                </c:pt>
                <c:pt idx="165">
                  <c:v>0.88263043157506083</c:v>
                </c:pt>
                <c:pt idx="166">
                  <c:v>0.88374703112202069</c:v>
                </c:pt>
                <c:pt idx="167">
                  <c:v>0.88486122960327807</c:v>
                </c:pt>
                <c:pt idx="168">
                  <c:v>0.88595721668938388</c:v>
                </c:pt>
                <c:pt idx="169">
                  <c:v>0.88703999026741864</c:v>
                </c:pt>
                <c:pt idx="170">
                  <c:v>0.88810563522388009</c:v>
                </c:pt>
                <c:pt idx="171">
                  <c:v>0.88916149239658526</c:v>
                </c:pt>
                <c:pt idx="172">
                  <c:v>0.89021123220444276</c:v>
                </c:pt>
                <c:pt idx="173">
                  <c:v>0.8911961279449151</c:v>
                </c:pt>
                <c:pt idx="174">
                  <c:v>0.89217490632053986</c:v>
                </c:pt>
                <c:pt idx="175">
                  <c:v>0.89315246122319503</c:v>
                </c:pt>
                <c:pt idx="176">
                  <c:v>0.89411594618670065</c:v>
                </c:pt>
                <c:pt idx="177">
                  <c:v>0.8950702551029347</c:v>
                </c:pt>
                <c:pt idx="178">
                  <c:v>0.89602150227806265</c:v>
                </c:pt>
                <c:pt idx="179">
                  <c:v>0.89693360137684797</c:v>
                </c:pt>
                <c:pt idx="180">
                  <c:v>0.89784386526617888</c:v>
                </c:pt>
                <c:pt idx="181">
                  <c:v>0.89873210664205838</c:v>
                </c:pt>
                <c:pt idx="182">
                  <c:v>0.89961912454496828</c:v>
                </c:pt>
                <c:pt idx="183">
                  <c:v>0.90050614244787819</c:v>
                </c:pt>
                <c:pt idx="184">
                  <c:v>0.90139254861430329</c:v>
                </c:pt>
                <c:pt idx="185">
                  <c:v>0.90227528436181981</c:v>
                </c:pt>
                <c:pt idx="186">
                  <c:v>0.90315067927151915</c:v>
                </c:pt>
                <c:pt idx="187">
                  <c:v>0.90401812160691664</c:v>
                </c:pt>
                <c:pt idx="188">
                  <c:v>0.90487455268558825</c:v>
                </c:pt>
                <c:pt idx="189">
                  <c:v>0.90572670160886648</c:v>
                </c:pt>
                <c:pt idx="190">
                  <c:v>0.90656783927541895</c:v>
                </c:pt>
                <c:pt idx="191">
                  <c:v>0.90739735394876087</c:v>
                </c:pt>
                <c:pt idx="192">
                  <c:v>0.90821952778428572</c:v>
                </c:pt>
                <c:pt idx="193">
                  <c:v>0.90902701994417612</c:v>
                </c:pt>
                <c:pt idx="194">
                  <c:v>0.90982992408043073</c:v>
                </c:pt>
                <c:pt idx="195">
                  <c:v>0.91063145180959459</c:v>
                </c:pt>
                <c:pt idx="196">
                  <c:v>0.91143221486815262</c:v>
                </c:pt>
                <c:pt idx="197">
                  <c:v>0.91222747229834766</c:v>
                </c:pt>
                <c:pt idx="198">
                  <c:v>0.91301661236369513</c:v>
                </c:pt>
                <c:pt idx="199">
                  <c:v>0.91377467621561648</c:v>
                </c:pt>
                <c:pt idx="200">
                  <c:v>0.91453014569310587</c:v>
                </c:pt>
                <c:pt idx="201">
                  <c:v>0.91528380504233697</c:v>
                </c:pt>
                <c:pt idx="202">
                  <c:v>0.91601177145920787</c:v>
                </c:pt>
                <c:pt idx="203">
                  <c:v>0.91673606745717007</c:v>
                </c:pt>
                <c:pt idx="204">
                  <c:v>0.91744358841724716</c:v>
                </c:pt>
                <c:pt idx="205">
                  <c:v>0.91812490992715468</c:v>
                </c:pt>
                <c:pt idx="206">
                  <c:v>0.9187910909590643</c:v>
                </c:pt>
                <c:pt idx="207">
                  <c:v>0.91945054288964145</c:v>
                </c:pt>
                <c:pt idx="208">
                  <c:v>0.92010265398240132</c:v>
                </c:pt>
                <c:pt idx="209">
                  <c:v>0.92074497729140514</c:v>
                </c:pt>
                <c:pt idx="210">
                  <c:v>0.92138118323556117</c:v>
                </c:pt>
                <c:pt idx="211">
                  <c:v>0.92201494223377811</c:v>
                </c:pt>
                <c:pt idx="212">
                  <c:v>0.92264197213066279</c:v>
                </c:pt>
                <c:pt idx="213">
                  <c:v>0.92326594334512346</c:v>
                </c:pt>
                <c:pt idx="214">
                  <c:v>0.92388257372176708</c:v>
                </c:pt>
                <c:pt idx="215">
                  <c:v>0.92448819284168482</c:v>
                </c:pt>
                <c:pt idx="216">
                  <c:v>0.92509381196160267</c:v>
                </c:pt>
                <c:pt idx="217">
                  <c:v>0.92569771821936309</c:v>
                </c:pt>
                <c:pt idx="218">
                  <c:v>0.92630113202925335</c:v>
                </c:pt>
                <c:pt idx="219">
                  <c:v>0.92690234419953488</c:v>
                </c:pt>
                <c:pt idx="220">
                  <c:v>0.92750184595460505</c:v>
                </c:pt>
                <c:pt idx="221">
                  <c:v>0.92809828902725133</c:v>
                </c:pt>
                <c:pt idx="222">
                  <c:v>0.92869473209989772</c:v>
                </c:pt>
                <c:pt idx="223">
                  <c:v>0.92928689301715062</c:v>
                </c:pt>
                <c:pt idx="224">
                  <c:v>0.92987783046143402</c:v>
                </c:pt>
                <c:pt idx="225">
                  <c:v>0.93046876790571742</c:v>
                </c:pt>
                <c:pt idx="226">
                  <c:v>0.93105603493109235</c:v>
                </c:pt>
                <c:pt idx="227">
                  <c:v>0.93164330195646716</c:v>
                </c:pt>
                <c:pt idx="228">
                  <c:v>0.93223056898184198</c:v>
                </c:pt>
                <c:pt idx="229">
                  <c:v>0.93281294211533872</c:v>
                </c:pt>
                <c:pt idx="230">
                  <c:v>0.93338307195482928</c:v>
                </c:pt>
                <c:pt idx="231">
                  <c:v>0.93393730521002682</c:v>
                </c:pt>
                <c:pt idx="232">
                  <c:v>0.93448786804631567</c:v>
                </c:pt>
                <c:pt idx="233">
                  <c:v>0.93503843088260463</c:v>
                </c:pt>
                <c:pt idx="234">
                  <c:v>0.93558899371889348</c:v>
                </c:pt>
                <c:pt idx="235">
                  <c:v>0.93613710960924335</c:v>
                </c:pt>
                <c:pt idx="236">
                  <c:v>0.93668522549959321</c:v>
                </c:pt>
                <c:pt idx="237">
                  <c:v>0.93723334138994308</c:v>
                </c:pt>
                <c:pt idx="238">
                  <c:v>0.93777931620259614</c:v>
                </c:pt>
                <c:pt idx="239">
                  <c:v>0.93832253820106792</c:v>
                </c:pt>
                <c:pt idx="240">
                  <c:v>0.93886551550494579</c:v>
                </c:pt>
                <c:pt idx="241">
                  <c:v>0.93940506708450888</c:v>
                </c:pt>
                <c:pt idx="242">
                  <c:v>0.93994339519110248</c:v>
                </c:pt>
                <c:pt idx="243">
                  <c:v>0.940476829405818</c:v>
                </c:pt>
                <c:pt idx="244">
                  <c:v>0.94099558194489907</c:v>
                </c:pt>
                <c:pt idx="245">
                  <c:v>0.94150944059210206</c:v>
                </c:pt>
                <c:pt idx="246">
                  <c:v>0.94201901708391167</c:v>
                </c:pt>
                <c:pt idx="247">
                  <c:v>0.94252814089072257</c:v>
                </c:pt>
                <c:pt idx="248">
                  <c:v>0.94302731786229121</c:v>
                </c:pt>
                <c:pt idx="249">
                  <c:v>0.94351670705010349</c:v>
                </c:pt>
                <c:pt idx="250">
                  <c:v>0.94400413868116462</c:v>
                </c:pt>
                <c:pt idx="251">
                  <c:v>0.94448741050412932</c:v>
                </c:pt>
                <c:pt idx="252">
                  <c:v>0.94496921415953072</c:v>
                </c:pt>
                <c:pt idx="253">
                  <c:v>0.94544636861764775</c:v>
                </c:pt>
                <c:pt idx="254">
                  <c:v>0.94592352307576477</c:v>
                </c:pt>
                <c:pt idx="255">
                  <c:v>0.94639700711497321</c:v>
                </c:pt>
                <c:pt idx="256">
                  <c:v>0.94687049115418165</c:v>
                </c:pt>
                <c:pt idx="257">
                  <c:v>0.94733846956502732</c:v>
                </c:pt>
                <c:pt idx="258">
                  <c:v>0.94779115456375373</c:v>
                </c:pt>
                <c:pt idx="259">
                  <c:v>0.94824139261654106</c:v>
                </c:pt>
                <c:pt idx="260">
                  <c:v>0.94869101893284369</c:v>
                </c:pt>
                <c:pt idx="261">
                  <c:v>0.94913758656672242</c:v>
                </c:pt>
                <c:pt idx="262">
                  <c:v>0.94958109551817738</c:v>
                </c:pt>
                <c:pt idx="263">
                  <c:v>0.95002239915960474</c:v>
                </c:pt>
                <c:pt idx="264">
                  <c:v>0.9504628494286359</c:v>
                </c:pt>
                <c:pt idx="265">
                  <c:v>0.95090329969766707</c:v>
                </c:pt>
                <c:pt idx="266">
                  <c:v>0.95134136235919819</c:v>
                </c:pt>
                <c:pt idx="267">
                  <c:v>0.95177508352689688</c:v>
                </c:pt>
                <c:pt idx="268">
                  <c:v>0.95220329906623269</c:v>
                </c:pt>
                <c:pt idx="269">
                  <c:v>0.95258698018947752</c:v>
                </c:pt>
                <c:pt idx="270">
                  <c:v>0.95296625681003211</c:v>
                </c:pt>
                <c:pt idx="271">
                  <c:v>0.95333880432925422</c:v>
                </c:pt>
                <c:pt idx="272">
                  <c:v>0.95370693694626585</c:v>
                </c:pt>
                <c:pt idx="273">
                  <c:v>0.95407397883712519</c:v>
                </c:pt>
                <c:pt idx="274">
                  <c:v>0.95444102072798442</c:v>
                </c:pt>
                <c:pt idx="275">
                  <c:v>0.95480255699048078</c:v>
                </c:pt>
                <c:pt idx="276">
                  <c:v>0.95516225804352295</c:v>
                </c:pt>
                <c:pt idx="277">
                  <c:v>0.95551247718105115</c:v>
                </c:pt>
                <c:pt idx="278">
                  <c:v>0.95586116697736745</c:v>
                </c:pt>
                <c:pt idx="279">
                  <c:v>0.95620649222301757</c:v>
                </c:pt>
                <c:pt idx="280">
                  <c:v>0.95654906465448619</c:v>
                </c:pt>
                <c:pt idx="281">
                  <c:v>0.95689163708595482</c:v>
                </c:pt>
                <c:pt idx="282">
                  <c:v>0.95723069203263611</c:v>
                </c:pt>
                <c:pt idx="283">
                  <c:v>0.95756837057222655</c:v>
                </c:pt>
                <c:pt idx="284">
                  <c:v>0.9579048256388476</c:v>
                </c:pt>
                <c:pt idx="285">
                  <c:v>0.95823369517305756</c:v>
                </c:pt>
                <c:pt idx="286">
                  <c:v>0.95855540739039569</c:v>
                </c:pt>
                <c:pt idx="287">
                  <c:v>0.9588735103624737</c:v>
                </c:pt>
                <c:pt idx="288">
                  <c:v>0.95919066820168275</c:v>
                </c:pt>
                <c:pt idx="289">
                  <c:v>0.95949653644406552</c:v>
                </c:pt>
                <c:pt idx="290">
                  <c:v>0.95980240468644828</c:v>
                </c:pt>
                <c:pt idx="291">
                  <c:v>0.96010827292883094</c:v>
                </c:pt>
                <c:pt idx="292">
                  <c:v>0.96041414117121371</c:v>
                </c:pt>
                <c:pt idx="293">
                  <c:v>0.96072000941359637</c:v>
                </c:pt>
                <c:pt idx="294">
                  <c:v>0.96102587765597913</c:v>
                </c:pt>
                <c:pt idx="295">
                  <c:v>0.96132991068890761</c:v>
                </c:pt>
                <c:pt idx="296">
                  <c:v>0.96163272024886648</c:v>
                </c:pt>
                <c:pt idx="297">
                  <c:v>0.96193369459937106</c:v>
                </c:pt>
                <c:pt idx="298">
                  <c:v>0.96223344547690615</c:v>
                </c:pt>
                <c:pt idx="299">
                  <c:v>0.96253319635444123</c:v>
                </c:pt>
                <c:pt idx="300">
                  <c:v>0.96282866507658293</c:v>
                </c:pt>
                <c:pt idx="301">
                  <c:v>0.96312413379872464</c:v>
                </c:pt>
                <c:pt idx="302">
                  <c:v>0.96341776731141204</c:v>
                </c:pt>
                <c:pt idx="303">
                  <c:v>0.9637100244170087</c:v>
                </c:pt>
                <c:pt idx="304">
                  <c:v>0.96400121098375713</c:v>
                </c:pt>
                <c:pt idx="305">
                  <c:v>0.96429178581402064</c:v>
                </c:pt>
                <c:pt idx="306">
                  <c:v>0.96458236064428426</c:v>
                </c:pt>
                <c:pt idx="307">
                  <c:v>0.96487250725900853</c:v>
                </c:pt>
                <c:pt idx="308">
                  <c:v>0.96516247035278735</c:v>
                </c:pt>
                <c:pt idx="309">
                  <c:v>0.96544876302765759</c:v>
                </c:pt>
                <c:pt idx="310">
                  <c:v>0.96573138528361924</c:v>
                </c:pt>
                <c:pt idx="311">
                  <c:v>0.96601278406661129</c:v>
                </c:pt>
                <c:pt idx="312">
                  <c:v>0.96629418284960344</c:v>
                </c:pt>
                <c:pt idx="313">
                  <c:v>0.966574999259462</c:v>
                </c:pt>
                <c:pt idx="314">
                  <c:v>0.96685578630596936</c:v>
                </c:pt>
                <c:pt idx="315">
                  <c:v>0.96713656784684832</c:v>
                </c:pt>
                <c:pt idx="316">
                  <c:v>0.96741551968390138</c:v>
                </c:pt>
                <c:pt idx="317">
                  <c:v>0.96769080110204575</c:v>
                </c:pt>
                <c:pt idx="318">
                  <c:v>0.96796054385805719</c:v>
                </c:pt>
                <c:pt idx="319">
                  <c:v>0.96822970791135399</c:v>
                </c:pt>
                <c:pt idx="320">
                  <c:v>0.96849887196465079</c:v>
                </c:pt>
                <c:pt idx="321">
                  <c:v>0.96876803601794759</c:v>
                </c:pt>
                <c:pt idx="322">
                  <c:v>0.96902923403873964</c:v>
                </c:pt>
                <c:pt idx="323">
                  <c:v>0.96928983378124978</c:v>
                </c:pt>
                <c:pt idx="324">
                  <c:v>0.96954982178727511</c:v>
                </c:pt>
                <c:pt idx="325">
                  <c:v>0.96980919805681565</c:v>
                </c:pt>
                <c:pt idx="326">
                  <c:v>0.97006612738041709</c:v>
                </c:pt>
                <c:pt idx="327">
                  <c:v>0.97032305670401864</c:v>
                </c:pt>
                <c:pt idx="328">
                  <c:v>0.97057998602762008</c:v>
                </c:pt>
                <c:pt idx="329">
                  <c:v>0.97082468062152627</c:v>
                </c:pt>
                <c:pt idx="330">
                  <c:v>0.97106937521543246</c:v>
                </c:pt>
                <c:pt idx="331">
                  <c:v>0.97131406980933865</c:v>
                </c:pt>
                <c:pt idx="332">
                  <c:v>0.97155876440324485</c:v>
                </c:pt>
                <c:pt idx="333">
                  <c:v>0.97180345899715104</c:v>
                </c:pt>
                <c:pt idx="334">
                  <c:v>0.97204815359105712</c:v>
                </c:pt>
                <c:pt idx="335">
                  <c:v>0.97229284818496331</c:v>
                </c:pt>
                <c:pt idx="336">
                  <c:v>0.9725375427788695</c:v>
                </c:pt>
                <c:pt idx="337">
                  <c:v>0.97278223737277569</c:v>
                </c:pt>
                <c:pt idx="338">
                  <c:v>0.97302693196668189</c:v>
                </c:pt>
                <c:pt idx="339">
                  <c:v>0.97326917961464898</c:v>
                </c:pt>
                <c:pt idx="340">
                  <c:v>0.97351081552613139</c:v>
                </c:pt>
                <c:pt idx="341">
                  <c:v>0.97374572233628132</c:v>
                </c:pt>
                <c:pt idx="342">
                  <c:v>0.97397279891942623</c:v>
                </c:pt>
                <c:pt idx="343">
                  <c:v>0.9741960827363656</c:v>
                </c:pt>
                <c:pt idx="344">
                  <c:v>0.97441936655330497</c:v>
                </c:pt>
                <c:pt idx="345">
                  <c:v>0.97464203863375953</c:v>
                </c:pt>
                <c:pt idx="346">
                  <c:v>0.97486287550475992</c:v>
                </c:pt>
                <c:pt idx="347">
                  <c:v>0.9750831006392755</c:v>
                </c:pt>
                <c:pt idx="348">
                  <c:v>0.97530332577379109</c:v>
                </c:pt>
                <c:pt idx="349">
                  <c:v>0.97552355090830656</c:v>
                </c:pt>
                <c:pt idx="350">
                  <c:v>0.97574377604282214</c:v>
                </c:pt>
                <c:pt idx="351">
                  <c:v>0.97596400117733773</c:v>
                </c:pt>
                <c:pt idx="352">
                  <c:v>0.97618175917861016</c:v>
                </c:pt>
                <c:pt idx="353">
                  <c:v>0.97639813037327172</c:v>
                </c:pt>
                <c:pt idx="354">
                  <c:v>0.97661223814293963</c:v>
                </c:pt>
                <c:pt idx="355">
                  <c:v>0.97682634591260753</c:v>
                </c:pt>
                <c:pt idx="356">
                  <c:v>0.97704045368227543</c:v>
                </c:pt>
                <c:pt idx="357">
                  <c:v>0.97725456145194334</c:v>
                </c:pt>
                <c:pt idx="358">
                  <c:v>0.97746866922161124</c:v>
                </c:pt>
                <c:pt idx="359">
                  <c:v>0.97768277699127915</c:v>
                </c:pt>
                <c:pt idx="360">
                  <c:v>0.97789688476094705</c:v>
                </c:pt>
                <c:pt idx="361">
                  <c:v>0.97810732211170637</c:v>
                </c:pt>
                <c:pt idx="362">
                  <c:v>0.97830934808580017</c:v>
                </c:pt>
                <c:pt idx="363">
                  <c:v>0.97850999765280322</c:v>
                </c:pt>
                <c:pt idx="364">
                  <c:v>0.97871021288690208</c:v>
                </c:pt>
                <c:pt idx="365">
                  <c:v>0.97890902724445095</c:v>
                </c:pt>
                <c:pt idx="366">
                  <c:v>0.9791066181290301</c:v>
                </c:pt>
                <c:pt idx="367">
                  <c:v>0.97930237380415508</c:v>
                </c:pt>
                <c:pt idx="368">
                  <c:v>0.97949812947928006</c:v>
                </c:pt>
                <c:pt idx="369">
                  <c:v>0.97969388515440492</c:v>
                </c:pt>
                <c:pt idx="370">
                  <c:v>0.97988887615892395</c:v>
                </c:pt>
                <c:pt idx="371">
                  <c:v>0.98008272015753395</c:v>
                </c:pt>
                <c:pt idx="372">
                  <c:v>0.98027541715023514</c:v>
                </c:pt>
                <c:pt idx="373">
                  <c:v>0.98046725771185761</c:v>
                </c:pt>
                <c:pt idx="374">
                  <c:v>0.98065689602213491</c:v>
                </c:pt>
                <c:pt idx="375">
                  <c:v>0.98084338388951575</c:v>
                </c:pt>
                <c:pt idx="376">
                  <c:v>0.98102690483494537</c:v>
                </c:pt>
                <c:pt idx="377">
                  <c:v>0.98121042578037498</c:v>
                </c:pt>
                <c:pt idx="378">
                  <c:v>0.9813939467258046</c:v>
                </c:pt>
                <c:pt idx="379">
                  <c:v>0.98157746767123422</c:v>
                </c:pt>
                <c:pt idx="380">
                  <c:v>0.98176098861666383</c:v>
                </c:pt>
                <c:pt idx="381">
                  <c:v>0.98194450956209356</c:v>
                </c:pt>
                <c:pt idx="382">
                  <c:v>0.98212803050752318</c:v>
                </c:pt>
                <c:pt idx="383">
                  <c:v>0.98231155145295279</c:v>
                </c:pt>
                <c:pt idx="384">
                  <c:v>0.98249507239838241</c:v>
                </c:pt>
                <c:pt idx="385">
                  <c:v>0.98267859334381202</c:v>
                </c:pt>
                <c:pt idx="386">
                  <c:v>0.98286211428924164</c:v>
                </c:pt>
                <c:pt idx="387">
                  <c:v>0.98304563523467137</c:v>
                </c:pt>
                <c:pt idx="388">
                  <c:v>0.98322915618010098</c:v>
                </c:pt>
                <c:pt idx="389">
                  <c:v>0.9834126771255306</c:v>
                </c:pt>
                <c:pt idx="390">
                  <c:v>0.98359509694528757</c:v>
                </c:pt>
                <c:pt idx="391">
                  <c:v>0.98377666033396605</c:v>
                </c:pt>
                <c:pt idx="392">
                  <c:v>0.98395560059659781</c:v>
                </c:pt>
                <c:pt idx="393">
                  <c:v>0.98413300417717975</c:v>
                </c:pt>
                <c:pt idx="394">
                  <c:v>0.98430771611722889</c:v>
                </c:pt>
                <c:pt idx="395">
                  <c:v>0.98448019521910846</c:v>
                </c:pt>
                <c:pt idx="396">
                  <c:v>0.98465246021321851</c:v>
                </c:pt>
                <c:pt idx="397">
                  <c:v>0.98482374642895276</c:v>
                </c:pt>
                <c:pt idx="398">
                  <c:v>0.98499503264468713</c:v>
                </c:pt>
                <c:pt idx="399">
                  <c:v>0.98516631886042139</c:v>
                </c:pt>
                <c:pt idx="400">
                  <c:v>0.98533760507615575</c:v>
                </c:pt>
                <c:pt idx="401">
                  <c:v>0.98550889129189012</c:v>
                </c:pt>
                <c:pt idx="402">
                  <c:v>0.98567681295695819</c:v>
                </c:pt>
                <c:pt idx="403">
                  <c:v>0.98584173711325107</c:v>
                </c:pt>
                <c:pt idx="404">
                  <c:v>0.98600188299586133</c:v>
                </c:pt>
                <c:pt idx="405">
                  <c:v>0.98616093448190034</c:v>
                </c:pt>
                <c:pt idx="406">
                  <c:v>0.98631998596793935</c:v>
                </c:pt>
                <c:pt idx="407">
                  <c:v>0.98647903745397836</c:v>
                </c:pt>
                <c:pt idx="408">
                  <c:v>0.98663662077245406</c:v>
                </c:pt>
                <c:pt idx="409">
                  <c:v>0.98679139010309969</c:v>
                </c:pt>
                <c:pt idx="410">
                  <c:v>0.98694600649962416</c:v>
                </c:pt>
                <c:pt idx="411">
                  <c:v>0.98710016409378509</c:v>
                </c:pt>
                <c:pt idx="412">
                  <c:v>0.98725309821497642</c:v>
                </c:pt>
                <c:pt idx="413">
                  <c:v>0.98739991497132007</c:v>
                </c:pt>
                <c:pt idx="414">
                  <c:v>0.98754673172766383</c:v>
                </c:pt>
                <c:pt idx="415">
                  <c:v>0.98769354848400748</c:v>
                </c:pt>
                <c:pt idx="416">
                  <c:v>0.98784036524035124</c:v>
                </c:pt>
                <c:pt idx="417">
                  <c:v>0.987987181996695</c:v>
                </c:pt>
                <c:pt idx="418">
                  <c:v>0.98812237575982809</c:v>
                </c:pt>
                <c:pt idx="419">
                  <c:v>0.98825695778647649</c:v>
                </c:pt>
                <c:pt idx="420">
                  <c:v>0.98839031634015539</c:v>
                </c:pt>
                <c:pt idx="421">
                  <c:v>0.9885224514208647</c:v>
                </c:pt>
                <c:pt idx="422">
                  <c:v>0.98865091608266542</c:v>
                </c:pt>
                <c:pt idx="423">
                  <c:v>0.98877938074446625</c:v>
                </c:pt>
                <c:pt idx="424">
                  <c:v>0.98890784540626697</c:v>
                </c:pt>
                <c:pt idx="425">
                  <c:v>0.98903631006806769</c:v>
                </c:pt>
                <c:pt idx="426">
                  <c:v>0.98916477472986841</c:v>
                </c:pt>
                <c:pt idx="427">
                  <c:v>0.98929323939166913</c:v>
                </c:pt>
                <c:pt idx="428">
                  <c:v>0.98941742189807658</c:v>
                </c:pt>
                <c:pt idx="429">
                  <c:v>0.98954068679975682</c:v>
                </c:pt>
                <c:pt idx="430">
                  <c:v>0.98966303409670986</c:v>
                </c:pt>
                <c:pt idx="431">
                  <c:v>0.98978538139366301</c:v>
                </c:pt>
                <c:pt idx="432">
                  <c:v>0.98990772869061605</c:v>
                </c:pt>
                <c:pt idx="433">
                  <c:v>0.9900300759875692</c:v>
                </c:pt>
                <c:pt idx="434">
                  <c:v>0.99015242328452224</c:v>
                </c:pt>
                <c:pt idx="435">
                  <c:v>0.99027477058147539</c:v>
                </c:pt>
                <c:pt idx="436">
                  <c:v>0.99039711787842843</c:v>
                </c:pt>
                <c:pt idx="437">
                  <c:v>0.99051946517538147</c:v>
                </c:pt>
                <c:pt idx="438">
                  <c:v>0.99064181247233463</c:v>
                </c:pt>
                <c:pt idx="439">
                  <c:v>0.99076415976928767</c:v>
                </c:pt>
                <c:pt idx="440">
                  <c:v>0.99088650706624082</c:v>
                </c:pt>
                <c:pt idx="441">
                  <c:v>0.99100885436319386</c:v>
                </c:pt>
                <c:pt idx="442">
                  <c:v>0.99113120166014701</c:v>
                </c:pt>
                <c:pt idx="443">
                  <c:v>0.99125354895710005</c:v>
                </c:pt>
                <c:pt idx="444">
                  <c:v>0.9913758962540532</c:v>
                </c:pt>
                <c:pt idx="445">
                  <c:v>0.99149824355100624</c:v>
                </c:pt>
                <c:pt idx="446">
                  <c:v>0.99162059084795928</c:v>
                </c:pt>
                <c:pt idx="447">
                  <c:v>0.99174293814491243</c:v>
                </c:pt>
                <c:pt idx="448">
                  <c:v>0.99186198206484788</c:v>
                </c:pt>
                <c:pt idx="449">
                  <c:v>0.99197943546992284</c:v>
                </c:pt>
                <c:pt idx="450">
                  <c:v>0.99209383019257391</c:v>
                </c:pt>
                <c:pt idx="451">
                  <c:v>0.9922039427598317</c:v>
                </c:pt>
                <c:pt idx="452">
                  <c:v>0.99231099664466571</c:v>
                </c:pt>
                <c:pt idx="453">
                  <c:v>0.99241438011059102</c:v>
                </c:pt>
                <c:pt idx="454">
                  <c:v>0.99251531663057735</c:v>
                </c:pt>
                <c:pt idx="455">
                  <c:v>0.99261625315056368</c:v>
                </c:pt>
                <c:pt idx="456">
                  <c:v>0.99271474272461091</c:v>
                </c:pt>
                <c:pt idx="457">
                  <c:v>0.99281262056217334</c:v>
                </c:pt>
                <c:pt idx="458">
                  <c:v>0.99291049839973577</c:v>
                </c:pt>
                <c:pt idx="459">
                  <c:v>0.99300837623729832</c:v>
                </c:pt>
                <c:pt idx="460">
                  <c:v>0.99310625407486075</c:v>
                </c:pt>
                <c:pt idx="461">
                  <c:v>0.99320413191242318</c:v>
                </c:pt>
                <c:pt idx="462">
                  <c:v>0.99330200974998573</c:v>
                </c:pt>
                <c:pt idx="463">
                  <c:v>0.99339988758754816</c:v>
                </c:pt>
                <c:pt idx="464">
                  <c:v>0.99349776542511059</c:v>
                </c:pt>
                <c:pt idx="465">
                  <c:v>0.99359564326267313</c:v>
                </c:pt>
                <c:pt idx="466">
                  <c:v>0.99369107415429647</c:v>
                </c:pt>
                <c:pt idx="467">
                  <c:v>0.99378503687835651</c:v>
                </c:pt>
                <c:pt idx="468">
                  <c:v>0.99387863256052567</c:v>
                </c:pt>
                <c:pt idx="469">
                  <c:v>0.99397161650621002</c:v>
                </c:pt>
                <c:pt idx="470">
                  <c:v>0.99406460045189438</c:v>
                </c:pt>
                <c:pt idx="471">
                  <c:v>0.99415489275704583</c:v>
                </c:pt>
                <c:pt idx="472">
                  <c:v>0.99424481802030629</c:v>
                </c:pt>
                <c:pt idx="473">
                  <c:v>0.99433462583016174</c:v>
                </c:pt>
                <c:pt idx="474">
                  <c:v>0.99442369466234359</c:v>
                </c:pt>
                <c:pt idx="475">
                  <c:v>0.99451251757645864</c:v>
                </c:pt>
                <c:pt idx="476">
                  <c:v>0.99460060763026492</c:v>
                </c:pt>
                <c:pt idx="477">
                  <c:v>0.99468710716921072</c:v>
                </c:pt>
                <c:pt idx="478">
                  <c:v>0.99477275027707779</c:v>
                </c:pt>
                <c:pt idx="479">
                  <c:v>0.99485839338494497</c:v>
                </c:pt>
                <c:pt idx="480">
                  <c:v>0.99494403649281216</c:v>
                </c:pt>
                <c:pt idx="481">
                  <c:v>0.99502967960067934</c:v>
                </c:pt>
                <c:pt idx="482">
                  <c:v>0.99511532270854652</c:v>
                </c:pt>
                <c:pt idx="483">
                  <c:v>0.99519668366102032</c:v>
                </c:pt>
                <c:pt idx="484">
                  <c:v>0.99527620940403982</c:v>
                </c:pt>
                <c:pt idx="485">
                  <c:v>0.99535389137329422</c:v>
                </c:pt>
                <c:pt idx="486">
                  <c:v>0.99543097017037474</c:v>
                </c:pt>
                <c:pt idx="487">
                  <c:v>0.99550572436881302</c:v>
                </c:pt>
                <c:pt idx="488">
                  <c:v>0.99557913274698484</c:v>
                </c:pt>
                <c:pt idx="489">
                  <c:v>0.99565254112515666</c:v>
                </c:pt>
                <c:pt idx="490">
                  <c:v>0.9957259495033286</c:v>
                </c:pt>
                <c:pt idx="491">
                  <c:v>0.99579891743123139</c:v>
                </c:pt>
                <c:pt idx="492">
                  <c:v>0.99586620844455565</c:v>
                </c:pt>
                <c:pt idx="493">
                  <c:v>0.99593349945787979</c:v>
                </c:pt>
                <c:pt idx="494">
                  <c:v>0.99599773178878015</c:v>
                </c:pt>
                <c:pt idx="495">
                  <c:v>0.99606196411968051</c:v>
                </c:pt>
                <c:pt idx="496">
                  <c:v>0.99612619645058087</c:v>
                </c:pt>
                <c:pt idx="497">
                  <c:v>0.99619042878148134</c:v>
                </c:pt>
                <c:pt idx="498">
                  <c:v>0.9962546611123817</c:v>
                </c:pt>
                <c:pt idx="499">
                  <c:v>0.9963187655903567</c:v>
                </c:pt>
                <c:pt idx="500">
                  <c:v>0.99637993923883328</c:v>
                </c:pt>
                <c:pt idx="501">
                  <c:v>0.99644111288730974</c:v>
                </c:pt>
                <c:pt idx="502">
                  <c:v>0.99650228653578632</c:v>
                </c:pt>
                <c:pt idx="503">
                  <c:v>0.99656346018426289</c:v>
                </c:pt>
                <c:pt idx="504">
                  <c:v>0.99662463383273947</c:v>
                </c:pt>
                <c:pt idx="505">
                  <c:v>0.99668580748121594</c:v>
                </c:pt>
                <c:pt idx="506">
                  <c:v>0.99674698112969251</c:v>
                </c:pt>
                <c:pt idx="507">
                  <c:v>0.99680815477816909</c:v>
                </c:pt>
                <c:pt idx="508">
                  <c:v>0.99686932842664555</c:v>
                </c:pt>
                <c:pt idx="509">
                  <c:v>0.99693050207512213</c:v>
                </c:pt>
                <c:pt idx="510">
                  <c:v>0.9969916757235987</c:v>
                </c:pt>
                <c:pt idx="511">
                  <c:v>0.99705284937207528</c:v>
                </c:pt>
                <c:pt idx="512">
                  <c:v>0.99711402302055174</c:v>
                </c:pt>
                <c:pt idx="513">
                  <c:v>0.99717519666902832</c:v>
                </c:pt>
                <c:pt idx="514">
                  <c:v>0.99723637031750489</c:v>
                </c:pt>
                <c:pt idx="515">
                  <c:v>0.99729754396598147</c:v>
                </c:pt>
                <c:pt idx="516">
                  <c:v>0.99735871761445793</c:v>
                </c:pt>
                <c:pt idx="517">
                  <c:v>0.99741989126293451</c:v>
                </c:pt>
                <c:pt idx="518">
                  <c:v>0.99748106491141109</c:v>
                </c:pt>
                <c:pt idx="519">
                  <c:v>0.99754223855988755</c:v>
                </c:pt>
                <c:pt idx="520">
                  <c:v>0.99760341220836413</c:v>
                </c:pt>
                <c:pt idx="521">
                  <c:v>0.9976645858568407</c:v>
                </c:pt>
                <c:pt idx="522">
                  <c:v>0.99772514776883248</c:v>
                </c:pt>
                <c:pt idx="523">
                  <c:v>0.99778534263893337</c:v>
                </c:pt>
                <c:pt idx="524">
                  <c:v>0.99784529281444034</c:v>
                </c:pt>
                <c:pt idx="525">
                  <c:v>0.99790108318185089</c:v>
                </c:pt>
                <c:pt idx="526">
                  <c:v>0.99795675120196459</c:v>
                </c:pt>
                <c:pt idx="527">
                  <c:v>0.99801180748559348</c:v>
                </c:pt>
                <c:pt idx="528">
                  <c:v>0.99806686376922238</c:v>
                </c:pt>
                <c:pt idx="529">
                  <c:v>0.99812192005285127</c:v>
                </c:pt>
                <c:pt idx="530">
                  <c:v>0.99817238831284438</c:v>
                </c:pt>
                <c:pt idx="531">
                  <c:v>0.9982213272316256</c:v>
                </c:pt>
                <c:pt idx="532">
                  <c:v>0.99827026615040682</c:v>
                </c:pt>
                <c:pt idx="533">
                  <c:v>0.99831920506918814</c:v>
                </c:pt>
                <c:pt idx="534">
                  <c:v>0.99836814398796936</c:v>
                </c:pt>
                <c:pt idx="535">
                  <c:v>0.99841708290675057</c:v>
                </c:pt>
                <c:pt idx="536">
                  <c:v>0.99846602182553179</c:v>
                </c:pt>
                <c:pt idx="537">
                  <c:v>0.99851496074431301</c:v>
                </c:pt>
                <c:pt idx="538">
                  <c:v>0.99856389966309433</c:v>
                </c:pt>
                <c:pt idx="539">
                  <c:v>0.99861283858187555</c:v>
                </c:pt>
                <c:pt idx="540">
                  <c:v>0.99866177750065677</c:v>
                </c:pt>
                <c:pt idx="541">
                  <c:v>0.99870738245559609</c:v>
                </c:pt>
                <c:pt idx="542">
                  <c:v>0.99875020400952963</c:v>
                </c:pt>
                <c:pt idx="543">
                  <c:v>0.99879302556346317</c:v>
                </c:pt>
                <c:pt idx="544">
                  <c:v>0.99883584711739681</c:v>
                </c:pt>
                <c:pt idx="545">
                  <c:v>0.99887866867133035</c:v>
                </c:pt>
                <c:pt idx="546">
                  <c:v>0.998921490225264</c:v>
                </c:pt>
                <c:pt idx="547">
                  <c:v>0.99896431177919753</c:v>
                </c:pt>
                <c:pt idx="548">
                  <c:v>0.99900713333313107</c:v>
                </c:pt>
                <c:pt idx="549">
                  <c:v>0.99904995488706472</c:v>
                </c:pt>
                <c:pt idx="550">
                  <c:v>0.99909042125553182</c:v>
                </c:pt>
                <c:pt idx="551">
                  <c:v>0.99912896065407208</c:v>
                </c:pt>
                <c:pt idx="552">
                  <c:v>0.99916566484315805</c:v>
                </c:pt>
                <c:pt idx="553">
                  <c:v>0.99920236903224391</c:v>
                </c:pt>
                <c:pt idx="554">
                  <c:v>0.99923892640457357</c:v>
                </c:pt>
                <c:pt idx="555">
                  <c:v>0.99927440712068993</c:v>
                </c:pt>
                <c:pt idx="556">
                  <c:v>0.99930927610032161</c:v>
                </c:pt>
                <c:pt idx="557">
                  <c:v>0.99934292160698368</c:v>
                </c:pt>
                <c:pt idx="558">
                  <c:v>0.99937463402635396</c:v>
                </c:pt>
                <c:pt idx="559">
                  <c:v>0.99940399737762275</c:v>
                </c:pt>
                <c:pt idx="560">
                  <c:v>0.99943336072889144</c:v>
                </c:pt>
                <c:pt idx="561">
                  <c:v>0.99946272408016024</c:v>
                </c:pt>
                <c:pt idx="562">
                  <c:v>0.9994879765622513</c:v>
                </c:pt>
                <c:pt idx="563">
                  <c:v>0.99951244602164191</c:v>
                </c:pt>
                <c:pt idx="564">
                  <c:v>0.99953691548103252</c:v>
                </c:pt>
                <c:pt idx="565">
                  <c:v>0.99956138494042313</c:v>
                </c:pt>
                <c:pt idx="566">
                  <c:v>0.99958585439981384</c:v>
                </c:pt>
                <c:pt idx="567">
                  <c:v>0.99961032385920445</c:v>
                </c:pt>
                <c:pt idx="568">
                  <c:v>0.99963479331859506</c:v>
                </c:pt>
                <c:pt idx="569">
                  <c:v>0.99965926277798567</c:v>
                </c:pt>
                <c:pt idx="570">
                  <c:v>0.99968373223737628</c:v>
                </c:pt>
                <c:pt idx="571">
                  <c:v>0.99970820169676688</c:v>
                </c:pt>
                <c:pt idx="572">
                  <c:v>0.99973267115615749</c:v>
                </c:pt>
                <c:pt idx="573">
                  <c:v>0.9997571406155481</c:v>
                </c:pt>
                <c:pt idx="574">
                  <c:v>0.99978161007493871</c:v>
                </c:pt>
                <c:pt idx="575">
                  <c:v>0.99980607953432932</c:v>
                </c:pt>
                <c:pt idx="576">
                  <c:v>0.99982963138899283</c:v>
                </c:pt>
                <c:pt idx="577">
                  <c:v>0.99985104216595966</c:v>
                </c:pt>
                <c:pt idx="578">
                  <c:v>0.99987245294292637</c:v>
                </c:pt>
                <c:pt idx="579">
                  <c:v>0.99989080503746941</c:v>
                </c:pt>
                <c:pt idx="580">
                  <c:v>0.99990303976716466</c:v>
                </c:pt>
                <c:pt idx="581">
                  <c:v>0.99991099234146663</c:v>
                </c:pt>
                <c:pt idx="582">
                  <c:v>0.9999189449157686</c:v>
                </c:pt>
                <c:pt idx="583">
                  <c:v>0.99992659162182818</c:v>
                </c:pt>
                <c:pt idx="584">
                  <c:v>0.99993270898667586</c:v>
                </c:pt>
                <c:pt idx="585">
                  <c:v>0.99993882635152342</c:v>
                </c:pt>
                <c:pt idx="586">
                  <c:v>0.9999449437163711</c:v>
                </c:pt>
                <c:pt idx="587">
                  <c:v>0.99995106108121878</c:v>
                </c:pt>
                <c:pt idx="588">
                  <c:v>0.99995717844606646</c:v>
                </c:pt>
                <c:pt idx="589">
                  <c:v>0.99996329581091403</c:v>
                </c:pt>
                <c:pt idx="590">
                  <c:v>0.99996941317576171</c:v>
                </c:pt>
                <c:pt idx="591">
                  <c:v>0.9999743070676399</c:v>
                </c:pt>
                <c:pt idx="592">
                  <c:v>0.99997920095951798</c:v>
                </c:pt>
                <c:pt idx="593">
                  <c:v>0.99998409485139605</c:v>
                </c:pt>
                <c:pt idx="594">
                  <c:v>0.99998837700678944</c:v>
                </c:pt>
                <c:pt idx="595">
                  <c:v>0.99999265916218283</c:v>
                </c:pt>
                <c:pt idx="596">
                  <c:v>0.99999632958109141</c:v>
                </c:pt>
                <c:pt idx="59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B6-4BE6-8BAB-7706D718FB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326464"/>
        <c:axId val="144207232"/>
      </c:lineChart>
      <c:catAx>
        <c:axId val="211326464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crossAx val="144207232"/>
        <c:crosses val="autoZero"/>
        <c:auto val="1"/>
        <c:lblAlgn val="ctr"/>
        <c:lblOffset val="100"/>
        <c:noMultiLvlLbl val="0"/>
      </c:catAx>
      <c:valAx>
        <c:axId val="144207232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211326464"/>
        <c:crosses val="autoZero"/>
        <c:crossBetween val="between"/>
      </c:valAx>
    </c:plotArea>
    <c:plotVisOnly val="1"/>
    <c:dispBlanksAs val="gap"/>
    <c:showDLblsOverMax val="0"/>
  </c:chart>
  <c:spPr>
    <a:gradFill rotWithShape="1">
      <a:gsLst>
        <a:gs pos="0">
          <a:schemeClr val="accent6">
            <a:shade val="51000"/>
            <a:satMod val="130000"/>
          </a:schemeClr>
        </a:gs>
        <a:gs pos="80000">
          <a:schemeClr val="accent6">
            <a:shade val="93000"/>
            <a:satMod val="130000"/>
          </a:schemeClr>
        </a:gs>
        <a:gs pos="100000">
          <a:schemeClr val="accent6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Accumulato Costo Agg.</a:t>
            </a:r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30321449197785633"/>
          <c:y val="1.5414262865978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240664369015454"/>
          <c:y val="0.1737093361580678"/>
          <c:w val="0.86842002605035962"/>
          <c:h val="0.72973335449254462"/>
        </c:manualLayout>
      </c:layout>
      <c:lineChart>
        <c:grouping val="standard"/>
        <c:varyColors val="0"/>
        <c:ser>
          <c:idx val="0"/>
          <c:order val="0"/>
          <c:tx>
            <c:v>Acumulato Cost+'OLEOSE (COSTO AGG)'!Agg</c:v>
          </c:tx>
          <c:spPr>
            <a:ln w="50800" cmpd="sng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'OLEOSE (BASE COSTO)'!$B$2:$B$599</c:f>
            </c:strRef>
          </c:cat>
          <c:val>
            <c:numRef>
              <c:f>'OLEOSE (BASE COSTO)'!$L$2:$L$599</c:f>
            </c:numRef>
          </c:val>
          <c:smooth val="0"/>
          <c:extLst>
            <c:ext xmlns:c16="http://schemas.microsoft.com/office/drawing/2014/chart" uri="{C3380CC4-5D6E-409C-BE32-E72D297353CC}">
              <c16:uniqueId val="{00000000-60B4-4FE3-BF63-3804D6CFA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328512"/>
        <c:axId val="144208960"/>
      </c:lineChart>
      <c:catAx>
        <c:axId val="211328512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crossAx val="144208960"/>
        <c:crosses val="autoZero"/>
        <c:auto val="1"/>
        <c:lblAlgn val="ctr"/>
        <c:lblOffset val="100"/>
        <c:noMultiLvlLbl val="0"/>
      </c:catAx>
      <c:valAx>
        <c:axId val="144208960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211328512"/>
        <c:crosses val="autoZero"/>
        <c:crossBetween val="between"/>
      </c:valAx>
    </c:plotArea>
    <c:plotVisOnly val="1"/>
    <c:dispBlanksAs val="gap"/>
    <c:showDLblsOverMax val="0"/>
  </c:chart>
  <c:spPr>
    <a:gradFill rotWithShape="1">
      <a:gsLst>
        <a:gs pos="0">
          <a:schemeClr val="accent5">
            <a:shade val="51000"/>
            <a:satMod val="130000"/>
          </a:schemeClr>
        </a:gs>
        <a:gs pos="80000">
          <a:schemeClr val="accent5">
            <a:shade val="93000"/>
            <a:satMod val="130000"/>
          </a:schemeClr>
        </a:gs>
        <a:gs pos="100000">
          <a:schemeClr val="accent5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Accumulato Vol Kg.</a:t>
            </a:r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30321449197785633"/>
          <c:y val="1.5414262865978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240664369015454"/>
          <c:y val="0.1737093361580678"/>
          <c:w val="0.86842002605035962"/>
          <c:h val="0.72973335449254462"/>
        </c:manualLayout>
      </c:layout>
      <c:lineChart>
        <c:grouping val="standard"/>
        <c:varyColors val="0"/>
        <c:ser>
          <c:idx val="0"/>
          <c:order val="0"/>
          <c:tx>
            <c:v>Acumulato Cost+'OLEOSE (COSTO AGG)'!Agg</c:v>
          </c:tx>
          <c:spPr>
            <a:ln w="50800" cmpd="sng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'OLEOSE (BASE VOLUME)'!$B$2:$B$599</c:f>
            </c:strRef>
          </c:cat>
          <c:val>
            <c:numRef>
              <c:f>'OLEOSE (BASE VOLUME)'!$H$2:$H$599</c:f>
            </c:numRef>
          </c:val>
          <c:smooth val="0"/>
          <c:extLst>
            <c:ext xmlns:c16="http://schemas.microsoft.com/office/drawing/2014/chart" uri="{C3380CC4-5D6E-409C-BE32-E72D297353CC}">
              <c16:uniqueId val="{00000000-7C8B-474B-9B37-C31F2FF488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473344"/>
        <c:axId val="144210688"/>
      </c:lineChart>
      <c:catAx>
        <c:axId val="212473344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crossAx val="144210688"/>
        <c:crosses val="autoZero"/>
        <c:auto val="1"/>
        <c:lblAlgn val="ctr"/>
        <c:lblOffset val="100"/>
        <c:noMultiLvlLbl val="0"/>
      </c:catAx>
      <c:valAx>
        <c:axId val="144210688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212473344"/>
        <c:crosses val="autoZero"/>
        <c:crossBetween val="between"/>
      </c:valAx>
    </c:plotArea>
    <c:plotVisOnly val="1"/>
    <c:dispBlanksAs val="gap"/>
    <c:showDLblsOverMax val="0"/>
  </c:chart>
  <c:spPr>
    <a:gradFill rotWithShape="1">
      <a:gsLst>
        <a:gs pos="0">
          <a:schemeClr val="accent6">
            <a:shade val="51000"/>
            <a:satMod val="130000"/>
          </a:schemeClr>
        </a:gs>
        <a:gs pos="80000">
          <a:schemeClr val="accent6">
            <a:shade val="93000"/>
            <a:satMod val="130000"/>
          </a:schemeClr>
        </a:gs>
        <a:gs pos="100000">
          <a:schemeClr val="accent6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114300</xdr:colOff>
      <xdr:row>9</xdr:row>
      <xdr:rowOff>85725</xdr:rowOff>
    </xdr:from>
    <xdr:to>
      <xdr:col>20</xdr:col>
      <xdr:colOff>28575</xdr:colOff>
      <xdr:row>29</xdr:row>
      <xdr:rowOff>142874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85725</xdr:colOff>
      <xdr:row>9</xdr:row>
      <xdr:rowOff>47625</xdr:rowOff>
    </xdr:from>
    <xdr:to>
      <xdr:col>18</xdr:col>
      <xdr:colOff>904875</xdr:colOff>
      <xdr:row>29</xdr:row>
      <xdr:rowOff>104774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114300</xdr:colOff>
      <xdr:row>9</xdr:row>
      <xdr:rowOff>85725</xdr:rowOff>
    </xdr:from>
    <xdr:to>
      <xdr:col>21</xdr:col>
      <xdr:colOff>28575</xdr:colOff>
      <xdr:row>29</xdr:row>
      <xdr:rowOff>142874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85725</xdr:colOff>
      <xdr:row>9</xdr:row>
      <xdr:rowOff>47625</xdr:rowOff>
    </xdr:from>
    <xdr:to>
      <xdr:col>19</xdr:col>
      <xdr:colOff>904875</xdr:colOff>
      <xdr:row>29</xdr:row>
      <xdr:rowOff>104774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48"/>
  <sheetViews>
    <sheetView tabSelected="1" workbookViewId="0">
      <selection activeCell="E28" sqref="E28"/>
    </sheetView>
  </sheetViews>
  <sheetFormatPr defaultRowHeight="15"/>
  <cols>
    <col min="1" max="1" width="17.7109375" bestFit="1" customWidth="1"/>
    <col min="2" max="2" width="58.85546875" bestFit="1" customWidth="1"/>
    <col min="4" max="4" width="10.7109375" style="31" customWidth="1"/>
    <col min="5" max="5" width="13.85546875" bestFit="1" customWidth="1"/>
  </cols>
  <sheetData>
    <row r="1" spans="1:6">
      <c r="A1" s="36" t="s">
        <v>0</v>
      </c>
      <c r="B1" s="36" t="s">
        <v>1</v>
      </c>
      <c r="C1" s="36" t="s">
        <v>2</v>
      </c>
      <c r="D1" s="36" t="s">
        <v>3</v>
      </c>
      <c r="E1" s="36" t="s">
        <v>4</v>
      </c>
      <c r="F1" s="36" t="s">
        <v>5</v>
      </c>
    </row>
    <row r="2" spans="1:6">
      <c r="A2" s="32" t="s">
        <v>6</v>
      </c>
      <c r="B2" s="32" t="s">
        <v>7</v>
      </c>
      <c r="C2" s="32" t="s">
        <v>8</v>
      </c>
      <c r="D2" s="33">
        <v>110.25599999999999</v>
      </c>
      <c r="E2" s="34">
        <v>6.2226299999999997</v>
      </c>
      <c r="F2" s="32">
        <v>19</v>
      </c>
    </row>
    <row r="3" spans="1:6">
      <c r="A3" s="32" t="s">
        <v>9</v>
      </c>
      <c r="B3" s="32" t="s">
        <v>7</v>
      </c>
      <c r="C3" s="32" t="s">
        <v>8</v>
      </c>
      <c r="D3" s="33">
        <v>102</v>
      </c>
      <c r="E3" s="34">
        <v>7.7535999999999996</v>
      </c>
      <c r="F3" s="32">
        <v>2</v>
      </c>
    </row>
    <row r="4" spans="1:6">
      <c r="A4" s="32" t="s">
        <v>10</v>
      </c>
      <c r="B4" s="32" t="s">
        <v>11</v>
      </c>
      <c r="C4" s="32" t="s">
        <v>8</v>
      </c>
      <c r="D4" s="33">
        <v>41.399000000000001</v>
      </c>
      <c r="E4" s="34">
        <v>7.2192299999999996</v>
      </c>
      <c r="F4" s="32">
        <v>11</v>
      </c>
    </row>
    <row r="5" spans="1:6">
      <c r="A5" s="32" t="s">
        <v>12</v>
      </c>
      <c r="B5" s="32" t="s">
        <v>13</v>
      </c>
      <c r="C5" s="32" t="s">
        <v>14</v>
      </c>
      <c r="D5" s="33">
        <v>986.39499999999998</v>
      </c>
      <c r="E5" s="34">
        <v>6.8435300000000003</v>
      </c>
      <c r="F5" s="32">
        <v>2</v>
      </c>
    </row>
    <row r="6" spans="1:6">
      <c r="A6" s="32" t="s">
        <v>15</v>
      </c>
      <c r="B6" s="32" t="s">
        <v>16</v>
      </c>
      <c r="C6" s="32" t="s">
        <v>8</v>
      </c>
      <c r="D6" s="33">
        <v>1.3</v>
      </c>
      <c r="E6" s="34">
        <v>37.939050000000002</v>
      </c>
      <c r="F6" s="32">
        <v>2</v>
      </c>
    </row>
    <row r="7" spans="1:6">
      <c r="A7" s="32" t="s">
        <v>17</v>
      </c>
      <c r="B7" s="32" t="s">
        <v>18</v>
      </c>
      <c r="C7" s="32" t="s">
        <v>8</v>
      </c>
      <c r="D7" s="33">
        <v>2</v>
      </c>
      <c r="E7" s="34">
        <v>15.000120000000001</v>
      </c>
      <c r="F7" s="32">
        <v>4</v>
      </c>
    </row>
    <row r="8" spans="1:6">
      <c r="A8" s="32" t="s">
        <v>19</v>
      </c>
      <c r="B8" s="32" t="s">
        <v>20</v>
      </c>
      <c r="C8" s="32" t="s">
        <v>8</v>
      </c>
      <c r="D8" s="33">
        <v>15</v>
      </c>
      <c r="E8" s="34">
        <v>8.2611600000000003</v>
      </c>
      <c r="F8" s="32">
        <v>4</v>
      </c>
    </row>
    <row r="9" spans="1:6">
      <c r="A9" s="32" t="s">
        <v>21</v>
      </c>
      <c r="B9" s="32" t="s">
        <v>22</v>
      </c>
      <c r="C9" s="32" t="s">
        <v>14</v>
      </c>
      <c r="D9" s="33">
        <v>40</v>
      </c>
      <c r="E9" s="34">
        <v>2.5379999999999998</v>
      </c>
      <c r="F9" s="32">
        <v>1</v>
      </c>
    </row>
    <row r="10" spans="1:6">
      <c r="A10" s="32" t="s">
        <v>23</v>
      </c>
      <c r="B10" s="32" t="s">
        <v>24</v>
      </c>
      <c r="C10" s="32" t="s">
        <v>8</v>
      </c>
      <c r="D10" s="33">
        <v>4</v>
      </c>
      <c r="E10" s="34">
        <v>5.7774999999999999</v>
      </c>
      <c r="F10" s="32">
        <v>1</v>
      </c>
    </row>
    <row r="11" spans="1:6">
      <c r="A11" s="32" t="s">
        <v>25</v>
      </c>
      <c r="B11" s="32" t="s">
        <v>26</v>
      </c>
      <c r="C11" s="32" t="s">
        <v>8</v>
      </c>
      <c r="D11" s="33">
        <v>1</v>
      </c>
      <c r="E11" s="34">
        <v>20.368749999999999</v>
      </c>
      <c r="F11" s="32">
        <v>1</v>
      </c>
    </row>
    <row r="12" spans="1:6">
      <c r="A12" s="32" t="s">
        <v>27</v>
      </c>
      <c r="B12" s="32" t="s">
        <v>28</v>
      </c>
      <c r="C12" s="32" t="s">
        <v>14</v>
      </c>
      <c r="D12" s="33">
        <v>966</v>
      </c>
      <c r="E12" s="34">
        <v>5.1271000000000004</v>
      </c>
      <c r="F12" s="32">
        <v>2</v>
      </c>
    </row>
    <row r="13" spans="1:6">
      <c r="A13" s="32" t="s">
        <v>29</v>
      </c>
      <c r="B13" s="32" t="s">
        <v>30</v>
      </c>
      <c r="C13" s="32" t="s">
        <v>8</v>
      </c>
      <c r="D13" s="33">
        <v>5.5</v>
      </c>
      <c r="E13" s="34">
        <v>102.46</v>
      </c>
      <c r="F13" s="32">
        <v>3</v>
      </c>
    </row>
    <row r="14" spans="1:6">
      <c r="A14" s="32" t="s">
        <v>31</v>
      </c>
      <c r="B14" s="32" t="s">
        <v>32</v>
      </c>
      <c r="C14" s="32" t="s">
        <v>8</v>
      </c>
      <c r="D14" s="33">
        <v>0.05</v>
      </c>
      <c r="E14" s="34">
        <v>49.542110000000001</v>
      </c>
      <c r="F14" s="32">
        <v>1</v>
      </c>
    </row>
    <row r="15" spans="1:6">
      <c r="A15" s="32" t="s">
        <v>33</v>
      </c>
      <c r="B15" s="32" t="s">
        <v>34</v>
      </c>
      <c r="C15" s="32" t="s">
        <v>8</v>
      </c>
      <c r="D15" s="33">
        <v>2</v>
      </c>
      <c r="E15" s="34">
        <v>10.209820000000001</v>
      </c>
      <c r="F15" s="32">
        <v>1</v>
      </c>
    </row>
    <row r="16" spans="1:6">
      <c r="A16" s="32" t="s">
        <v>35</v>
      </c>
      <c r="B16" s="32" t="s">
        <v>36</v>
      </c>
      <c r="C16" s="32" t="s">
        <v>37</v>
      </c>
      <c r="D16" s="33">
        <v>384</v>
      </c>
      <c r="E16" s="34">
        <v>1.3829199999999999</v>
      </c>
      <c r="F16" s="32">
        <v>2</v>
      </c>
    </row>
    <row r="17" spans="1:6">
      <c r="A17" s="32" t="s">
        <v>38</v>
      </c>
      <c r="B17" s="32" t="s">
        <v>39</v>
      </c>
      <c r="C17" s="32" t="s">
        <v>8</v>
      </c>
      <c r="D17" s="33">
        <v>3.4749999999999996</v>
      </c>
      <c r="E17" s="34">
        <v>4.75434</v>
      </c>
      <c r="F17" s="32">
        <v>3</v>
      </c>
    </row>
    <row r="18" spans="1:6">
      <c r="A18" s="32" t="s">
        <v>40</v>
      </c>
      <c r="B18" s="32" t="s">
        <v>41</v>
      </c>
      <c r="C18" s="32" t="s">
        <v>8</v>
      </c>
      <c r="D18" s="33">
        <v>2</v>
      </c>
      <c r="E18" s="34">
        <v>6.2750000000000004</v>
      </c>
      <c r="F18" s="32">
        <v>1</v>
      </c>
    </row>
    <row r="19" spans="1:6">
      <c r="A19" s="32" t="s">
        <v>42</v>
      </c>
      <c r="B19" s="32" t="s">
        <v>43</v>
      </c>
      <c r="C19" s="32" t="s">
        <v>8</v>
      </c>
      <c r="D19" s="33">
        <v>2.3639999999999999</v>
      </c>
      <c r="E19" s="34">
        <v>25.355039999999999</v>
      </c>
      <c r="F19" s="32">
        <v>1</v>
      </c>
    </row>
    <row r="20" spans="1:6">
      <c r="A20" s="32" t="s">
        <v>44</v>
      </c>
      <c r="B20" s="32" t="s">
        <v>45</v>
      </c>
      <c r="C20" s="32" t="s">
        <v>46</v>
      </c>
      <c r="D20" s="33">
        <v>4420</v>
      </c>
      <c r="E20" s="34">
        <v>1.4519200000000001</v>
      </c>
      <c r="F20" s="32">
        <v>32</v>
      </c>
    </row>
    <row r="21" spans="1:6">
      <c r="A21" s="32" t="s">
        <v>47</v>
      </c>
      <c r="B21" s="32" t="s">
        <v>48</v>
      </c>
      <c r="C21" s="32" t="s">
        <v>8</v>
      </c>
      <c r="D21" s="33">
        <v>3</v>
      </c>
      <c r="E21" s="34">
        <v>9.6776400000000002</v>
      </c>
      <c r="F21" s="32">
        <v>2</v>
      </c>
    </row>
    <row r="22" spans="1:6">
      <c r="A22" s="32" t="s">
        <v>49</v>
      </c>
      <c r="B22" s="32" t="s">
        <v>50</v>
      </c>
      <c r="C22" s="32" t="s">
        <v>8</v>
      </c>
      <c r="D22" s="33">
        <v>19.799999999999997</v>
      </c>
      <c r="E22" s="34">
        <v>43.24727</v>
      </c>
      <c r="F22" s="32">
        <v>3</v>
      </c>
    </row>
    <row r="23" spans="1:6">
      <c r="A23" s="32" t="s">
        <v>51</v>
      </c>
      <c r="B23" s="32" t="s">
        <v>52</v>
      </c>
      <c r="C23" s="32" t="s">
        <v>8</v>
      </c>
      <c r="D23" s="33">
        <v>0.1</v>
      </c>
      <c r="E23" s="34">
        <v>12.783770000000001</v>
      </c>
      <c r="F23" s="32">
        <v>1</v>
      </c>
    </row>
    <row r="24" spans="1:6">
      <c r="A24" s="32" t="s">
        <v>53</v>
      </c>
      <c r="B24" s="32" t="s">
        <v>54</v>
      </c>
      <c r="C24" s="32" t="s">
        <v>8</v>
      </c>
      <c r="D24" s="33">
        <v>20.400000000000002</v>
      </c>
      <c r="E24" s="34">
        <v>14.49963</v>
      </c>
      <c r="F24" s="32">
        <v>3</v>
      </c>
    </row>
    <row r="25" spans="1:6">
      <c r="A25" s="32" t="s">
        <v>55</v>
      </c>
      <c r="B25" s="32" t="s">
        <v>56</v>
      </c>
      <c r="C25" s="32" t="s">
        <v>8</v>
      </c>
      <c r="D25" s="33">
        <v>224</v>
      </c>
      <c r="E25" s="34">
        <v>3.5920100000000001</v>
      </c>
      <c r="F25" s="32">
        <v>7</v>
      </c>
    </row>
    <row r="26" spans="1:6">
      <c r="A26" s="32" t="s">
        <v>57</v>
      </c>
      <c r="B26" s="32" t="s">
        <v>58</v>
      </c>
      <c r="C26" s="32" t="s">
        <v>8</v>
      </c>
      <c r="D26" s="33">
        <v>21.5</v>
      </c>
      <c r="E26" s="34">
        <v>13.1</v>
      </c>
      <c r="F26" s="32">
        <v>6</v>
      </c>
    </row>
    <row r="27" spans="1:6">
      <c r="A27" s="32" t="s">
        <v>59</v>
      </c>
      <c r="B27" s="32" t="s">
        <v>60</v>
      </c>
      <c r="C27" s="32" t="s">
        <v>8</v>
      </c>
      <c r="D27" s="33">
        <v>2.4000000000000004</v>
      </c>
      <c r="E27" s="34">
        <v>12.675000000000001</v>
      </c>
      <c r="F27" s="32">
        <v>3</v>
      </c>
    </row>
    <row r="28" spans="1:6">
      <c r="A28" s="32" t="s">
        <v>61</v>
      </c>
      <c r="B28" s="32" t="s">
        <v>62</v>
      </c>
      <c r="C28" s="32" t="s">
        <v>8</v>
      </c>
      <c r="D28" s="33">
        <v>8</v>
      </c>
      <c r="E28" s="34">
        <v>17.994599999999998</v>
      </c>
      <c r="F28" s="32">
        <v>2</v>
      </c>
    </row>
    <row r="29" spans="1:6">
      <c r="A29" s="32" t="s">
        <v>63</v>
      </c>
      <c r="B29" s="32" t="s">
        <v>64</v>
      </c>
      <c r="C29" s="32" t="s">
        <v>8</v>
      </c>
      <c r="D29" s="33">
        <v>222.054</v>
      </c>
      <c r="E29" s="34">
        <v>18.88186</v>
      </c>
      <c r="F29" s="32">
        <v>4</v>
      </c>
    </row>
    <row r="30" spans="1:6">
      <c r="A30" s="32" t="s">
        <v>65</v>
      </c>
      <c r="B30" s="32" t="s">
        <v>66</v>
      </c>
      <c r="C30" s="32" t="s">
        <v>8</v>
      </c>
      <c r="D30" s="33">
        <v>114.596</v>
      </c>
      <c r="E30" s="34">
        <v>5.95756</v>
      </c>
      <c r="F30" s="32">
        <v>11</v>
      </c>
    </row>
    <row r="31" spans="1:6">
      <c r="A31" s="32" t="s">
        <v>67</v>
      </c>
      <c r="B31" s="32" t="s">
        <v>68</v>
      </c>
      <c r="C31" s="32" t="s">
        <v>8</v>
      </c>
      <c r="D31" s="33">
        <v>11</v>
      </c>
      <c r="E31" s="34">
        <v>8.3163599999999995</v>
      </c>
      <c r="F31" s="32">
        <v>4</v>
      </c>
    </row>
    <row r="32" spans="1:6">
      <c r="A32" s="32" t="s">
        <v>69</v>
      </c>
      <c r="B32" s="32" t="s">
        <v>70</v>
      </c>
      <c r="C32" s="32" t="s">
        <v>8</v>
      </c>
      <c r="D32" s="33">
        <v>5</v>
      </c>
      <c r="E32" s="34">
        <v>13.13064</v>
      </c>
      <c r="F32" s="32">
        <v>1</v>
      </c>
    </row>
    <row r="33" spans="1:6">
      <c r="A33" s="32" t="s">
        <v>71</v>
      </c>
      <c r="B33" s="32" t="s">
        <v>72</v>
      </c>
      <c r="C33" s="32" t="s">
        <v>8</v>
      </c>
      <c r="D33" s="33">
        <v>39</v>
      </c>
      <c r="E33" s="34">
        <v>6.9820000000000002</v>
      </c>
      <c r="F33" s="32">
        <v>9</v>
      </c>
    </row>
    <row r="34" spans="1:6">
      <c r="A34" s="32" t="s">
        <v>73</v>
      </c>
      <c r="B34" s="32" t="s">
        <v>74</v>
      </c>
      <c r="C34" s="32" t="s">
        <v>8</v>
      </c>
      <c r="D34" s="33">
        <v>108</v>
      </c>
      <c r="E34" s="34">
        <v>11.19431</v>
      </c>
      <c r="F34" s="32">
        <v>2</v>
      </c>
    </row>
    <row r="35" spans="1:6">
      <c r="A35" s="32" t="s">
        <v>75</v>
      </c>
      <c r="B35" s="32" t="s">
        <v>76</v>
      </c>
      <c r="C35" s="32" t="s">
        <v>8</v>
      </c>
      <c r="D35" s="33">
        <v>50.32</v>
      </c>
      <c r="E35" s="34">
        <v>26.990500000000001</v>
      </c>
      <c r="F35" s="32">
        <v>6</v>
      </c>
    </row>
    <row r="36" spans="1:6">
      <c r="A36" s="32" t="s">
        <v>77</v>
      </c>
      <c r="B36" s="32" t="s">
        <v>78</v>
      </c>
      <c r="C36" s="32" t="s">
        <v>79</v>
      </c>
      <c r="D36" s="33">
        <v>1631</v>
      </c>
      <c r="E36" s="34">
        <v>1.80335</v>
      </c>
      <c r="F36" s="32">
        <v>3</v>
      </c>
    </row>
    <row r="37" spans="1:6">
      <c r="A37" s="32" t="s">
        <v>80</v>
      </c>
      <c r="B37" s="32" t="s">
        <v>81</v>
      </c>
      <c r="C37" s="32" t="s">
        <v>8</v>
      </c>
      <c r="D37" s="33">
        <v>3.1</v>
      </c>
      <c r="E37" s="34">
        <v>13.45</v>
      </c>
      <c r="F37" s="32">
        <v>4</v>
      </c>
    </row>
    <row r="38" spans="1:6">
      <c r="A38" s="32" t="s">
        <v>82</v>
      </c>
      <c r="B38" s="32" t="s">
        <v>83</v>
      </c>
      <c r="C38" s="32" t="s">
        <v>8</v>
      </c>
      <c r="D38" s="33">
        <v>576</v>
      </c>
      <c r="E38" s="34">
        <v>6.2980400000000003</v>
      </c>
      <c r="F38" s="32">
        <v>3</v>
      </c>
    </row>
    <row r="39" spans="1:6">
      <c r="A39" s="32" t="s">
        <v>84</v>
      </c>
      <c r="B39" s="32" t="s">
        <v>85</v>
      </c>
      <c r="C39" s="32" t="s">
        <v>79</v>
      </c>
      <c r="D39" s="33">
        <v>323.39999999999998</v>
      </c>
      <c r="E39" s="34">
        <v>1.7116800000000001</v>
      </c>
      <c r="F39" s="32">
        <v>3</v>
      </c>
    </row>
    <row r="40" spans="1:6">
      <c r="A40" s="32" t="s">
        <v>86</v>
      </c>
      <c r="B40" s="32" t="s">
        <v>83</v>
      </c>
      <c r="C40" s="32" t="s">
        <v>8</v>
      </c>
      <c r="D40" s="33">
        <v>68</v>
      </c>
      <c r="E40" s="34">
        <v>6.3847100000000001</v>
      </c>
      <c r="F40" s="32">
        <v>1</v>
      </c>
    </row>
    <row r="41" spans="1:6">
      <c r="A41" s="32" t="s">
        <v>87</v>
      </c>
      <c r="B41" s="32" t="s">
        <v>88</v>
      </c>
      <c r="C41" s="32" t="s">
        <v>14</v>
      </c>
      <c r="D41" s="33">
        <v>4432.7730000000001</v>
      </c>
      <c r="E41" s="34">
        <v>8.90869</v>
      </c>
      <c r="F41" s="32">
        <v>10</v>
      </c>
    </row>
    <row r="42" spans="1:6">
      <c r="A42" s="32" t="s">
        <v>89</v>
      </c>
      <c r="B42" s="32" t="s">
        <v>90</v>
      </c>
      <c r="C42" s="32" t="s">
        <v>8</v>
      </c>
      <c r="D42" s="33">
        <v>3.9999999999999996</v>
      </c>
      <c r="E42" s="34">
        <v>42.4</v>
      </c>
      <c r="F42" s="32">
        <v>10</v>
      </c>
    </row>
    <row r="43" spans="1:6">
      <c r="A43" s="32" t="s">
        <v>91</v>
      </c>
      <c r="B43" s="32" t="s">
        <v>92</v>
      </c>
      <c r="C43" s="32" t="s">
        <v>14</v>
      </c>
      <c r="D43" s="33">
        <v>160</v>
      </c>
      <c r="E43" s="34">
        <v>3.1334399999999998</v>
      </c>
      <c r="F43" s="32">
        <v>1</v>
      </c>
    </row>
    <row r="44" spans="1:6">
      <c r="A44" s="32" t="s">
        <v>93</v>
      </c>
      <c r="B44" s="32" t="s">
        <v>94</v>
      </c>
      <c r="C44" s="32" t="s">
        <v>37</v>
      </c>
      <c r="D44" s="33">
        <v>5020.99</v>
      </c>
      <c r="E44" s="34">
        <v>3.3643100000000001</v>
      </c>
      <c r="F44" s="32">
        <v>8</v>
      </c>
    </row>
    <row r="45" spans="1:6">
      <c r="A45" s="32" t="s">
        <v>95</v>
      </c>
      <c r="B45" s="32" t="s">
        <v>96</v>
      </c>
      <c r="C45" s="32" t="s">
        <v>46</v>
      </c>
      <c r="D45" s="33">
        <v>360</v>
      </c>
      <c r="E45" s="34">
        <v>7.6723800000000004</v>
      </c>
      <c r="F45" s="32">
        <v>8</v>
      </c>
    </row>
    <row r="46" spans="1:6">
      <c r="A46" s="32" t="s">
        <v>97</v>
      </c>
      <c r="B46" s="32" t="s">
        <v>96</v>
      </c>
      <c r="C46" s="32" t="s">
        <v>46</v>
      </c>
      <c r="D46" s="33">
        <v>431</v>
      </c>
      <c r="E46" s="34">
        <v>6.01</v>
      </c>
      <c r="F46" s="32">
        <v>2</v>
      </c>
    </row>
    <row r="47" spans="1:6">
      <c r="A47" s="32" t="s">
        <v>98</v>
      </c>
      <c r="B47" s="32" t="s">
        <v>96</v>
      </c>
      <c r="C47" s="32" t="s">
        <v>46</v>
      </c>
      <c r="D47" s="33">
        <v>670</v>
      </c>
      <c r="E47" s="34">
        <v>4.46469</v>
      </c>
      <c r="F47" s="32">
        <v>1</v>
      </c>
    </row>
    <row r="48" spans="1:6">
      <c r="A48" s="32" t="s">
        <v>99</v>
      </c>
      <c r="B48" s="32" t="s">
        <v>100</v>
      </c>
      <c r="C48" s="32" t="s">
        <v>37</v>
      </c>
      <c r="D48" s="33">
        <v>300</v>
      </c>
      <c r="E48" s="34">
        <v>1.0181</v>
      </c>
      <c r="F48" s="32">
        <v>1</v>
      </c>
    </row>
    <row r="49" spans="1:6">
      <c r="A49" s="32" t="s">
        <v>101</v>
      </c>
      <c r="B49" s="32" t="s">
        <v>102</v>
      </c>
      <c r="C49" s="32" t="s">
        <v>46</v>
      </c>
      <c r="D49" s="33">
        <v>123</v>
      </c>
      <c r="E49" s="34">
        <v>4.6825700000000001</v>
      </c>
      <c r="F49" s="32">
        <v>1</v>
      </c>
    </row>
    <row r="50" spans="1:6">
      <c r="A50" s="32" t="s">
        <v>103</v>
      </c>
      <c r="B50" s="32" t="s">
        <v>94</v>
      </c>
      <c r="C50" s="32" t="s">
        <v>37</v>
      </c>
      <c r="D50" s="33">
        <v>656</v>
      </c>
      <c r="E50" s="34">
        <v>3.2870400000000002</v>
      </c>
      <c r="F50" s="32">
        <v>1</v>
      </c>
    </row>
    <row r="51" spans="1:6">
      <c r="A51" s="32" t="s">
        <v>104</v>
      </c>
      <c r="B51" s="32" t="s">
        <v>94</v>
      </c>
      <c r="C51" s="32" t="s">
        <v>37</v>
      </c>
      <c r="D51" s="33">
        <v>128</v>
      </c>
      <c r="E51" s="34">
        <v>3.2870400000000002</v>
      </c>
      <c r="F51" s="32">
        <v>2</v>
      </c>
    </row>
    <row r="52" spans="1:6">
      <c r="A52" s="32" t="s">
        <v>105</v>
      </c>
      <c r="B52" s="32" t="s">
        <v>106</v>
      </c>
      <c r="C52" s="32" t="s">
        <v>14</v>
      </c>
      <c r="D52" s="33">
        <v>980</v>
      </c>
      <c r="E52" s="34">
        <v>4.2589499999999996</v>
      </c>
      <c r="F52" s="32">
        <v>4</v>
      </c>
    </row>
    <row r="53" spans="1:6">
      <c r="A53" s="32" t="s">
        <v>107</v>
      </c>
      <c r="B53" s="32" t="s">
        <v>108</v>
      </c>
      <c r="C53" s="32" t="s">
        <v>8</v>
      </c>
      <c r="D53" s="33">
        <v>0.75</v>
      </c>
      <c r="E53" s="34">
        <v>13</v>
      </c>
      <c r="F53" s="32">
        <v>5</v>
      </c>
    </row>
    <row r="54" spans="1:6">
      <c r="A54" s="32" t="s">
        <v>109</v>
      </c>
      <c r="B54" s="32" t="s">
        <v>106</v>
      </c>
      <c r="C54" s="32" t="s">
        <v>14</v>
      </c>
      <c r="D54" s="33">
        <v>350</v>
      </c>
      <c r="E54" s="34">
        <v>4.3999100000000002</v>
      </c>
      <c r="F54" s="32">
        <v>2</v>
      </c>
    </row>
    <row r="55" spans="1:6">
      <c r="A55" s="32" t="s">
        <v>110</v>
      </c>
      <c r="B55" s="32" t="s">
        <v>111</v>
      </c>
      <c r="C55" s="32" t="s">
        <v>14</v>
      </c>
      <c r="D55" s="33">
        <v>300</v>
      </c>
      <c r="E55" s="34">
        <v>3.8672300000000002</v>
      </c>
      <c r="F55" s="32">
        <v>1</v>
      </c>
    </row>
    <row r="56" spans="1:6">
      <c r="A56" s="32" t="s">
        <v>112</v>
      </c>
      <c r="B56" s="32" t="s">
        <v>113</v>
      </c>
      <c r="C56" s="32" t="s">
        <v>14</v>
      </c>
      <c r="D56" s="33">
        <v>1897</v>
      </c>
      <c r="E56" s="34">
        <v>6.1786899999999996</v>
      </c>
      <c r="F56" s="32">
        <v>10</v>
      </c>
    </row>
    <row r="57" spans="1:6">
      <c r="A57" s="32" t="s">
        <v>114</v>
      </c>
      <c r="B57" s="32" t="s">
        <v>115</v>
      </c>
      <c r="C57" s="32" t="s">
        <v>8</v>
      </c>
      <c r="D57" s="33">
        <v>18.689999999999998</v>
      </c>
      <c r="E57" s="34">
        <v>18.966100000000001</v>
      </c>
      <c r="F57" s="32">
        <v>10</v>
      </c>
    </row>
    <row r="58" spans="1:6">
      <c r="A58" s="32" t="s">
        <v>116</v>
      </c>
      <c r="B58" s="32" t="s">
        <v>117</v>
      </c>
      <c r="C58" s="32" t="s">
        <v>37</v>
      </c>
      <c r="D58" s="33">
        <v>158.4</v>
      </c>
      <c r="E58" s="34">
        <v>1.45692</v>
      </c>
      <c r="F58" s="32">
        <v>1</v>
      </c>
    </row>
    <row r="59" spans="1:6">
      <c r="A59" s="32" t="s">
        <v>118</v>
      </c>
      <c r="B59" s="32" t="s">
        <v>119</v>
      </c>
      <c r="C59" s="32" t="s">
        <v>46</v>
      </c>
      <c r="D59" s="33">
        <v>10</v>
      </c>
      <c r="E59" s="34">
        <v>5.6732699999999996</v>
      </c>
      <c r="F59" s="32">
        <v>1</v>
      </c>
    </row>
    <row r="60" spans="1:6">
      <c r="A60" s="32" t="s">
        <v>120</v>
      </c>
      <c r="B60" s="32" t="s">
        <v>121</v>
      </c>
      <c r="C60" s="32" t="s">
        <v>8</v>
      </c>
      <c r="D60" s="33">
        <v>5</v>
      </c>
      <c r="E60" s="34">
        <v>4.8232400000000002</v>
      </c>
      <c r="F60" s="32">
        <v>1</v>
      </c>
    </row>
    <row r="61" spans="1:6">
      <c r="A61" s="32" t="s">
        <v>122</v>
      </c>
      <c r="B61" s="32" t="s">
        <v>123</v>
      </c>
      <c r="C61" s="32" t="s">
        <v>79</v>
      </c>
      <c r="D61" s="33">
        <v>1518.992</v>
      </c>
      <c r="E61" s="34">
        <v>1.3845000000000001</v>
      </c>
      <c r="F61" s="32">
        <v>3</v>
      </c>
    </row>
    <row r="62" spans="1:6">
      <c r="A62" s="32" t="s">
        <v>124</v>
      </c>
      <c r="B62" s="32" t="s">
        <v>125</v>
      </c>
      <c r="C62" s="32" t="s">
        <v>8</v>
      </c>
      <c r="D62" s="33">
        <v>8.75</v>
      </c>
      <c r="E62" s="34">
        <v>46.377139999999997</v>
      </c>
      <c r="F62" s="32">
        <v>3</v>
      </c>
    </row>
    <row r="63" spans="1:6">
      <c r="A63" s="32" t="s">
        <v>126</v>
      </c>
      <c r="B63" s="32" t="s">
        <v>127</v>
      </c>
      <c r="C63" s="32" t="s">
        <v>79</v>
      </c>
      <c r="D63" s="33">
        <v>100</v>
      </c>
      <c r="E63" s="34">
        <v>0.45479999999999998</v>
      </c>
      <c r="F63" s="32">
        <v>1</v>
      </c>
    </row>
    <row r="64" spans="1:6">
      <c r="A64" s="32" t="s">
        <v>128</v>
      </c>
      <c r="B64" s="32" t="s">
        <v>129</v>
      </c>
      <c r="C64" s="32" t="s">
        <v>8</v>
      </c>
      <c r="D64" s="33">
        <v>16</v>
      </c>
      <c r="E64" s="34">
        <v>21.732500000000002</v>
      </c>
      <c r="F64" s="32">
        <v>1</v>
      </c>
    </row>
    <row r="65" spans="1:6">
      <c r="A65" s="32" t="s">
        <v>130</v>
      </c>
      <c r="B65" s="32" t="s">
        <v>131</v>
      </c>
      <c r="C65" s="32" t="s">
        <v>79</v>
      </c>
      <c r="D65" s="33">
        <v>9162.9779999999992</v>
      </c>
      <c r="E65" s="34">
        <v>2.0562900000000002</v>
      </c>
      <c r="F65" s="32">
        <v>16</v>
      </c>
    </row>
    <row r="66" spans="1:6">
      <c r="A66" s="32" t="s">
        <v>132</v>
      </c>
      <c r="B66" s="32" t="s">
        <v>133</v>
      </c>
      <c r="C66" s="32" t="s">
        <v>8</v>
      </c>
      <c r="D66" s="33">
        <v>357.358</v>
      </c>
      <c r="E66" s="34">
        <v>14.439550000000001</v>
      </c>
      <c r="F66" s="32">
        <v>17</v>
      </c>
    </row>
    <row r="67" spans="1:6">
      <c r="A67" s="32" t="s">
        <v>134</v>
      </c>
      <c r="B67" s="32" t="s">
        <v>135</v>
      </c>
      <c r="C67" s="32" t="s">
        <v>79</v>
      </c>
      <c r="D67" s="33">
        <v>200</v>
      </c>
      <c r="E67" s="34">
        <v>0.64754999999999996</v>
      </c>
      <c r="F67" s="32">
        <v>1</v>
      </c>
    </row>
    <row r="68" spans="1:6">
      <c r="A68" s="32" t="s">
        <v>136</v>
      </c>
      <c r="B68" s="32" t="s">
        <v>137</v>
      </c>
      <c r="C68" s="32" t="s">
        <v>79</v>
      </c>
      <c r="D68" s="33">
        <v>360</v>
      </c>
      <c r="E68" s="34">
        <v>2.0528200000000001</v>
      </c>
      <c r="F68" s="32">
        <v>3</v>
      </c>
    </row>
    <row r="69" spans="1:6">
      <c r="A69" s="32" t="s">
        <v>138</v>
      </c>
      <c r="B69" s="32" t="s">
        <v>139</v>
      </c>
      <c r="C69" s="32" t="s">
        <v>79</v>
      </c>
      <c r="D69" s="33">
        <v>315</v>
      </c>
      <c r="E69" s="34">
        <v>1.99542</v>
      </c>
      <c r="F69" s="32">
        <v>3</v>
      </c>
    </row>
    <row r="70" spans="1:6">
      <c r="A70" s="32" t="s">
        <v>140</v>
      </c>
      <c r="B70" s="32" t="s">
        <v>141</v>
      </c>
      <c r="C70" s="32" t="s">
        <v>8</v>
      </c>
      <c r="D70" s="33">
        <v>22</v>
      </c>
      <c r="E70" s="34">
        <v>14.62909</v>
      </c>
      <c r="F70" s="32">
        <v>1</v>
      </c>
    </row>
    <row r="71" spans="1:6">
      <c r="A71" s="32" t="s">
        <v>142</v>
      </c>
      <c r="B71" s="32" t="s">
        <v>143</v>
      </c>
      <c r="C71" s="32" t="s">
        <v>79</v>
      </c>
      <c r="D71" s="33">
        <v>1514.79</v>
      </c>
      <c r="E71" s="34">
        <v>3.7751700000000001</v>
      </c>
      <c r="F71" s="32">
        <v>3</v>
      </c>
    </row>
    <row r="72" spans="1:6">
      <c r="A72" s="32" t="s">
        <v>144</v>
      </c>
      <c r="B72" s="32" t="s">
        <v>145</v>
      </c>
      <c r="C72" s="32" t="s">
        <v>8</v>
      </c>
      <c r="D72" s="33">
        <v>67.5</v>
      </c>
      <c r="E72" s="34">
        <v>36.02704</v>
      </c>
      <c r="F72" s="32">
        <v>3</v>
      </c>
    </row>
    <row r="73" spans="1:6">
      <c r="A73" s="32" t="s">
        <v>146</v>
      </c>
      <c r="B73" s="32" t="s">
        <v>147</v>
      </c>
      <c r="C73" s="32" t="s">
        <v>79</v>
      </c>
      <c r="D73" s="33">
        <v>120</v>
      </c>
      <c r="E73" s="34">
        <v>0.94499999999999995</v>
      </c>
      <c r="F73" s="32">
        <v>2</v>
      </c>
    </row>
    <row r="74" spans="1:6">
      <c r="A74" s="32" t="s">
        <v>148</v>
      </c>
      <c r="B74" s="32" t="s">
        <v>149</v>
      </c>
      <c r="C74" s="32" t="s">
        <v>14</v>
      </c>
      <c r="D74" s="33">
        <v>1156.578</v>
      </c>
      <c r="E74" s="34">
        <v>11.00943</v>
      </c>
      <c r="F74" s="32">
        <v>3</v>
      </c>
    </row>
    <row r="75" spans="1:6">
      <c r="A75" s="32" t="s">
        <v>150</v>
      </c>
      <c r="B75" s="32" t="s">
        <v>151</v>
      </c>
      <c r="C75" s="32" t="s">
        <v>8</v>
      </c>
      <c r="D75" s="33">
        <v>6</v>
      </c>
      <c r="E75" s="34">
        <v>12.654999999999999</v>
      </c>
      <c r="F75" s="32">
        <v>3</v>
      </c>
    </row>
    <row r="76" spans="1:6">
      <c r="A76" s="32" t="s">
        <v>152</v>
      </c>
      <c r="B76" s="32" t="s">
        <v>153</v>
      </c>
      <c r="C76" s="32" t="s">
        <v>14</v>
      </c>
      <c r="D76" s="33">
        <v>160</v>
      </c>
      <c r="E76" s="34">
        <v>3.7983799999999999</v>
      </c>
      <c r="F76" s="32">
        <v>1</v>
      </c>
    </row>
    <row r="77" spans="1:6">
      <c r="A77" s="32" t="s">
        <v>154</v>
      </c>
      <c r="B77" s="32" t="s">
        <v>155</v>
      </c>
      <c r="C77" s="32" t="s">
        <v>14</v>
      </c>
      <c r="D77" s="33">
        <v>70</v>
      </c>
      <c r="E77" s="34">
        <v>10.83039</v>
      </c>
      <c r="F77" s="32">
        <v>1</v>
      </c>
    </row>
    <row r="78" spans="1:6">
      <c r="A78" s="32" t="s">
        <v>156</v>
      </c>
      <c r="B78" s="32" t="s">
        <v>157</v>
      </c>
      <c r="C78" s="32" t="s">
        <v>37</v>
      </c>
      <c r="D78" s="33">
        <v>920</v>
      </c>
      <c r="E78" s="34">
        <v>3.8115399999999999</v>
      </c>
      <c r="F78" s="32">
        <v>6</v>
      </c>
    </row>
    <row r="79" spans="1:6">
      <c r="A79" s="32" t="s">
        <v>158</v>
      </c>
      <c r="B79" s="32" t="s">
        <v>157</v>
      </c>
      <c r="C79" s="32" t="s">
        <v>37</v>
      </c>
      <c r="D79" s="33">
        <v>100</v>
      </c>
      <c r="E79" s="34">
        <v>3.8115399999999999</v>
      </c>
      <c r="F79" s="32">
        <v>1</v>
      </c>
    </row>
    <row r="80" spans="1:6">
      <c r="A80" s="32" t="s">
        <v>159</v>
      </c>
      <c r="B80" s="32" t="s">
        <v>160</v>
      </c>
      <c r="C80" s="32" t="s">
        <v>8</v>
      </c>
      <c r="D80" s="33">
        <v>2</v>
      </c>
      <c r="E80" s="34">
        <v>11.234999999999999</v>
      </c>
      <c r="F80" s="32">
        <v>1</v>
      </c>
    </row>
    <row r="81" spans="1:6">
      <c r="A81" s="32" t="s">
        <v>161</v>
      </c>
      <c r="B81" s="32" t="s">
        <v>162</v>
      </c>
      <c r="C81" s="32" t="s">
        <v>8</v>
      </c>
      <c r="D81" s="33">
        <v>4.3339999999999996</v>
      </c>
      <c r="E81" s="34">
        <v>8.8107299999999995</v>
      </c>
      <c r="F81" s="32">
        <v>4</v>
      </c>
    </row>
    <row r="82" spans="1:6">
      <c r="A82" s="32" t="s">
        <v>163</v>
      </c>
      <c r="B82" s="32" t="s">
        <v>164</v>
      </c>
      <c r="C82" s="32" t="s">
        <v>8</v>
      </c>
      <c r="D82" s="33">
        <v>257.58140000000003</v>
      </c>
      <c r="E82" s="34">
        <v>8.5250000000000004</v>
      </c>
      <c r="F82" s="32">
        <v>12</v>
      </c>
    </row>
    <row r="83" spans="1:6">
      <c r="A83" s="32" t="s">
        <v>165</v>
      </c>
      <c r="B83" s="32" t="s">
        <v>166</v>
      </c>
      <c r="C83" s="32" t="s">
        <v>79</v>
      </c>
      <c r="D83" s="33">
        <v>155.32499999999999</v>
      </c>
      <c r="E83" s="34">
        <v>1.3123899999999999</v>
      </c>
      <c r="F83" s="32">
        <v>1</v>
      </c>
    </row>
    <row r="84" spans="1:6">
      <c r="A84" s="32" t="s">
        <v>167</v>
      </c>
      <c r="B84" s="32" t="s">
        <v>168</v>
      </c>
      <c r="C84" s="32" t="s">
        <v>8</v>
      </c>
      <c r="D84" s="33">
        <v>0.25</v>
      </c>
      <c r="E84" s="34">
        <v>46.48</v>
      </c>
      <c r="F84" s="32">
        <v>1</v>
      </c>
    </row>
    <row r="85" spans="1:6">
      <c r="A85" s="32" t="s">
        <v>169</v>
      </c>
      <c r="B85" s="32" t="s">
        <v>170</v>
      </c>
      <c r="C85" s="32" t="s">
        <v>79</v>
      </c>
      <c r="D85" s="33">
        <v>3632</v>
      </c>
      <c r="E85" s="34">
        <v>2.0543399999999998</v>
      </c>
      <c r="F85" s="32">
        <v>6</v>
      </c>
    </row>
    <row r="86" spans="1:6">
      <c r="A86" s="32" t="s">
        <v>171</v>
      </c>
      <c r="B86" s="32" t="s">
        <v>172</v>
      </c>
      <c r="C86" s="32" t="s">
        <v>8</v>
      </c>
      <c r="D86" s="33">
        <v>4.8</v>
      </c>
      <c r="E86" s="34">
        <v>13.4625</v>
      </c>
      <c r="F86" s="32">
        <v>6</v>
      </c>
    </row>
    <row r="87" spans="1:6">
      <c r="A87" s="32" t="s">
        <v>173</v>
      </c>
      <c r="B87" s="32" t="s">
        <v>172</v>
      </c>
      <c r="C87" s="32" t="s">
        <v>8</v>
      </c>
      <c r="D87" s="33">
        <v>0.30000000000000004</v>
      </c>
      <c r="E87" s="34">
        <v>13.4625</v>
      </c>
      <c r="F87" s="32">
        <v>2</v>
      </c>
    </row>
    <row r="88" spans="1:6">
      <c r="A88" s="32" t="s">
        <v>174</v>
      </c>
      <c r="B88" s="32" t="s">
        <v>175</v>
      </c>
      <c r="C88" s="32" t="s">
        <v>79</v>
      </c>
      <c r="D88" s="33">
        <v>160</v>
      </c>
      <c r="E88" s="34">
        <v>0.70562999999999998</v>
      </c>
      <c r="F88" s="32">
        <v>1</v>
      </c>
    </row>
    <row r="89" spans="1:6">
      <c r="A89" s="32" t="s">
        <v>176</v>
      </c>
      <c r="B89" s="32" t="s">
        <v>177</v>
      </c>
      <c r="C89" s="32" t="s">
        <v>8</v>
      </c>
      <c r="D89" s="33">
        <v>14.1</v>
      </c>
      <c r="E89" s="34">
        <v>0</v>
      </c>
      <c r="F89" s="32">
        <v>1</v>
      </c>
    </row>
    <row r="90" spans="1:6">
      <c r="A90" s="32" t="s">
        <v>178</v>
      </c>
      <c r="B90" s="32" t="s">
        <v>179</v>
      </c>
      <c r="C90" s="32" t="s">
        <v>8</v>
      </c>
      <c r="D90" s="33">
        <v>93.740000000000009</v>
      </c>
      <c r="E90" s="34">
        <v>24.62433</v>
      </c>
      <c r="F90" s="32">
        <v>6</v>
      </c>
    </row>
    <row r="91" spans="1:6">
      <c r="A91" s="32" t="s">
        <v>180</v>
      </c>
      <c r="B91" s="32" t="s">
        <v>181</v>
      </c>
      <c r="C91" s="32" t="s">
        <v>8</v>
      </c>
      <c r="D91" s="33">
        <v>1</v>
      </c>
      <c r="E91" s="34">
        <v>1.3156000000000001</v>
      </c>
      <c r="F91" s="32">
        <v>1</v>
      </c>
    </row>
    <row r="92" spans="1:6">
      <c r="A92" s="32" t="s">
        <v>182</v>
      </c>
      <c r="B92" s="32" t="s">
        <v>183</v>
      </c>
      <c r="C92" s="32" t="s">
        <v>37</v>
      </c>
      <c r="D92" s="33">
        <v>34630</v>
      </c>
      <c r="E92" s="34">
        <v>3.8844699999999999</v>
      </c>
      <c r="F92" s="32">
        <v>35</v>
      </c>
    </row>
    <row r="93" spans="1:6">
      <c r="A93" s="32" t="s">
        <v>184</v>
      </c>
      <c r="B93" s="32" t="s">
        <v>185</v>
      </c>
      <c r="C93" s="32" t="s">
        <v>46</v>
      </c>
      <c r="D93" s="33">
        <v>1520</v>
      </c>
      <c r="E93" s="34">
        <v>23.817740000000001</v>
      </c>
      <c r="F93" s="32">
        <v>7</v>
      </c>
    </row>
    <row r="94" spans="1:6">
      <c r="A94" s="32" t="s">
        <v>186</v>
      </c>
      <c r="B94" s="32" t="s">
        <v>187</v>
      </c>
      <c r="C94" s="32" t="s">
        <v>37</v>
      </c>
      <c r="D94" s="33">
        <v>300</v>
      </c>
      <c r="E94" s="34">
        <v>1.2953300000000001</v>
      </c>
      <c r="F94" s="32">
        <v>1</v>
      </c>
    </row>
    <row r="95" spans="1:6">
      <c r="A95" s="32" t="s">
        <v>188</v>
      </c>
      <c r="B95" s="32" t="s">
        <v>189</v>
      </c>
      <c r="C95" s="32" t="s">
        <v>37</v>
      </c>
      <c r="D95" s="33">
        <v>1008</v>
      </c>
      <c r="E95" s="34">
        <v>3.5533399999999999</v>
      </c>
      <c r="F95" s="32">
        <v>1</v>
      </c>
    </row>
    <row r="96" spans="1:6">
      <c r="A96" s="32" t="s">
        <v>190</v>
      </c>
      <c r="B96" s="32" t="s">
        <v>191</v>
      </c>
      <c r="C96" s="32" t="s">
        <v>46</v>
      </c>
      <c r="D96" s="33">
        <v>78</v>
      </c>
      <c r="E96" s="34">
        <v>12.075240000000001</v>
      </c>
      <c r="F96" s="32">
        <v>1</v>
      </c>
    </row>
    <row r="97" spans="1:6">
      <c r="A97" s="32" t="s">
        <v>192</v>
      </c>
      <c r="B97" s="32" t="s">
        <v>193</v>
      </c>
      <c r="C97" s="32" t="s">
        <v>8</v>
      </c>
      <c r="D97" s="33">
        <v>7.5</v>
      </c>
      <c r="E97" s="34">
        <v>30.764199999999999</v>
      </c>
      <c r="F97" s="32">
        <v>1</v>
      </c>
    </row>
    <row r="98" spans="1:6">
      <c r="A98" s="32" t="s">
        <v>194</v>
      </c>
      <c r="B98" s="32" t="s">
        <v>195</v>
      </c>
      <c r="C98" s="32" t="s">
        <v>14</v>
      </c>
      <c r="D98" s="33">
        <v>2509</v>
      </c>
      <c r="E98" s="34">
        <v>5.5807099999999998</v>
      </c>
      <c r="F98" s="32">
        <v>14</v>
      </c>
    </row>
    <row r="99" spans="1:6">
      <c r="A99" s="32" t="s">
        <v>196</v>
      </c>
      <c r="B99" s="32" t="s">
        <v>197</v>
      </c>
      <c r="C99" s="32" t="s">
        <v>8</v>
      </c>
      <c r="D99" s="33">
        <v>1</v>
      </c>
      <c r="E99" s="34">
        <v>0.69</v>
      </c>
      <c r="F99" s="32">
        <v>1</v>
      </c>
    </row>
    <row r="100" spans="1:6">
      <c r="A100" s="32" t="s">
        <v>198</v>
      </c>
      <c r="B100" s="32" t="s">
        <v>199</v>
      </c>
      <c r="C100" s="32" t="s">
        <v>8</v>
      </c>
      <c r="D100" s="33">
        <v>36.180749999999996</v>
      </c>
      <c r="E100" s="34">
        <v>30.844000000000001</v>
      </c>
      <c r="F100" s="32">
        <v>9</v>
      </c>
    </row>
    <row r="101" spans="1:6">
      <c r="A101" s="32" t="s">
        <v>200</v>
      </c>
      <c r="B101" s="32" t="s">
        <v>201</v>
      </c>
      <c r="C101" s="32" t="s">
        <v>14</v>
      </c>
      <c r="D101" s="33">
        <v>350</v>
      </c>
      <c r="E101" s="34">
        <v>3.13537</v>
      </c>
      <c r="F101" s="32">
        <v>2</v>
      </c>
    </row>
    <row r="102" spans="1:6">
      <c r="A102" s="32" t="s">
        <v>202</v>
      </c>
      <c r="B102" s="32" t="s">
        <v>203</v>
      </c>
      <c r="C102" s="32" t="s">
        <v>8</v>
      </c>
      <c r="D102" s="33">
        <v>1.1500000000000001</v>
      </c>
      <c r="E102" s="34">
        <v>1.8</v>
      </c>
      <c r="F102" s="32">
        <v>3</v>
      </c>
    </row>
    <row r="103" spans="1:6">
      <c r="A103" s="32" t="s">
        <v>204</v>
      </c>
      <c r="B103" s="32" t="s">
        <v>205</v>
      </c>
      <c r="C103" s="32" t="s">
        <v>14</v>
      </c>
      <c r="D103" s="33">
        <v>2132</v>
      </c>
      <c r="E103" s="34">
        <v>3.3405</v>
      </c>
      <c r="F103" s="32">
        <v>7</v>
      </c>
    </row>
    <row r="104" spans="1:6">
      <c r="A104" s="32" t="s">
        <v>206</v>
      </c>
      <c r="B104" s="32" t="s">
        <v>207</v>
      </c>
      <c r="C104" s="32" t="s">
        <v>37</v>
      </c>
      <c r="D104" s="33">
        <v>2000</v>
      </c>
      <c r="E104" s="34">
        <v>4.7098699999999996</v>
      </c>
      <c r="F104" s="32">
        <v>2</v>
      </c>
    </row>
    <row r="105" spans="1:6">
      <c r="A105" s="32" t="s">
        <v>208</v>
      </c>
      <c r="B105" s="32" t="s">
        <v>209</v>
      </c>
      <c r="C105" s="32" t="s">
        <v>8</v>
      </c>
      <c r="D105" s="33">
        <v>2</v>
      </c>
      <c r="E105" s="34">
        <v>79.400000000000006</v>
      </c>
      <c r="F105" s="32">
        <v>1</v>
      </c>
    </row>
    <row r="106" spans="1:6">
      <c r="A106" s="32" t="s">
        <v>210</v>
      </c>
      <c r="B106" s="32" t="s">
        <v>211</v>
      </c>
      <c r="C106" s="32" t="s">
        <v>79</v>
      </c>
      <c r="D106" s="33">
        <v>2382.0059999999999</v>
      </c>
      <c r="E106" s="34">
        <v>1.09684</v>
      </c>
      <c r="F106" s="32">
        <v>4</v>
      </c>
    </row>
    <row r="107" spans="1:6">
      <c r="A107" s="32" t="s">
        <v>212</v>
      </c>
      <c r="B107" s="32" t="s">
        <v>213</v>
      </c>
      <c r="C107" s="32" t="s">
        <v>8</v>
      </c>
      <c r="D107" s="33">
        <v>84</v>
      </c>
      <c r="E107" s="34">
        <v>8.7052399999999999</v>
      </c>
      <c r="F107" s="32">
        <v>4</v>
      </c>
    </row>
    <row r="108" spans="1:6">
      <c r="A108" s="32" t="s">
        <v>214</v>
      </c>
      <c r="B108" s="32" t="s">
        <v>215</v>
      </c>
      <c r="C108" s="32" t="s">
        <v>79</v>
      </c>
      <c r="D108" s="33">
        <v>80</v>
      </c>
      <c r="E108" s="34">
        <v>0.33975</v>
      </c>
      <c r="F108" s="32">
        <v>1</v>
      </c>
    </row>
    <row r="109" spans="1:6">
      <c r="A109" s="32" t="s">
        <v>216</v>
      </c>
      <c r="B109" s="32" t="s">
        <v>211</v>
      </c>
      <c r="C109" s="32" t="s">
        <v>79</v>
      </c>
      <c r="D109" s="33">
        <v>196</v>
      </c>
      <c r="E109" s="34">
        <v>1.0807100000000001</v>
      </c>
      <c r="F109" s="32">
        <v>2</v>
      </c>
    </row>
    <row r="110" spans="1:6">
      <c r="A110" s="32" t="s">
        <v>217</v>
      </c>
      <c r="B110" s="32" t="s">
        <v>218</v>
      </c>
      <c r="C110" s="32" t="s">
        <v>8</v>
      </c>
      <c r="D110" s="33">
        <v>2.5</v>
      </c>
      <c r="E110" s="34">
        <v>27.76</v>
      </c>
      <c r="F110" s="32">
        <v>3</v>
      </c>
    </row>
    <row r="111" spans="1:6">
      <c r="A111" s="32" t="s">
        <v>219</v>
      </c>
      <c r="B111" s="32" t="s">
        <v>220</v>
      </c>
      <c r="C111" s="32" t="s">
        <v>8</v>
      </c>
      <c r="D111" s="33">
        <v>1.2330000000000001</v>
      </c>
      <c r="E111" s="34">
        <v>12.449310000000001</v>
      </c>
      <c r="F111" s="32">
        <v>1</v>
      </c>
    </row>
    <row r="112" spans="1:6">
      <c r="A112" s="32" t="s">
        <v>221</v>
      </c>
      <c r="B112" s="32" t="s">
        <v>222</v>
      </c>
      <c r="C112" s="32" t="s">
        <v>8</v>
      </c>
      <c r="D112" s="33">
        <v>1</v>
      </c>
      <c r="E112" s="34">
        <v>54.12</v>
      </c>
      <c r="F112" s="32">
        <v>1</v>
      </c>
    </row>
    <row r="113" spans="1:6">
      <c r="A113" s="32" t="s">
        <v>223</v>
      </c>
      <c r="B113" s="32" t="s">
        <v>224</v>
      </c>
      <c r="C113" s="32" t="s">
        <v>8</v>
      </c>
      <c r="D113" s="33">
        <v>83.7</v>
      </c>
      <c r="E113" s="34">
        <v>13.596679999999999</v>
      </c>
      <c r="F113" s="32">
        <v>7</v>
      </c>
    </row>
    <row r="114" spans="1:6">
      <c r="A114" s="32" t="s">
        <v>225</v>
      </c>
      <c r="B114" s="32" t="s">
        <v>226</v>
      </c>
      <c r="C114" s="32" t="s">
        <v>8</v>
      </c>
      <c r="D114" s="33">
        <v>33.300000000000004</v>
      </c>
      <c r="E114" s="34">
        <v>8.2076899999999995</v>
      </c>
      <c r="F114" s="32">
        <v>7</v>
      </c>
    </row>
    <row r="115" spans="1:6">
      <c r="A115" s="32" t="s">
        <v>227</v>
      </c>
      <c r="B115" s="32" t="s">
        <v>228</v>
      </c>
      <c r="C115" s="32" t="s">
        <v>8</v>
      </c>
      <c r="D115" s="33">
        <v>1</v>
      </c>
      <c r="E115" s="34">
        <v>49.148049999999998</v>
      </c>
      <c r="F115" s="32">
        <v>1</v>
      </c>
    </row>
    <row r="116" spans="1:6">
      <c r="A116" s="32" t="s">
        <v>229</v>
      </c>
      <c r="B116" s="32" t="s">
        <v>230</v>
      </c>
      <c r="C116" s="32" t="s">
        <v>79</v>
      </c>
      <c r="D116" s="33">
        <v>2409.578</v>
      </c>
      <c r="E116" s="34">
        <v>1.92781</v>
      </c>
      <c r="F116" s="32">
        <v>4</v>
      </c>
    </row>
    <row r="117" spans="1:6">
      <c r="A117" s="32" t="s">
        <v>231</v>
      </c>
      <c r="B117" s="32" t="s">
        <v>232</v>
      </c>
      <c r="C117" s="32" t="s">
        <v>8</v>
      </c>
      <c r="D117" s="33">
        <v>20</v>
      </c>
      <c r="E117" s="34">
        <v>48.584000000000003</v>
      </c>
      <c r="F117" s="32">
        <v>4</v>
      </c>
    </row>
    <row r="118" spans="1:6">
      <c r="A118" s="32" t="s">
        <v>233</v>
      </c>
      <c r="B118" s="32" t="s">
        <v>234</v>
      </c>
      <c r="C118" s="32" t="s">
        <v>79</v>
      </c>
      <c r="D118" s="33">
        <v>160</v>
      </c>
      <c r="E118" s="34">
        <v>0.78425</v>
      </c>
      <c r="F118" s="32">
        <v>1</v>
      </c>
    </row>
    <row r="119" spans="1:6">
      <c r="A119" s="32" t="s">
        <v>235</v>
      </c>
      <c r="B119" s="32" t="s">
        <v>236</v>
      </c>
      <c r="C119" s="32" t="s">
        <v>8</v>
      </c>
      <c r="D119" s="33">
        <v>262.5</v>
      </c>
      <c r="E119" s="34">
        <v>42.35371</v>
      </c>
      <c r="F119" s="32">
        <v>2</v>
      </c>
    </row>
    <row r="120" spans="1:6">
      <c r="A120" s="32" t="s">
        <v>237</v>
      </c>
      <c r="B120" s="32" t="s">
        <v>238</v>
      </c>
      <c r="C120" s="32" t="s">
        <v>8</v>
      </c>
      <c r="D120" s="33">
        <v>4.5</v>
      </c>
      <c r="E120" s="34">
        <v>15.12079</v>
      </c>
      <c r="F120" s="32">
        <v>2</v>
      </c>
    </row>
    <row r="121" spans="1:6">
      <c r="A121" s="32" t="s">
        <v>239</v>
      </c>
      <c r="B121" s="32" t="s">
        <v>240</v>
      </c>
      <c r="C121" s="32" t="s">
        <v>8</v>
      </c>
      <c r="D121" s="33">
        <v>7</v>
      </c>
      <c r="E121" s="34">
        <v>33.556669999999997</v>
      </c>
      <c r="F121" s="32">
        <v>2</v>
      </c>
    </row>
    <row r="122" spans="1:6">
      <c r="A122" s="32" t="s">
        <v>241</v>
      </c>
      <c r="B122" s="32" t="s">
        <v>242</v>
      </c>
      <c r="C122" s="32" t="s">
        <v>8</v>
      </c>
      <c r="D122" s="33">
        <v>0.627</v>
      </c>
      <c r="E122" s="34">
        <v>48.954369999999997</v>
      </c>
      <c r="F122" s="32">
        <v>1</v>
      </c>
    </row>
    <row r="123" spans="1:6">
      <c r="A123" s="32" t="s">
        <v>243</v>
      </c>
      <c r="B123" s="32" t="s">
        <v>244</v>
      </c>
      <c r="C123" s="32" t="s">
        <v>8</v>
      </c>
      <c r="D123" s="33">
        <v>0.43099999999999999</v>
      </c>
      <c r="E123" s="34">
        <v>35.208930000000002</v>
      </c>
      <c r="F123" s="32">
        <v>1</v>
      </c>
    </row>
    <row r="124" spans="1:6">
      <c r="A124" s="32" t="s">
        <v>245</v>
      </c>
      <c r="B124" s="32" t="s">
        <v>246</v>
      </c>
      <c r="C124" s="32" t="s">
        <v>8</v>
      </c>
      <c r="D124" s="33">
        <v>3.5</v>
      </c>
      <c r="E124" s="34">
        <v>14.93281</v>
      </c>
      <c r="F124" s="32">
        <v>1</v>
      </c>
    </row>
    <row r="125" spans="1:6">
      <c r="A125" s="32" t="s">
        <v>247</v>
      </c>
      <c r="B125" s="32" t="s">
        <v>248</v>
      </c>
      <c r="C125" s="32" t="s">
        <v>8</v>
      </c>
      <c r="D125" s="33">
        <v>7</v>
      </c>
      <c r="E125" s="34">
        <v>32.546669999999999</v>
      </c>
      <c r="F125" s="32">
        <v>2</v>
      </c>
    </row>
    <row r="126" spans="1:6">
      <c r="A126" s="32" t="s">
        <v>249</v>
      </c>
      <c r="B126" s="32" t="s">
        <v>250</v>
      </c>
      <c r="C126" s="32" t="s">
        <v>8</v>
      </c>
      <c r="D126" s="33">
        <v>6.8949999999999996</v>
      </c>
      <c r="E126" s="34">
        <v>32.473770000000002</v>
      </c>
      <c r="F126" s="32">
        <v>2</v>
      </c>
    </row>
    <row r="127" spans="1:6">
      <c r="A127" s="32" t="s">
        <v>251</v>
      </c>
      <c r="B127" s="32" t="s">
        <v>252</v>
      </c>
      <c r="C127" s="32" t="s">
        <v>8</v>
      </c>
      <c r="D127" s="33">
        <v>2.512</v>
      </c>
      <c r="E127" s="34">
        <v>28.48977</v>
      </c>
      <c r="F127" s="32">
        <v>1</v>
      </c>
    </row>
    <row r="128" spans="1:6">
      <c r="A128" s="32" t="s">
        <v>253</v>
      </c>
      <c r="B128" s="32" t="s">
        <v>254</v>
      </c>
      <c r="C128" s="32" t="s">
        <v>8</v>
      </c>
      <c r="D128" s="33">
        <v>0.51300000000000001</v>
      </c>
      <c r="E128" s="34">
        <v>92.834299999999999</v>
      </c>
      <c r="F128" s="32">
        <v>1</v>
      </c>
    </row>
    <row r="129" spans="1:6">
      <c r="A129" s="32" t="s">
        <v>255</v>
      </c>
      <c r="B129" s="32" t="s">
        <v>256</v>
      </c>
      <c r="C129" s="32" t="s">
        <v>8</v>
      </c>
      <c r="D129" s="33">
        <v>33.26</v>
      </c>
      <c r="E129" s="34">
        <v>8.4568600000000007</v>
      </c>
      <c r="F129" s="32">
        <v>7</v>
      </c>
    </row>
    <row r="130" spans="1:6">
      <c r="A130" s="32" t="s">
        <v>257</v>
      </c>
      <c r="B130" s="32" t="s">
        <v>258</v>
      </c>
      <c r="C130" s="32" t="s">
        <v>8</v>
      </c>
      <c r="D130" s="33">
        <v>8.4779999999999998</v>
      </c>
      <c r="E130" s="34">
        <v>13.458259999999999</v>
      </c>
      <c r="F130" s="32">
        <v>1</v>
      </c>
    </row>
    <row r="131" spans="1:6">
      <c r="A131" s="32" t="s">
        <v>259</v>
      </c>
      <c r="B131" s="32" t="s">
        <v>260</v>
      </c>
      <c r="C131" s="32" t="s">
        <v>8</v>
      </c>
      <c r="D131" s="33">
        <v>2.62</v>
      </c>
      <c r="E131" s="34">
        <v>6.95</v>
      </c>
      <c r="F131" s="32">
        <v>2</v>
      </c>
    </row>
    <row r="132" spans="1:6">
      <c r="A132" s="32" t="s">
        <v>261</v>
      </c>
      <c r="B132" s="32" t="s">
        <v>262</v>
      </c>
      <c r="C132" s="32" t="s">
        <v>8</v>
      </c>
      <c r="D132" s="33">
        <v>24.5</v>
      </c>
      <c r="E132" s="34">
        <v>11.94131</v>
      </c>
      <c r="F132" s="32">
        <v>2</v>
      </c>
    </row>
    <row r="133" spans="1:6">
      <c r="A133" s="32" t="s">
        <v>263</v>
      </c>
      <c r="B133" s="32" t="s">
        <v>264</v>
      </c>
      <c r="C133" s="32" t="s">
        <v>79</v>
      </c>
      <c r="D133" s="33">
        <v>1806</v>
      </c>
      <c r="E133" s="34">
        <v>1.31169</v>
      </c>
      <c r="F133" s="32">
        <v>3</v>
      </c>
    </row>
    <row r="134" spans="1:6">
      <c r="A134" s="32" t="s">
        <v>265</v>
      </c>
      <c r="B134" s="32" t="s">
        <v>266</v>
      </c>
      <c r="C134" s="32" t="s">
        <v>8</v>
      </c>
      <c r="D134" s="33">
        <v>99</v>
      </c>
      <c r="E134" s="34">
        <v>12.59667</v>
      </c>
      <c r="F134" s="32">
        <v>7</v>
      </c>
    </row>
    <row r="135" spans="1:6">
      <c r="A135" s="32" t="s">
        <v>267</v>
      </c>
      <c r="B135" s="32" t="s">
        <v>266</v>
      </c>
      <c r="C135" s="32" t="s">
        <v>8</v>
      </c>
      <c r="D135" s="33">
        <v>254.1</v>
      </c>
      <c r="E135" s="34">
        <v>19.143689999999999</v>
      </c>
      <c r="F135" s="32">
        <v>3</v>
      </c>
    </row>
    <row r="136" spans="1:6">
      <c r="A136" s="32" t="s">
        <v>268</v>
      </c>
      <c r="B136" s="32" t="s">
        <v>269</v>
      </c>
      <c r="C136" s="32" t="s">
        <v>79</v>
      </c>
      <c r="D136" s="33">
        <v>1505</v>
      </c>
      <c r="E136" s="34">
        <v>1.30833</v>
      </c>
      <c r="F136" s="32">
        <v>4</v>
      </c>
    </row>
    <row r="137" spans="1:6">
      <c r="A137" s="32" t="s">
        <v>270</v>
      </c>
      <c r="B137" s="32" t="s">
        <v>271</v>
      </c>
      <c r="C137" s="32" t="s">
        <v>79</v>
      </c>
      <c r="D137" s="33">
        <v>5355</v>
      </c>
      <c r="E137" s="34">
        <v>1.2814300000000001</v>
      </c>
      <c r="F137" s="32">
        <v>9</v>
      </c>
    </row>
    <row r="138" spans="1:6">
      <c r="A138" s="32" t="s">
        <v>272</v>
      </c>
      <c r="B138" s="32" t="s">
        <v>273</v>
      </c>
      <c r="C138" s="32" t="s">
        <v>8</v>
      </c>
      <c r="D138" s="33">
        <v>162</v>
      </c>
      <c r="E138" s="34">
        <v>12.574999999999999</v>
      </c>
      <c r="F138" s="32">
        <v>9</v>
      </c>
    </row>
    <row r="139" spans="1:6">
      <c r="A139" s="32" t="s">
        <v>274</v>
      </c>
      <c r="B139" s="32" t="s">
        <v>275</v>
      </c>
      <c r="C139" s="32" t="s">
        <v>8</v>
      </c>
      <c r="D139" s="33">
        <v>0.21</v>
      </c>
      <c r="E139" s="34">
        <v>21.039180000000002</v>
      </c>
      <c r="F139" s="32">
        <v>3</v>
      </c>
    </row>
    <row r="140" spans="1:6">
      <c r="A140" s="32" t="s">
        <v>276</v>
      </c>
      <c r="B140" s="32" t="s">
        <v>277</v>
      </c>
      <c r="C140" s="32" t="s">
        <v>8</v>
      </c>
      <c r="D140" s="33">
        <v>1.6519999999999999</v>
      </c>
      <c r="E140" s="34">
        <v>29.895530000000001</v>
      </c>
      <c r="F140" s="32">
        <v>2</v>
      </c>
    </row>
    <row r="141" spans="1:6">
      <c r="A141" s="32" t="s">
        <v>278</v>
      </c>
      <c r="B141" s="32" t="s">
        <v>279</v>
      </c>
      <c r="C141" s="32" t="s">
        <v>37</v>
      </c>
      <c r="D141" s="33">
        <v>817.00800000000004</v>
      </c>
      <c r="E141" s="34">
        <v>5.0167000000000002</v>
      </c>
      <c r="F141" s="32">
        <v>1</v>
      </c>
    </row>
    <row r="142" spans="1:6">
      <c r="A142" s="32" t="s">
        <v>280</v>
      </c>
      <c r="B142" s="32" t="s">
        <v>281</v>
      </c>
      <c r="C142" s="32" t="s">
        <v>46</v>
      </c>
      <c r="D142" s="33">
        <v>125</v>
      </c>
      <c r="E142" s="34">
        <v>20.361809999999998</v>
      </c>
      <c r="F142" s="32">
        <v>1</v>
      </c>
    </row>
    <row r="143" spans="1:6">
      <c r="A143" s="32" t="s">
        <v>282</v>
      </c>
      <c r="B143" s="32" t="s">
        <v>283</v>
      </c>
      <c r="C143" s="32" t="s">
        <v>8</v>
      </c>
      <c r="D143" s="33">
        <v>0.05</v>
      </c>
      <c r="E143" s="34">
        <v>32.721240000000002</v>
      </c>
      <c r="F143" s="32">
        <v>1</v>
      </c>
    </row>
    <row r="144" spans="1:6">
      <c r="A144" s="32" t="s">
        <v>284</v>
      </c>
      <c r="B144" s="32" t="s">
        <v>285</v>
      </c>
      <c r="C144" s="32" t="s">
        <v>8</v>
      </c>
      <c r="D144" s="33">
        <v>1</v>
      </c>
      <c r="E144" s="34">
        <v>68.688310000000001</v>
      </c>
      <c r="F144" s="32">
        <v>1</v>
      </c>
    </row>
    <row r="145" spans="1:6">
      <c r="A145" s="32" t="s">
        <v>286</v>
      </c>
      <c r="B145" s="32" t="s">
        <v>287</v>
      </c>
      <c r="C145" s="32" t="s">
        <v>37</v>
      </c>
      <c r="D145" s="33">
        <v>100</v>
      </c>
      <c r="E145" s="34">
        <v>0.66990000000000005</v>
      </c>
      <c r="F145" s="32">
        <v>1</v>
      </c>
    </row>
    <row r="146" spans="1:6">
      <c r="A146" s="32" t="s">
        <v>288</v>
      </c>
      <c r="B146" s="32" t="s">
        <v>289</v>
      </c>
      <c r="C146" s="32" t="s">
        <v>8</v>
      </c>
      <c r="D146" s="33">
        <v>0.15</v>
      </c>
      <c r="E146" s="34">
        <v>14.408329999999999</v>
      </c>
      <c r="F146" s="32">
        <v>1</v>
      </c>
    </row>
    <row r="147" spans="1:6">
      <c r="A147" s="32" t="s">
        <v>290</v>
      </c>
      <c r="B147" s="32" t="s">
        <v>291</v>
      </c>
      <c r="C147" s="32" t="s">
        <v>8</v>
      </c>
      <c r="D147" s="33">
        <v>2131.5</v>
      </c>
      <c r="E147" s="34">
        <v>10.29247</v>
      </c>
      <c r="F147" s="32">
        <v>3</v>
      </c>
    </row>
    <row r="148" spans="1:6">
      <c r="A148" s="32" t="s">
        <v>292</v>
      </c>
      <c r="B148" s="32" t="s">
        <v>293</v>
      </c>
      <c r="C148" s="32" t="s">
        <v>8</v>
      </c>
      <c r="D148" s="33">
        <v>0.5</v>
      </c>
      <c r="E148" s="34">
        <v>9.9605599999999992</v>
      </c>
      <c r="F148" s="32">
        <v>1</v>
      </c>
    </row>
    <row r="149" spans="1:6">
      <c r="A149" s="32" t="s">
        <v>294</v>
      </c>
      <c r="B149" s="32" t="s">
        <v>295</v>
      </c>
      <c r="C149" s="32" t="s">
        <v>8</v>
      </c>
      <c r="D149" s="33">
        <v>0.122</v>
      </c>
      <c r="E149" s="34">
        <v>25.91328</v>
      </c>
      <c r="F149" s="32">
        <v>1</v>
      </c>
    </row>
    <row r="150" spans="1:6">
      <c r="A150" s="32" t="s">
        <v>296</v>
      </c>
      <c r="B150" s="32" t="s">
        <v>297</v>
      </c>
      <c r="C150" s="32" t="s">
        <v>8</v>
      </c>
      <c r="D150" s="33">
        <v>10</v>
      </c>
      <c r="E150" s="34">
        <v>4.4111700000000003</v>
      </c>
      <c r="F150" s="32">
        <v>1</v>
      </c>
    </row>
    <row r="151" spans="1:6">
      <c r="A151" s="32" t="s">
        <v>298</v>
      </c>
      <c r="B151" s="32" t="s">
        <v>299</v>
      </c>
      <c r="C151" s="32" t="s">
        <v>8</v>
      </c>
      <c r="D151" s="33">
        <v>300</v>
      </c>
      <c r="E151" s="34">
        <v>12.218669999999999</v>
      </c>
      <c r="F151" s="32">
        <v>2</v>
      </c>
    </row>
    <row r="152" spans="1:6">
      <c r="A152" s="32" t="s">
        <v>300</v>
      </c>
      <c r="B152" s="32" t="s">
        <v>301</v>
      </c>
      <c r="C152" s="32" t="s">
        <v>8</v>
      </c>
      <c r="D152" s="33">
        <v>6</v>
      </c>
      <c r="E152" s="34">
        <v>5.41669</v>
      </c>
      <c r="F152" s="32">
        <v>2</v>
      </c>
    </row>
    <row r="153" spans="1:6">
      <c r="A153" s="32" t="s">
        <v>302</v>
      </c>
      <c r="B153" s="32" t="s">
        <v>303</v>
      </c>
      <c r="C153" s="32" t="s">
        <v>8</v>
      </c>
      <c r="D153" s="33">
        <v>2</v>
      </c>
      <c r="E153" s="34">
        <v>72.966250000000002</v>
      </c>
      <c r="F153" s="32">
        <v>2</v>
      </c>
    </row>
    <row r="154" spans="1:6">
      <c r="A154" s="32" t="s">
        <v>304</v>
      </c>
      <c r="B154" s="32" t="s">
        <v>305</v>
      </c>
      <c r="C154" s="32" t="s">
        <v>8</v>
      </c>
      <c r="D154" s="33">
        <v>1</v>
      </c>
      <c r="E154" s="34">
        <v>7.4477900000000004</v>
      </c>
      <c r="F154" s="32">
        <v>1</v>
      </c>
    </row>
    <row r="155" spans="1:6">
      <c r="A155" s="32" t="s">
        <v>306</v>
      </c>
      <c r="B155" s="32" t="s">
        <v>307</v>
      </c>
      <c r="C155" s="32" t="s">
        <v>8</v>
      </c>
      <c r="D155" s="33">
        <v>21.143000000000001</v>
      </c>
      <c r="E155" s="34">
        <v>15.928649999999999</v>
      </c>
      <c r="F155" s="32">
        <v>2</v>
      </c>
    </row>
    <row r="156" spans="1:6">
      <c r="A156" s="32" t="s">
        <v>308</v>
      </c>
      <c r="B156" s="32" t="s">
        <v>309</v>
      </c>
      <c r="C156" s="32" t="s">
        <v>8</v>
      </c>
      <c r="D156" s="33">
        <v>0.1</v>
      </c>
      <c r="E156" s="34">
        <v>19.610420000000001</v>
      </c>
      <c r="F156" s="32">
        <v>1</v>
      </c>
    </row>
    <row r="157" spans="1:6">
      <c r="A157" s="32" t="s">
        <v>310</v>
      </c>
      <c r="B157" s="32" t="s">
        <v>311</v>
      </c>
      <c r="C157" s="32" t="s">
        <v>8</v>
      </c>
      <c r="D157" s="33">
        <v>6.3E-2</v>
      </c>
      <c r="E157" s="34">
        <v>19.05725</v>
      </c>
      <c r="F157" s="32">
        <v>1</v>
      </c>
    </row>
    <row r="158" spans="1:6">
      <c r="A158" s="32" t="s">
        <v>312</v>
      </c>
      <c r="B158" s="32" t="s">
        <v>313</v>
      </c>
      <c r="C158" s="32" t="s">
        <v>8</v>
      </c>
      <c r="D158" s="33">
        <v>1</v>
      </c>
      <c r="E158" s="34">
        <v>23.353359999999999</v>
      </c>
      <c r="F158" s="32">
        <v>1</v>
      </c>
    </row>
    <row r="159" spans="1:6">
      <c r="A159" s="32" t="s">
        <v>314</v>
      </c>
      <c r="B159" s="32" t="s">
        <v>315</v>
      </c>
      <c r="C159" s="32" t="s">
        <v>8</v>
      </c>
      <c r="D159" s="33">
        <v>1</v>
      </c>
      <c r="E159" s="34">
        <v>20.684480000000001</v>
      </c>
      <c r="F159" s="32">
        <v>1</v>
      </c>
    </row>
    <row r="160" spans="1:6">
      <c r="A160" s="32" t="s">
        <v>316</v>
      </c>
      <c r="B160" s="32" t="s">
        <v>317</v>
      </c>
      <c r="C160" s="32" t="s">
        <v>37</v>
      </c>
      <c r="D160" s="33">
        <v>28587.82</v>
      </c>
      <c r="E160" s="34">
        <v>5.64717</v>
      </c>
      <c r="F160" s="32">
        <v>29</v>
      </c>
    </row>
    <row r="161" spans="1:6">
      <c r="A161" s="32" t="s">
        <v>318</v>
      </c>
      <c r="B161" s="32" t="s">
        <v>319</v>
      </c>
      <c r="C161" s="32" t="s">
        <v>46</v>
      </c>
      <c r="D161" s="33">
        <v>2345</v>
      </c>
      <c r="E161" s="34">
        <v>34.750360000000001</v>
      </c>
      <c r="F161" s="32">
        <v>15</v>
      </c>
    </row>
    <row r="162" spans="1:6">
      <c r="A162" s="32" t="s">
        <v>320</v>
      </c>
      <c r="B162" s="32" t="s">
        <v>321</v>
      </c>
      <c r="C162" s="32" t="s">
        <v>8</v>
      </c>
      <c r="D162" s="33">
        <v>3.6399999999999997</v>
      </c>
      <c r="E162" s="34">
        <v>50.964550000000003</v>
      </c>
      <c r="F162" s="32">
        <v>4</v>
      </c>
    </row>
    <row r="163" spans="1:6">
      <c r="A163" s="32" t="s">
        <v>322</v>
      </c>
      <c r="B163" s="32" t="s">
        <v>323</v>
      </c>
      <c r="C163" s="32" t="s">
        <v>8</v>
      </c>
      <c r="D163" s="33">
        <v>5.5139999999999993</v>
      </c>
      <c r="E163" s="34">
        <v>65.281279999999995</v>
      </c>
      <c r="F163" s="32">
        <v>4</v>
      </c>
    </row>
    <row r="164" spans="1:6">
      <c r="A164" s="32" t="s">
        <v>324</v>
      </c>
      <c r="B164" s="32" t="s">
        <v>325</v>
      </c>
      <c r="C164" s="32" t="s">
        <v>8</v>
      </c>
      <c r="D164" s="33">
        <v>0.5</v>
      </c>
      <c r="E164" s="34">
        <v>3.8654199999999999</v>
      </c>
      <c r="F164" s="32">
        <v>1</v>
      </c>
    </row>
    <row r="165" spans="1:6">
      <c r="A165" s="32" t="s">
        <v>326</v>
      </c>
      <c r="B165" s="32" t="s">
        <v>327</v>
      </c>
      <c r="C165" s="32" t="s">
        <v>37</v>
      </c>
      <c r="D165" s="33">
        <v>600</v>
      </c>
      <c r="E165" s="34">
        <v>2.02732</v>
      </c>
      <c r="F165" s="32">
        <v>2</v>
      </c>
    </row>
    <row r="166" spans="1:6">
      <c r="A166" s="32" t="s">
        <v>328</v>
      </c>
      <c r="B166" s="32" t="s">
        <v>329</v>
      </c>
      <c r="C166" s="32" t="s">
        <v>330</v>
      </c>
      <c r="D166" s="33">
        <v>7154</v>
      </c>
      <c r="E166" s="34">
        <v>1.6121799999999999</v>
      </c>
      <c r="F166" s="32">
        <v>6</v>
      </c>
    </row>
    <row r="167" spans="1:6">
      <c r="A167" s="32" t="s">
        <v>331</v>
      </c>
      <c r="B167" s="32" t="s">
        <v>329</v>
      </c>
      <c r="C167" s="32" t="s">
        <v>330</v>
      </c>
      <c r="D167" s="33">
        <v>200</v>
      </c>
      <c r="E167" s="34">
        <v>1.6012</v>
      </c>
      <c r="F167" s="32">
        <v>2</v>
      </c>
    </row>
    <row r="168" spans="1:6">
      <c r="A168" s="32" t="s">
        <v>332</v>
      </c>
      <c r="B168" s="32" t="s">
        <v>329</v>
      </c>
      <c r="C168" s="32" t="s">
        <v>330</v>
      </c>
      <c r="D168" s="33">
        <v>560</v>
      </c>
      <c r="E168" s="34">
        <v>1.62896</v>
      </c>
      <c r="F168" s="32">
        <v>3</v>
      </c>
    </row>
    <row r="169" spans="1:6">
      <c r="A169" s="32" t="s">
        <v>333</v>
      </c>
      <c r="B169" s="32" t="s">
        <v>329</v>
      </c>
      <c r="C169" s="32" t="s">
        <v>330</v>
      </c>
      <c r="D169" s="33">
        <v>70</v>
      </c>
      <c r="E169" s="34">
        <v>1.6372599999999999</v>
      </c>
      <c r="F169" s="32">
        <v>1</v>
      </c>
    </row>
    <row r="170" spans="1:6">
      <c r="A170" s="32" t="s">
        <v>334</v>
      </c>
      <c r="B170" s="32" t="s">
        <v>335</v>
      </c>
      <c r="C170" s="32" t="s">
        <v>79</v>
      </c>
      <c r="D170" s="33">
        <v>5437</v>
      </c>
      <c r="E170" s="34">
        <v>1.2542899999999999</v>
      </c>
      <c r="F170" s="32">
        <v>9</v>
      </c>
    </row>
    <row r="171" spans="1:6">
      <c r="A171" s="32" t="s">
        <v>336</v>
      </c>
      <c r="B171" s="32" t="s">
        <v>335</v>
      </c>
      <c r="C171" s="32" t="s">
        <v>79</v>
      </c>
      <c r="D171" s="33">
        <v>100</v>
      </c>
      <c r="E171" s="34">
        <v>1.1908000000000001</v>
      </c>
      <c r="F171" s="32">
        <v>2</v>
      </c>
    </row>
    <row r="172" spans="1:6">
      <c r="A172" s="32" t="s">
        <v>337</v>
      </c>
      <c r="B172" s="32" t="s">
        <v>338</v>
      </c>
      <c r="C172" s="32" t="s">
        <v>8</v>
      </c>
      <c r="D172" s="33">
        <v>7.5</v>
      </c>
      <c r="E172" s="34">
        <v>3.2324799999999998</v>
      </c>
      <c r="F172" s="32">
        <v>2</v>
      </c>
    </row>
    <row r="173" spans="1:6">
      <c r="A173" s="32" t="s">
        <v>339</v>
      </c>
      <c r="B173" s="32" t="s">
        <v>340</v>
      </c>
      <c r="C173" s="32" t="s">
        <v>79</v>
      </c>
      <c r="D173" s="33">
        <v>295.75</v>
      </c>
      <c r="E173" s="34">
        <v>1.23312</v>
      </c>
      <c r="F173" s="32">
        <v>3</v>
      </c>
    </row>
    <row r="174" spans="1:6">
      <c r="A174" s="32" t="s">
        <v>341</v>
      </c>
      <c r="B174" s="32" t="s">
        <v>335</v>
      </c>
      <c r="C174" s="32" t="s">
        <v>79</v>
      </c>
      <c r="D174" s="33">
        <v>35</v>
      </c>
      <c r="E174" s="34">
        <v>1.2417</v>
      </c>
      <c r="F174" s="32">
        <v>1</v>
      </c>
    </row>
    <row r="175" spans="1:6">
      <c r="A175" s="32" t="s">
        <v>342</v>
      </c>
      <c r="B175" s="32" t="s">
        <v>343</v>
      </c>
      <c r="C175" s="32" t="s">
        <v>79</v>
      </c>
      <c r="D175" s="33">
        <v>7180</v>
      </c>
      <c r="E175" s="34">
        <v>1.95086</v>
      </c>
      <c r="F175" s="32">
        <v>13</v>
      </c>
    </row>
    <row r="176" spans="1:6">
      <c r="A176" s="32" t="s">
        <v>344</v>
      </c>
      <c r="B176" s="32" t="s">
        <v>345</v>
      </c>
      <c r="C176" s="32" t="s">
        <v>8</v>
      </c>
      <c r="D176" s="33">
        <v>203</v>
      </c>
      <c r="E176" s="34">
        <v>46.424289999999999</v>
      </c>
      <c r="F176" s="32">
        <v>15</v>
      </c>
    </row>
    <row r="177" spans="1:6">
      <c r="A177" s="32" t="s">
        <v>346</v>
      </c>
      <c r="B177" s="32" t="s">
        <v>347</v>
      </c>
      <c r="C177" s="32" t="s">
        <v>79</v>
      </c>
      <c r="D177" s="33">
        <v>100</v>
      </c>
      <c r="E177" s="34">
        <v>2.1196299999999999</v>
      </c>
      <c r="F177" s="32">
        <v>2</v>
      </c>
    </row>
    <row r="178" spans="1:6">
      <c r="A178" s="32" t="s">
        <v>348</v>
      </c>
      <c r="B178" s="32" t="s">
        <v>349</v>
      </c>
      <c r="C178" s="32" t="s">
        <v>8</v>
      </c>
      <c r="D178" s="33">
        <v>150</v>
      </c>
      <c r="E178" s="34">
        <v>51.332050000000002</v>
      </c>
      <c r="F178" s="32">
        <v>7</v>
      </c>
    </row>
    <row r="179" spans="1:6">
      <c r="A179" s="32" t="s">
        <v>350</v>
      </c>
      <c r="B179" s="32" t="s">
        <v>351</v>
      </c>
      <c r="C179" s="32" t="s">
        <v>79</v>
      </c>
      <c r="D179" s="33">
        <v>280</v>
      </c>
      <c r="E179" s="34">
        <v>1.90211</v>
      </c>
      <c r="F179" s="32">
        <v>3</v>
      </c>
    </row>
    <row r="180" spans="1:6">
      <c r="A180" s="32" t="s">
        <v>352</v>
      </c>
      <c r="B180" s="32" t="s">
        <v>353</v>
      </c>
      <c r="C180" s="32" t="s">
        <v>8</v>
      </c>
      <c r="D180" s="33">
        <v>18</v>
      </c>
      <c r="E180" s="34">
        <v>51.52</v>
      </c>
      <c r="F180" s="32">
        <v>1</v>
      </c>
    </row>
    <row r="181" spans="1:6">
      <c r="A181" s="32" t="s">
        <v>354</v>
      </c>
      <c r="B181" s="32" t="s">
        <v>349</v>
      </c>
      <c r="C181" s="32" t="s">
        <v>8</v>
      </c>
      <c r="D181" s="33">
        <v>22.5</v>
      </c>
      <c r="E181" s="34">
        <v>65.531109999999998</v>
      </c>
      <c r="F181" s="32">
        <v>1</v>
      </c>
    </row>
    <row r="182" spans="1:6">
      <c r="A182" s="32" t="s">
        <v>355</v>
      </c>
      <c r="B182" s="32" t="s">
        <v>343</v>
      </c>
      <c r="C182" s="32" t="s">
        <v>79</v>
      </c>
      <c r="D182" s="33">
        <v>35</v>
      </c>
      <c r="E182" s="34">
        <v>1.9101300000000001</v>
      </c>
      <c r="F182" s="32">
        <v>1</v>
      </c>
    </row>
    <row r="183" spans="1:6">
      <c r="A183" s="32" t="s">
        <v>356</v>
      </c>
      <c r="B183" s="32" t="s">
        <v>357</v>
      </c>
      <c r="C183" s="32" t="s">
        <v>8</v>
      </c>
      <c r="D183" s="33">
        <v>252</v>
      </c>
      <c r="E183" s="34">
        <v>4.3605700000000001</v>
      </c>
      <c r="F183" s="32">
        <v>4</v>
      </c>
    </row>
    <row r="184" spans="1:6">
      <c r="A184" s="32" t="s">
        <v>358</v>
      </c>
      <c r="B184" s="32" t="s">
        <v>359</v>
      </c>
      <c r="C184" s="32" t="s">
        <v>79</v>
      </c>
      <c r="D184" s="33">
        <v>3060</v>
      </c>
      <c r="E184" s="34">
        <v>1.5003299999999999</v>
      </c>
      <c r="F184" s="32">
        <v>51</v>
      </c>
    </row>
    <row r="185" spans="1:6">
      <c r="A185" s="32" t="s">
        <v>360</v>
      </c>
      <c r="B185" s="32" t="s">
        <v>361</v>
      </c>
      <c r="C185" s="32" t="s">
        <v>8</v>
      </c>
      <c r="D185" s="33">
        <v>0.5</v>
      </c>
      <c r="E185" s="34">
        <v>875.70317999999997</v>
      </c>
      <c r="F185" s="32">
        <v>1</v>
      </c>
    </row>
    <row r="186" spans="1:6">
      <c r="A186" s="32" t="s">
        <v>362</v>
      </c>
      <c r="B186" s="32" t="s">
        <v>363</v>
      </c>
      <c r="C186" s="32" t="s">
        <v>8</v>
      </c>
      <c r="D186" s="33">
        <v>0.08</v>
      </c>
      <c r="E186" s="34">
        <v>137.55114</v>
      </c>
      <c r="F186" s="32">
        <v>1</v>
      </c>
    </row>
    <row r="187" spans="1:6">
      <c r="A187" s="32" t="s">
        <v>364</v>
      </c>
      <c r="B187" s="32" t="s">
        <v>365</v>
      </c>
      <c r="C187" s="32" t="s">
        <v>8</v>
      </c>
      <c r="D187" s="33">
        <v>16.7</v>
      </c>
      <c r="E187" s="34">
        <v>110.07273000000001</v>
      </c>
      <c r="F187" s="32">
        <v>5</v>
      </c>
    </row>
    <row r="188" spans="1:6">
      <c r="A188" s="32" t="s">
        <v>366</v>
      </c>
      <c r="B188" s="32" t="s">
        <v>367</v>
      </c>
      <c r="C188" s="32" t="s">
        <v>8</v>
      </c>
      <c r="D188" s="33">
        <v>0.5</v>
      </c>
      <c r="E188" s="34">
        <v>7.4431799999999999</v>
      </c>
      <c r="F188" s="32">
        <v>1</v>
      </c>
    </row>
    <row r="189" spans="1:6">
      <c r="A189" s="32" t="s">
        <v>368</v>
      </c>
      <c r="B189" s="32" t="s">
        <v>369</v>
      </c>
      <c r="C189" s="32" t="s">
        <v>8</v>
      </c>
      <c r="D189" s="33">
        <v>0.2</v>
      </c>
      <c r="E189" s="34">
        <v>66.943179999999998</v>
      </c>
      <c r="F189" s="32">
        <v>1</v>
      </c>
    </row>
    <row r="190" spans="1:6">
      <c r="A190" s="32" t="s">
        <v>370</v>
      </c>
      <c r="B190" s="32" t="s">
        <v>371</v>
      </c>
      <c r="C190" s="32" t="s">
        <v>79</v>
      </c>
      <c r="D190" s="33">
        <v>1668</v>
      </c>
      <c r="E190" s="34">
        <v>1.27599</v>
      </c>
      <c r="F190" s="32">
        <v>3</v>
      </c>
    </row>
    <row r="191" spans="1:6">
      <c r="A191" s="32" t="s">
        <v>372</v>
      </c>
      <c r="B191" s="32" t="s">
        <v>373</v>
      </c>
      <c r="C191" s="32" t="s">
        <v>79</v>
      </c>
      <c r="D191" s="33">
        <v>240</v>
      </c>
      <c r="E191" s="34">
        <v>0.50675000000000003</v>
      </c>
      <c r="F191" s="32">
        <v>3</v>
      </c>
    </row>
    <row r="192" spans="1:6">
      <c r="A192" s="32" t="s">
        <v>374</v>
      </c>
      <c r="B192" s="32" t="s">
        <v>371</v>
      </c>
      <c r="C192" s="32" t="s">
        <v>79</v>
      </c>
      <c r="D192" s="33">
        <v>4034.5</v>
      </c>
      <c r="E192" s="34">
        <v>1.33047</v>
      </c>
      <c r="F192" s="32">
        <v>9</v>
      </c>
    </row>
    <row r="193" spans="1:6">
      <c r="A193" s="32" t="s">
        <v>375</v>
      </c>
      <c r="B193" s="32" t="s">
        <v>319</v>
      </c>
      <c r="C193" s="32" t="s">
        <v>46</v>
      </c>
      <c r="D193" s="33">
        <v>48</v>
      </c>
      <c r="E193" s="34">
        <v>23.54917</v>
      </c>
      <c r="F193" s="32">
        <v>2</v>
      </c>
    </row>
    <row r="194" spans="1:6">
      <c r="A194" s="32" t="s">
        <v>376</v>
      </c>
      <c r="B194" s="32" t="s">
        <v>377</v>
      </c>
      <c r="C194" s="32" t="s">
        <v>8</v>
      </c>
      <c r="D194" s="33">
        <v>5.6</v>
      </c>
      <c r="E194" s="34">
        <v>13.34333</v>
      </c>
      <c r="F194" s="32">
        <v>2</v>
      </c>
    </row>
    <row r="195" spans="1:6">
      <c r="A195" s="32" t="s">
        <v>378</v>
      </c>
      <c r="B195" s="32" t="s">
        <v>379</v>
      </c>
      <c r="C195" s="32" t="s">
        <v>79</v>
      </c>
      <c r="D195" s="33">
        <v>100</v>
      </c>
      <c r="E195" s="34">
        <v>0.57221999999999995</v>
      </c>
      <c r="F195" s="32">
        <v>1</v>
      </c>
    </row>
    <row r="196" spans="1:6">
      <c r="A196" s="32" t="s">
        <v>380</v>
      </c>
      <c r="B196" s="32" t="s">
        <v>371</v>
      </c>
      <c r="C196" s="32" t="s">
        <v>79</v>
      </c>
      <c r="D196" s="33">
        <v>140</v>
      </c>
      <c r="E196" s="34">
        <v>1.1684300000000001</v>
      </c>
      <c r="F196" s="32">
        <v>1</v>
      </c>
    </row>
    <row r="197" spans="1:6">
      <c r="A197" s="32" t="s">
        <v>381</v>
      </c>
      <c r="B197" s="32" t="s">
        <v>371</v>
      </c>
      <c r="C197" s="32" t="s">
        <v>79</v>
      </c>
      <c r="D197" s="33">
        <v>1200</v>
      </c>
      <c r="E197" s="34">
        <v>1.3591800000000001</v>
      </c>
      <c r="F197" s="32">
        <v>2</v>
      </c>
    </row>
    <row r="198" spans="1:6">
      <c r="A198" s="32" t="s">
        <v>382</v>
      </c>
      <c r="B198" s="32" t="s">
        <v>383</v>
      </c>
      <c r="C198" s="32" t="s">
        <v>8</v>
      </c>
      <c r="D198" s="33">
        <v>10</v>
      </c>
      <c r="E198" s="34">
        <v>156.41334000000001</v>
      </c>
      <c r="F198" s="32">
        <v>2</v>
      </c>
    </row>
    <row r="199" spans="1:6">
      <c r="A199" s="32" t="s">
        <v>384</v>
      </c>
      <c r="B199" s="32" t="s">
        <v>385</v>
      </c>
      <c r="C199" s="32" t="s">
        <v>8</v>
      </c>
      <c r="D199" s="33">
        <v>3.5249999999999999</v>
      </c>
      <c r="E199" s="34">
        <v>2.8235199999999998</v>
      </c>
      <c r="F199" s="32">
        <v>2</v>
      </c>
    </row>
    <row r="200" spans="1:6">
      <c r="A200" s="32" t="s">
        <v>386</v>
      </c>
      <c r="B200" s="32" t="s">
        <v>387</v>
      </c>
      <c r="C200" s="32" t="s">
        <v>8</v>
      </c>
      <c r="D200" s="33">
        <v>45</v>
      </c>
      <c r="E200" s="34">
        <v>13.575900000000001</v>
      </c>
      <c r="F200" s="32">
        <v>1</v>
      </c>
    </row>
    <row r="201" spans="1:6">
      <c r="A201" s="32" t="s">
        <v>388</v>
      </c>
      <c r="B201" s="32" t="s">
        <v>389</v>
      </c>
      <c r="C201" s="32" t="s">
        <v>8</v>
      </c>
      <c r="D201" s="33">
        <v>185</v>
      </c>
      <c r="E201" s="34">
        <v>13.28077</v>
      </c>
      <c r="F201" s="32">
        <v>1</v>
      </c>
    </row>
    <row r="202" spans="1:6">
      <c r="A202" s="32" t="s">
        <v>390</v>
      </c>
      <c r="B202" s="32" t="s">
        <v>391</v>
      </c>
      <c r="C202" s="32" t="s">
        <v>8</v>
      </c>
      <c r="D202" s="33">
        <v>0.5</v>
      </c>
      <c r="E202" s="34">
        <v>6.1788999999999996</v>
      </c>
      <c r="F202" s="32">
        <v>1</v>
      </c>
    </row>
    <row r="203" spans="1:6">
      <c r="A203" s="32" t="s">
        <v>392</v>
      </c>
      <c r="B203" s="32" t="s">
        <v>393</v>
      </c>
      <c r="C203" s="32" t="s">
        <v>8</v>
      </c>
      <c r="D203" s="33">
        <v>6.6</v>
      </c>
      <c r="E203" s="34">
        <v>5.59978</v>
      </c>
      <c r="F203" s="32">
        <v>2</v>
      </c>
    </row>
    <row r="204" spans="1:6">
      <c r="A204" s="32" t="s">
        <v>394</v>
      </c>
      <c r="B204" s="32" t="s">
        <v>395</v>
      </c>
      <c r="C204" s="32" t="s">
        <v>8</v>
      </c>
      <c r="D204" s="33">
        <v>2</v>
      </c>
      <c r="E204" s="34">
        <v>36.082360000000001</v>
      </c>
      <c r="F204" s="32">
        <v>1</v>
      </c>
    </row>
    <row r="205" spans="1:6">
      <c r="A205" s="32" t="s">
        <v>396</v>
      </c>
      <c r="B205" s="32" t="s">
        <v>397</v>
      </c>
      <c r="C205" s="32" t="s">
        <v>37</v>
      </c>
      <c r="D205" s="33">
        <v>20338.966</v>
      </c>
      <c r="E205" s="34">
        <v>3.7509700000000001</v>
      </c>
      <c r="F205" s="32">
        <v>34</v>
      </c>
    </row>
    <row r="206" spans="1:6">
      <c r="A206" s="32" t="s">
        <v>398</v>
      </c>
      <c r="B206" s="32" t="s">
        <v>399</v>
      </c>
      <c r="C206" s="32" t="s">
        <v>46</v>
      </c>
      <c r="D206" s="33">
        <v>2340</v>
      </c>
      <c r="E206" s="34">
        <v>5.8674999999999997</v>
      </c>
      <c r="F206" s="32">
        <v>17</v>
      </c>
    </row>
    <row r="207" spans="1:6">
      <c r="A207" s="32" t="s">
        <v>400</v>
      </c>
      <c r="B207" s="32" t="s">
        <v>397</v>
      </c>
      <c r="C207" s="32" t="s">
        <v>37</v>
      </c>
      <c r="D207" s="33">
        <v>400</v>
      </c>
      <c r="E207" s="34">
        <v>3.8704000000000001</v>
      </c>
      <c r="F207" s="32">
        <v>2</v>
      </c>
    </row>
    <row r="208" spans="1:6">
      <c r="A208" s="32" t="s">
        <v>401</v>
      </c>
      <c r="B208" s="32" t="s">
        <v>402</v>
      </c>
      <c r="C208" s="32" t="s">
        <v>8</v>
      </c>
      <c r="D208" s="33">
        <v>10.7</v>
      </c>
      <c r="E208" s="34">
        <v>117.3455</v>
      </c>
      <c r="F208" s="32">
        <v>4</v>
      </c>
    </row>
    <row r="209" spans="1:6">
      <c r="A209" s="32" t="s">
        <v>403</v>
      </c>
      <c r="B209" s="32" t="s">
        <v>404</v>
      </c>
      <c r="C209" s="32" t="s">
        <v>37</v>
      </c>
      <c r="D209" s="33">
        <v>908</v>
      </c>
      <c r="E209" s="34">
        <v>15.679069999999999</v>
      </c>
      <c r="F209" s="32">
        <v>4</v>
      </c>
    </row>
    <row r="210" spans="1:6">
      <c r="A210" s="32" t="s">
        <v>405</v>
      </c>
      <c r="B210" s="32" t="s">
        <v>406</v>
      </c>
      <c r="C210" s="32" t="s">
        <v>37</v>
      </c>
      <c r="D210" s="33">
        <v>500</v>
      </c>
      <c r="E210" s="34">
        <v>0.72943000000000002</v>
      </c>
      <c r="F210" s="32">
        <v>2</v>
      </c>
    </row>
    <row r="211" spans="1:6">
      <c r="A211" s="32" t="s">
        <v>407</v>
      </c>
      <c r="B211" s="32" t="s">
        <v>397</v>
      </c>
      <c r="C211" s="32" t="s">
        <v>37</v>
      </c>
      <c r="D211" s="33">
        <v>1088</v>
      </c>
      <c r="E211" s="34">
        <v>3.8152400000000002</v>
      </c>
      <c r="F211" s="32">
        <v>2</v>
      </c>
    </row>
    <row r="212" spans="1:6">
      <c r="A212" s="32" t="s">
        <v>408</v>
      </c>
      <c r="B212" s="32" t="s">
        <v>397</v>
      </c>
      <c r="C212" s="32" t="s">
        <v>37</v>
      </c>
      <c r="D212" s="33">
        <v>4016</v>
      </c>
      <c r="E212" s="34">
        <v>3.7902800000000001</v>
      </c>
      <c r="F212" s="32">
        <v>6</v>
      </c>
    </row>
    <row r="213" spans="1:6">
      <c r="A213" s="32" t="s">
        <v>409</v>
      </c>
      <c r="B213" s="32" t="s">
        <v>410</v>
      </c>
      <c r="C213" s="32" t="s">
        <v>37</v>
      </c>
      <c r="D213" s="33">
        <v>112</v>
      </c>
      <c r="E213" s="34">
        <v>3.7836599999999998</v>
      </c>
      <c r="F213" s="32">
        <v>1</v>
      </c>
    </row>
    <row r="214" spans="1:6">
      <c r="A214" s="32" t="s">
        <v>411</v>
      </c>
      <c r="B214" s="32" t="s">
        <v>399</v>
      </c>
      <c r="C214" s="32" t="s">
        <v>46</v>
      </c>
      <c r="D214" s="33">
        <v>569.29999999999995</v>
      </c>
      <c r="E214" s="34">
        <v>20.585979999999999</v>
      </c>
      <c r="F214" s="32">
        <v>7</v>
      </c>
    </row>
    <row r="215" spans="1:6">
      <c r="A215" s="32" t="s">
        <v>412</v>
      </c>
      <c r="B215" s="32" t="s">
        <v>397</v>
      </c>
      <c r="C215" s="32" t="s">
        <v>37</v>
      </c>
      <c r="D215" s="33">
        <v>400</v>
      </c>
      <c r="E215" s="34">
        <v>3.7995999999999999</v>
      </c>
      <c r="F215" s="32">
        <v>1</v>
      </c>
    </row>
    <row r="216" spans="1:6">
      <c r="A216" s="32" t="s">
        <v>413</v>
      </c>
      <c r="B216" s="32" t="s">
        <v>414</v>
      </c>
      <c r="C216" s="32" t="s">
        <v>37</v>
      </c>
      <c r="D216" s="33">
        <v>1000</v>
      </c>
      <c r="E216" s="34">
        <v>4.6702000000000004</v>
      </c>
      <c r="F216" s="32">
        <v>1</v>
      </c>
    </row>
    <row r="217" spans="1:6">
      <c r="A217" s="32" t="s">
        <v>415</v>
      </c>
      <c r="B217" s="32" t="s">
        <v>416</v>
      </c>
      <c r="C217" s="32" t="s">
        <v>8</v>
      </c>
      <c r="D217" s="33">
        <v>0.20200000000000001</v>
      </c>
      <c r="E217" s="34">
        <v>18.910789999999999</v>
      </c>
      <c r="F217" s="32">
        <v>2</v>
      </c>
    </row>
    <row r="218" spans="1:6">
      <c r="A218" s="32" t="s">
        <v>417</v>
      </c>
      <c r="B218" s="32" t="s">
        <v>418</v>
      </c>
      <c r="C218" s="32" t="s">
        <v>8</v>
      </c>
      <c r="D218" s="33">
        <v>0.1</v>
      </c>
      <c r="E218" s="34">
        <v>83.754999999999995</v>
      </c>
      <c r="F218" s="32">
        <v>1</v>
      </c>
    </row>
    <row r="219" spans="1:6">
      <c r="A219" s="32" t="s">
        <v>419</v>
      </c>
      <c r="B219" s="32" t="s">
        <v>420</v>
      </c>
      <c r="C219" s="32" t="s">
        <v>8</v>
      </c>
      <c r="D219" s="33">
        <v>0.30086000000000002</v>
      </c>
      <c r="E219" s="34">
        <v>58.2</v>
      </c>
      <c r="F219" s="32">
        <v>1</v>
      </c>
    </row>
    <row r="220" spans="1:6">
      <c r="A220" s="32" t="s">
        <v>421</v>
      </c>
      <c r="B220" s="32" t="s">
        <v>422</v>
      </c>
      <c r="C220" s="32" t="s">
        <v>14</v>
      </c>
      <c r="D220" s="33">
        <v>960</v>
      </c>
      <c r="E220" s="34">
        <v>8.5682899999999993</v>
      </c>
      <c r="F220" s="32">
        <v>6</v>
      </c>
    </row>
    <row r="221" spans="1:6">
      <c r="A221" s="32" t="s">
        <v>423</v>
      </c>
      <c r="B221" s="32" t="s">
        <v>424</v>
      </c>
      <c r="C221" s="32" t="s">
        <v>8</v>
      </c>
      <c r="D221" s="33">
        <v>5.16</v>
      </c>
      <c r="E221" s="34">
        <v>37.06035</v>
      </c>
      <c r="F221" s="32">
        <v>6</v>
      </c>
    </row>
    <row r="222" spans="1:6">
      <c r="A222" s="32" t="s">
        <v>425</v>
      </c>
      <c r="B222" s="32" t="s">
        <v>426</v>
      </c>
      <c r="C222" s="32" t="s">
        <v>8</v>
      </c>
      <c r="D222" s="33">
        <v>2</v>
      </c>
      <c r="E222" s="34">
        <v>10.05968</v>
      </c>
      <c r="F222" s="32">
        <v>1</v>
      </c>
    </row>
    <row r="223" spans="1:6">
      <c r="A223" s="32" t="s">
        <v>427</v>
      </c>
      <c r="B223" s="32" t="s">
        <v>428</v>
      </c>
      <c r="C223" s="32" t="s">
        <v>8</v>
      </c>
      <c r="D223" s="33">
        <v>0.15009</v>
      </c>
      <c r="E223" s="34">
        <v>12.30503</v>
      </c>
      <c r="F223" s="32">
        <v>1</v>
      </c>
    </row>
    <row r="224" spans="1:6">
      <c r="A224" s="32" t="s">
        <v>429</v>
      </c>
      <c r="B224" s="32" t="s">
        <v>430</v>
      </c>
      <c r="C224" s="32" t="s">
        <v>79</v>
      </c>
      <c r="D224" s="33">
        <v>4620</v>
      </c>
      <c r="E224" s="34">
        <v>4.0015999999999998</v>
      </c>
      <c r="F224" s="32">
        <v>33</v>
      </c>
    </row>
    <row r="225" spans="1:6">
      <c r="A225" s="32" t="s">
        <v>431</v>
      </c>
      <c r="B225" s="32" t="s">
        <v>432</v>
      </c>
      <c r="C225" s="32" t="s">
        <v>8</v>
      </c>
      <c r="D225" s="33">
        <v>1.5</v>
      </c>
      <c r="E225" s="34">
        <v>6.65</v>
      </c>
      <c r="F225" s="32">
        <v>1</v>
      </c>
    </row>
    <row r="226" spans="1:6">
      <c r="A226" s="32" t="s">
        <v>433</v>
      </c>
      <c r="B226" s="32" t="s">
        <v>434</v>
      </c>
      <c r="C226" s="32" t="s">
        <v>8</v>
      </c>
      <c r="D226" s="33">
        <v>2.8200000000000003</v>
      </c>
      <c r="E226" s="34">
        <v>101.06</v>
      </c>
      <c r="F226" s="32">
        <v>3</v>
      </c>
    </row>
    <row r="227" spans="1:6">
      <c r="A227" s="32" t="s">
        <v>435</v>
      </c>
      <c r="B227" s="32" t="s">
        <v>436</v>
      </c>
      <c r="C227" s="32" t="s">
        <v>8</v>
      </c>
      <c r="D227" s="33">
        <v>6</v>
      </c>
      <c r="E227" s="34">
        <v>4.3499999999999996</v>
      </c>
      <c r="F227" s="32">
        <v>2</v>
      </c>
    </row>
    <row r="228" spans="1:6">
      <c r="A228" s="32" t="s">
        <v>437</v>
      </c>
      <c r="B228" s="32" t="s">
        <v>438</v>
      </c>
      <c r="C228" s="32" t="s">
        <v>14</v>
      </c>
      <c r="D228" s="33">
        <v>2842</v>
      </c>
      <c r="E228" s="34">
        <v>2.60867</v>
      </c>
      <c r="F228" s="32">
        <v>7</v>
      </c>
    </row>
    <row r="229" spans="1:6">
      <c r="A229" s="32" t="s">
        <v>439</v>
      </c>
      <c r="B229" s="32" t="s">
        <v>440</v>
      </c>
      <c r="C229" s="32" t="s">
        <v>8</v>
      </c>
      <c r="D229" s="33">
        <v>80.5</v>
      </c>
      <c r="E229" s="34">
        <v>6</v>
      </c>
      <c r="F229" s="32">
        <v>7</v>
      </c>
    </row>
    <row r="230" spans="1:6">
      <c r="A230" s="32" t="s">
        <v>441</v>
      </c>
      <c r="B230" s="32" t="s">
        <v>442</v>
      </c>
      <c r="C230" s="32" t="s">
        <v>8</v>
      </c>
      <c r="D230" s="33">
        <v>1.7399999999999998</v>
      </c>
      <c r="E230" s="34">
        <v>8.3567800000000005</v>
      </c>
      <c r="F230" s="32">
        <v>3</v>
      </c>
    </row>
    <row r="231" spans="1:6">
      <c r="A231" s="32" t="s">
        <v>443</v>
      </c>
      <c r="B231" s="32" t="s">
        <v>444</v>
      </c>
      <c r="C231" s="32" t="s">
        <v>8</v>
      </c>
      <c r="D231" s="33">
        <v>0.5</v>
      </c>
      <c r="E231" s="34">
        <v>21.38</v>
      </c>
      <c r="F231" s="32">
        <v>1</v>
      </c>
    </row>
    <row r="232" spans="1:6">
      <c r="A232" s="32" t="s">
        <v>445</v>
      </c>
      <c r="B232" s="32" t="s">
        <v>446</v>
      </c>
      <c r="C232" s="32" t="s">
        <v>8</v>
      </c>
      <c r="D232" s="33">
        <v>1</v>
      </c>
      <c r="E232" s="34">
        <v>9.8000000000000007</v>
      </c>
      <c r="F232" s="32">
        <v>1</v>
      </c>
    </row>
    <row r="233" spans="1:6">
      <c r="A233" s="32" t="s">
        <v>447</v>
      </c>
      <c r="B233" s="32" t="s">
        <v>448</v>
      </c>
      <c r="C233" s="32" t="s">
        <v>8</v>
      </c>
      <c r="D233" s="33">
        <v>1</v>
      </c>
      <c r="E233" s="34">
        <v>13.20683</v>
      </c>
      <c r="F233" s="32">
        <v>1</v>
      </c>
    </row>
    <row r="234" spans="1:6">
      <c r="A234" s="32" t="s">
        <v>449</v>
      </c>
      <c r="B234" s="32" t="s">
        <v>450</v>
      </c>
      <c r="C234" s="32" t="s">
        <v>8</v>
      </c>
      <c r="D234" s="33">
        <v>13.613</v>
      </c>
      <c r="E234" s="34">
        <v>11.25173</v>
      </c>
      <c r="F234" s="32">
        <v>5</v>
      </c>
    </row>
    <row r="235" spans="1:6">
      <c r="A235" s="32" t="s">
        <v>451</v>
      </c>
      <c r="B235" s="32" t="s">
        <v>452</v>
      </c>
      <c r="C235" s="32" t="s">
        <v>14</v>
      </c>
      <c r="D235" s="33">
        <v>1443</v>
      </c>
      <c r="E235" s="34">
        <v>2.2291699999999999</v>
      </c>
      <c r="F235" s="32">
        <v>3</v>
      </c>
    </row>
    <row r="236" spans="1:6">
      <c r="A236" s="32" t="s">
        <v>453</v>
      </c>
      <c r="B236" s="32" t="s">
        <v>454</v>
      </c>
      <c r="C236" s="32" t="s">
        <v>8</v>
      </c>
      <c r="D236" s="33">
        <v>5.6999999999999993</v>
      </c>
      <c r="E236" s="34">
        <v>24.336539999999999</v>
      </c>
      <c r="F236" s="32">
        <v>3</v>
      </c>
    </row>
    <row r="237" spans="1:6">
      <c r="A237" s="32" t="s">
        <v>455</v>
      </c>
      <c r="B237" s="32" t="s">
        <v>456</v>
      </c>
      <c r="C237" s="32" t="s">
        <v>8</v>
      </c>
      <c r="D237" s="33">
        <v>6</v>
      </c>
      <c r="E237" s="34">
        <v>6.17</v>
      </c>
      <c r="F237" s="32">
        <v>4</v>
      </c>
    </row>
    <row r="238" spans="1:6">
      <c r="A238" s="32" t="s">
        <v>457</v>
      </c>
      <c r="B238" s="32" t="s">
        <v>458</v>
      </c>
      <c r="C238" s="32" t="s">
        <v>8</v>
      </c>
      <c r="D238" s="33">
        <v>91</v>
      </c>
      <c r="E238" s="34">
        <v>6.0979999999999999</v>
      </c>
      <c r="F238" s="32">
        <v>6</v>
      </c>
    </row>
    <row r="239" spans="1:6">
      <c r="A239" s="32" t="s">
        <v>459</v>
      </c>
      <c r="B239" s="32" t="s">
        <v>460</v>
      </c>
      <c r="C239" s="32" t="s">
        <v>8</v>
      </c>
      <c r="D239" s="33">
        <v>54.316000000000003</v>
      </c>
      <c r="E239" s="34">
        <v>10.6563</v>
      </c>
      <c r="F239" s="32">
        <v>11</v>
      </c>
    </row>
    <row r="240" spans="1:6">
      <c r="A240" s="32" t="s">
        <v>461</v>
      </c>
      <c r="B240" s="32" t="s">
        <v>462</v>
      </c>
      <c r="C240" s="32" t="s">
        <v>46</v>
      </c>
      <c r="D240" s="33">
        <v>1280</v>
      </c>
      <c r="E240" s="34">
        <v>19.565329999999999</v>
      </c>
      <c r="F240" s="32">
        <v>6</v>
      </c>
    </row>
    <row r="241" spans="1:6">
      <c r="A241" s="32" t="s">
        <v>463</v>
      </c>
      <c r="B241" s="32" t="s">
        <v>464</v>
      </c>
      <c r="C241" s="32" t="s">
        <v>14</v>
      </c>
      <c r="D241" s="33">
        <v>68097</v>
      </c>
      <c r="E241" s="34">
        <v>2.56812</v>
      </c>
      <c r="F241" s="32">
        <v>161</v>
      </c>
    </row>
    <row r="242" spans="1:6">
      <c r="A242" s="32" t="s">
        <v>465</v>
      </c>
      <c r="B242" s="32" t="s">
        <v>466</v>
      </c>
      <c r="C242" s="32" t="s">
        <v>8</v>
      </c>
      <c r="D242" s="33">
        <v>167.24299999999997</v>
      </c>
      <c r="E242" s="34">
        <v>18.98</v>
      </c>
      <c r="F242" s="32">
        <v>161</v>
      </c>
    </row>
    <row r="243" spans="1:6">
      <c r="A243" s="32" t="s">
        <v>467</v>
      </c>
      <c r="B243" s="32" t="s">
        <v>468</v>
      </c>
      <c r="C243" s="32" t="s">
        <v>8</v>
      </c>
      <c r="D243" s="33">
        <v>77.655000000000001</v>
      </c>
      <c r="E243" s="34">
        <v>17.279029999999999</v>
      </c>
      <c r="F243" s="32">
        <v>8</v>
      </c>
    </row>
    <row r="244" spans="1:6">
      <c r="A244" s="32" t="s">
        <v>469</v>
      </c>
      <c r="B244" s="32" t="s">
        <v>470</v>
      </c>
      <c r="C244" s="32" t="s">
        <v>8</v>
      </c>
      <c r="D244" s="33">
        <v>34.549999999999997</v>
      </c>
      <c r="E244" s="34">
        <v>13.520630000000001</v>
      </c>
      <c r="F244" s="32">
        <v>12</v>
      </c>
    </row>
    <row r="245" spans="1:6">
      <c r="A245" s="32" t="s">
        <v>471</v>
      </c>
      <c r="B245" s="32" t="s">
        <v>472</v>
      </c>
      <c r="C245" s="32" t="s">
        <v>473</v>
      </c>
      <c r="D245" s="33">
        <v>131820</v>
      </c>
      <c r="E245" s="34">
        <v>6.5842700000000001</v>
      </c>
      <c r="F245" s="32">
        <v>67</v>
      </c>
    </row>
    <row r="246" spans="1:6">
      <c r="A246" s="32" t="s">
        <v>474</v>
      </c>
      <c r="B246" s="32" t="s">
        <v>475</v>
      </c>
      <c r="C246" s="32" t="s">
        <v>473</v>
      </c>
      <c r="D246" s="33">
        <v>1055</v>
      </c>
      <c r="E246" s="34">
        <v>7.5700200000000004</v>
      </c>
      <c r="F246" s="32">
        <v>1</v>
      </c>
    </row>
    <row r="247" spans="1:6">
      <c r="A247" s="32" t="s">
        <v>476</v>
      </c>
      <c r="B247" s="32" t="s">
        <v>477</v>
      </c>
      <c r="C247" s="32" t="s">
        <v>14</v>
      </c>
      <c r="D247" s="33">
        <v>13905</v>
      </c>
      <c r="E247" s="34">
        <v>2.4309500000000002</v>
      </c>
      <c r="F247" s="32">
        <v>30</v>
      </c>
    </row>
    <row r="248" spans="1:6">
      <c r="A248" s="32" t="s">
        <v>478</v>
      </c>
      <c r="B248" s="32" t="s">
        <v>479</v>
      </c>
      <c r="C248" s="32" t="s">
        <v>8</v>
      </c>
      <c r="D248" s="33">
        <v>13.446</v>
      </c>
      <c r="E248" s="34">
        <v>4.7060000000000004</v>
      </c>
      <c r="F248" s="32">
        <v>5</v>
      </c>
    </row>
    <row r="249" spans="1:6">
      <c r="A249" s="32" t="s">
        <v>480</v>
      </c>
      <c r="B249" s="32" t="s">
        <v>481</v>
      </c>
      <c r="C249" s="32" t="s">
        <v>8</v>
      </c>
      <c r="D249" s="33">
        <v>20</v>
      </c>
      <c r="E249" s="34">
        <v>15.50177</v>
      </c>
      <c r="F249" s="32">
        <v>2</v>
      </c>
    </row>
    <row r="250" spans="1:6">
      <c r="A250" s="32" t="s">
        <v>482</v>
      </c>
      <c r="B250" s="32" t="s">
        <v>483</v>
      </c>
      <c r="C250" s="32" t="s">
        <v>46</v>
      </c>
      <c r="D250" s="33">
        <v>2580.3000000000002</v>
      </c>
      <c r="E250" s="34">
        <v>2.5604399999999998</v>
      </c>
      <c r="F250" s="32">
        <v>14</v>
      </c>
    </row>
    <row r="251" spans="1:6">
      <c r="A251" s="32" t="s">
        <v>484</v>
      </c>
      <c r="B251" s="32" t="s">
        <v>485</v>
      </c>
      <c r="C251" s="32" t="s">
        <v>8</v>
      </c>
      <c r="D251" s="33">
        <v>2.4500000000000002</v>
      </c>
      <c r="E251" s="34">
        <v>5.7575000000000003</v>
      </c>
      <c r="F251" s="32">
        <v>2</v>
      </c>
    </row>
    <row r="252" spans="1:6">
      <c r="A252" s="32" t="s">
        <v>486</v>
      </c>
      <c r="B252" s="32" t="s">
        <v>487</v>
      </c>
      <c r="C252" s="32" t="s">
        <v>8</v>
      </c>
      <c r="D252" s="33">
        <v>1</v>
      </c>
      <c r="E252" s="34">
        <v>8.6334999999999997</v>
      </c>
      <c r="F252" s="32">
        <v>1</v>
      </c>
    </row>
    <row r="253" spans="1:6">
      <c r="A253" s="32" t="s">
        <v>488</v>
      </c>
      <c r="B253" s="32" t="s">
        <v>489</v>
      </c>
      <c r="C253" s="32" t="s">
        <v>8</v>
      </c>
      <c r="D253" s="33">
        <v>40</v>
      </c>
      <c r="E253" s="34">
        <v>6.0701700000000001</v>
      </c>
      <c r="F253" s="32">
        <v>1</v>
      </c>
    </row>
    <row r="254" spans="1:6">
      <c r="A254" s="32" t="s">
        <v>490</v>
      </c>
      <c r="B254" s="32" t="s">
        <v>491</v>
      </c>
      <c r="C254" s="32" t="s">
        <v>8</v>
      </c>
      <c r="D254" s="33">
        <v>2</v>
      </c>
      <c r="E254" s="34">
        <v>46.584789999999998</v>
      </c>
      <c r="F254" s="32">
        <v>1</v>
      </c>
    </row>
    <row r="255" spans="1:6">
      <c r="A255" s="32" t="s">
        <v>492</v>
      </c>
      <c r="B255" s="32" t="s">
        <v>493</v>
      </c>
      <c r="C255" s="32" t="s">
        <v>8</v>
      </c>
      <c r="D255" s="33">
        <v>2.5</v>
      </c>
      <c r="E255" s="34">
        <v>2.2168199999999998</v>
      </c>
      <c r="F255" s="32">
        <v>1</v>
      </c>
    </row>
    <row r="256" spans="1:6">
      <c r="A256" s="32" t="s">
        <v>494</v>
      </c>
      <c r="B256" s="32" t="s">
        <v>495</v>
      </c>
      <c r="C256" s="32" t="s">
        <v>8</v>
      </c>
      <c r="D256" s="33">
        <v>4.0625</v>
      </c>
      <c r="E256" s="34">
        <v>68.411000000000001</v>
      </c>
      <c r="F256" s="32">
        <v>4</v>
      </c>
    </row>
    <row r="257" spans="1:6">
      <c r="A257" s="32" t="s">
        <v>496</v>
      </c>
      <c r="B257" s="32" t="s">
        <v>497</v>
      </c>
      <c r="C257" s="32" t="s">
        <v>8</v>
      </c>
      <c r="D257" s="33">
        <v>5</v>
      </c>
      <c r="E257" s="34">
        <v>45.512120000000003</v>
      </c>
      <c r="F257" s="32">
        <v>2</v>
      </c>
    </row>
    <row r="258" spans="1:6">
      <c r="A258" s="32" t="s">
        <v>498</v>
      </c>
      <c r="B258" s="32" t="s">
        <v>499</v>
      </c>
      <c r="C258" s="32" t="s">
        <v>8</v>
      </c>
      <c r="D258" s="33">
        <v>2.0149999999999997</v>
      </c>
      <c r="E258" s="34">
        <v>3.6212</v>
      </c>
      <c r="F258" s="32">
        <v>2</v>
      </c>
    </row>
    <row r="259" spans="1:6">
      <c r="A259" s="32" t="s">
        <v>500</v>
      </c>
      <c r="B259" s="32" t="s">
        <v>501</v>
      </c>
      <c r="C259" s="32" t="s">
        <v>46</v>
      </c>
      <c r="D259" s="33">
        <v>24.3</v>
      </c>
      <c r="E259" s="34">
        <v>35.481659999999998</v>
      </c>
      <c r="F259" s="32">
        <v>1</v>
      </c>
    </row>
    <row r="260" spans="1:6">
      <c r="A260" s="32" t="s">
        <v>502</v>
      </c>
      <c r="B260" s="32" t="s">
        <v>503</v>
      </c>
      <c r="C260" s="32" t="s">
        <v>473</v>
      </c>
      <c r="D260" s="33">
        <v>6580.5</v>
      </c>
      <c r="E260" s="34">
        <v>11.36238</v>
      </c>
      <c r="F260" s="32">
        <v>18</v>
      </c>
    </row>
    <row r="261" spans="1:6">
      <c r="A261" s="32" t="s">
        <v>504</v>
      </c>
      <c r="B261" s="32" t="s">
        <v>505</v>
      </c>
      <c r="C261" s="32" t="s">
        <v>8</v>
      </c>
      <c r="D261" s="33">
        <v>1.768</v>
      </c>
      <c r="E261" s="34">
        <v>61.01</v>
      </c>
      <c r="F261" s="32">
        <v>2</v>
      </c>
    </row>
    <row r="262" spans="1:6">
      <c r="A262" s="32" t="s">
        <v>506</v>
      </c>
      <c r="B262" s="32" t="s">
        <v>507</v>
      </c>
      <c r="C262" s="32" t="s">
        <v>79</v>
      </c>
      <c r="D262" s="33">
        <v>6247</v>
      </c>
      <c r="E262" s="34">
        <v>0.61546999999999996</v>
      </c>
      <c r="F262" s="32">
        <v>16</v>
      </c>
    </row>
    <row r="263" spans="1:6">
      <c r="A263" s="32" t="s">
        <v>508</v>
      </c>
      <c r="B263" s="32" t="s">
        <v>509</v>
      </c>
      <c r="C263" s="32" t="s">
        <v>8</v>
      </c>
      <c r="D263" s="33">
        <v>100</v>
      </c>
      <c r="E263" s="34">
        <v>10.06087</v>
      </c>
      <c r="F263" s="32">
        <v>5</v>
      </c>
    </row>
    <row r="264" spans="1:6">
      <c r="A264" s="32" t="s">
        <v>510</v>
      </c>
      <c r="B264" s="32" t="s">
        <v>511</v>
      </c>
      <c r="C264" s="32" t="s">
        <v>79</v>
      </c>
      <c r="D264" s="33">
        <v>3045</v>
      </c>
      <c r="E264" s="34">
        <v>1.8552</v>
      </c>
      <c r="F264" s="32">
        <v>5</v>
      </c>
    </row>
    <row r="265" spans="1:6">
      <c r="A265" s="32" t="s">
        <v>512</v>
      </c>
      <c r="B265" s="32" t="s">
        <v>513</v>
      </c>
      <c r="C265" s="32" t="s">
        <v>8</v>
      </c>
      <c r="D265" s="33">
        <v>25</v>
      </c>
      <c r="E265" s="34">
        <v>29.585999999999999</v>
      </c>
      <c r="F265" s="32">
        <v>5</v>
      </c>
    </row>
    <row r="266" spans="1:6">
      <c r="A266" s="32" t="s">
        <v>514</v>
      </c>
      <c r="B266" s="32" t="s">
        <v>515</v>
      </c>
      <c r="C266" s="32" t="s">
        <v>46</v>
      </c>
      <c r="D266" s="33">
        <v>51</v>
      </c>
      <c r="E266" s="34">
        <v>5.2665899999999999</v>
      </c>
      <c r="F266" s="32">
        <v>2</v>
      </c>
    </row>
    <row r="267" spans="1:6">
      <c r="A267" s="32" t="s">
        <v>516</v>
      </c>
      <c r="B267" s="32" t="s">
        <v>517</v>
      </c>
      <c r="C267" s="32" t="s">
        <v>8</v>
      </c>
      <c r="D267" s="33">
        <v>1</v>
      </c>
      <c r="E267" s="34">
        <v>4.4782700000000002</v>
      </c>
      <c r="F267" s="32">
        <v>1</v>
      </c>
    </row>
    <row r="268" spans="1:6">
      <c r="A268" s="32" t="s">
        <v>518</v>
      </c>
      <c r="B268" s="32" t="s">
        <v>519</v>
      </c>
      <c r="C268" s="32" t="s">
        <v>8</v>
      </c>
      <c r="D268" s="33">
        <v>14</v>
      </c>
      <c r="E268" s="34">
        <v>21.13589</v>
      </c>
      <c r="F268" s="32">
        <v>3</v>
      </c>
    </row>
    <row r="269" spans="1:6">
      <c r="A269" s="32" t="s">
        <v>520</v>
      </c>
      <c r="B269" s="32" t="s">
        <v>521</v>
      </c>
      <c r="C269" s="32" t="s">
        <v>8</v>
      </c>
      <c r="D269" s="33">
        <v>12.48</v>
      </c>
      <c r="E269" s="34">
        <v>20.509899999999998</v>
      </c>
      <c r="F269" s="32">
        <v>2</v>
      </c>
    </row>
    <row r="270" spans="1:6">
      <c r="A270" s="32" t="s">
        <v>522</v>
      </c>
      <c r="B270" s="32" t="s">
        <v>523</v>
      </c>
      <c r="C270" s="32" t="s">
        <v>8</v>
      </c>
      <c r="D270" s="33">
        <v>607.41449999999998</v>
      </c>
      <c r="E270" s="34">
        <v>7.0370100000000004</v>
      </c>
      <c r="F270" s="32">
        <v>10</v>
      </c>
    </row>
    <row r="271" spans="1:6">
      <c r="A271" s="32" t="s">
        <v>524</v>
      </c>
      <c r="B271" s="32" t="s">
        <v>523</v>
      </c>
      <c r="C271" s="32" t="s">
        <v>8</v>
      </c>
      <c r="D271" s="33">
        <v>556</v>
      </c>
      <c r="E271" s="34">
        <v>7.6050199999999997</v>
      </c>
      <c r="F271" s="32">
        <v>17</v>
      </c>
    </row>
    <row r="272" spans="1:6">
      <c r="A272" s="32" t="s">
        <v>525</v>
      </c>
      <c r="B272" s="32" t="s">
        <v>526</v>
      </c>
      <c r="C272" s="32" t="s">
        <v>8</v>
      </c>
      <c r="D272" s="33">
        <v>0.5</v>
      </c>
      <c r="E272" s="34">
        <v>4.2718999999999996</v>
      </c>
      <c r="F272" s="32">
        <v>1</v>
      </c>
    </row>
    <row r="273" spans="1:6">
      <c r="A273" s="32" t="s">
        <v>527</v>
      </c>
      <c r="B273" s="32" t="s">
        <v>528</v>
      </c>
      <c r="C273" s="32" t="s">
        <v>79</v>
      </c>
      <c r="D273" s="33">
        <v>623</v>
      </c>
      <c r="E273" s="34">
        <v>1.9285000000000001</v>
      </c>
      <c r="F273" s="32">
        <v>3</v>
      </c>
    </row>
    <row r="274" spans="1:6">
      <c r="A274" s="32" t="s">
        <v>529</v>
      </c>
      <c r="B274" s="32" t="s">
        <v>530</v>
      </c>
      <c r="C274" s="32" t="s">
        <v>8</v>
      </c>
      <c r="D274" s="33">
        <v>2</v>
      </c>
      <c r="E274" s="34">
        <v>47.94</v>
      </c>
      <c r="F274" s="32">
        <v>3</v>
      </c>
    </row>
    <row r="275" spans="1:6">
      <c r="A275" s="32" t="s">
        <v>531</v>
      </c>
      <c r="B275" s="32" t="s">
        <v>532</v>
      </c>
      <c r="C275" s="32" t="s">
        <v>8</v>
      </c>
      <c r="D275" s="33">
        <v>0.3</v>
      </c>
      <c r="E275" s="34">
        <v>40.51</v>
      </c>
      <c r="F275" s="32">
        <v>1</v>
      </c>
    </row>
    <row r="276" spans="1:6">
      <c r="A276" s="32" t="s">
        <v>533</v>
      </c>
      <c r="B276" s="32" t="s">
        <v>534</v>
      </c>
      <c r="C276" s="32" t="s">
        <v>8</v>
      </c>
      <c r="D276" s="33">
        <v>3</v>
      </c>
      <c r="E276" s="34">
        <v>25.69333</v>
      </c>
      <c r="F276" s="32">
        <v>2</v>
      </c>
    </row>
    <row r="277" spans="1:6">
      <c r="A277" s="32" t="s">
        <v>535</v>
      </c>
      <c r="B277" s="32" t="s">
        <v>536</v>
      </c>
      <c r="C277" s="32" t="s">
        <v>8</v>
      </c>
      <c r="D277" s="33">
        <v>0.79799999999999993</v>
      </c>
      <c r="E277" s="34">
        <v>199.6</v>
      </c>
      <c r="F277" s="32">
        <v>4</v>
      </c>
    </row>
    <row r="278" spans="1:6">
      <c r="A278" s="32" t="s">
        <v>537</v>
      </c>
      <c r="B278" s="32" t="s">
        <v>538</v>
      </c>
      <c r="C278" s="32" t="s">
        <v>8</v>
      </c>
      <c r="D278" s="33">
        <v>47.5</v>
      </c>
      <c r="E278" s="34">
        <v>30.931239999999999</v>
      </c>
      <c r="F278" s="32">
        <v>5</v>
      </c>
    </row>
    <row r="279" spans="1:6">
      <c r="A279" s="32" t="s">
        <v>539</v>
      </c>
      <c r="B279" s="32" t="s">
        <v>540</v>
      </c>
      <c r="C279" s="32" t="s">
        <v>8</v>
      </c>
      <c r="D279" s="33">
        <v>237.8</v>
      </c>
      <c r="E279" s="34">
        <v>20.904</v>
      </c>
      <c r="F279" s="32">
        <v>8</v>
      </c>
    </row>
    <row r="280" spans="1:6">
      <c r="A280" s="32" t="s">
        <v>541</v>
      </c>
      <c r="B280" s="32" t="s">
        <v>542</v>
      </c>
      <c r="C280" s="32" t="s">
        <v>8</v>
      </c>
      <c r="D280" s="33">
        <v>2</v>
      </c>
      <c r="E280" s="34">
        <v>3.5696500000000002</v>
      </c>
      <c r="F280" s="32">
        <v>2</v>
      </c>
    </row>
    <row r="281" spans="1:6">
      <c r="A281" s="32" t="s">
        <v>543</v>
      </c>
      <c r="B281" s="32" t="s">
        <v>544</v>
      </c>
      <c r="C281" s="32" t="s">
        <v>79</v>
      </c>
      <c r="D281" s="33">
        <v>770</v>
      </c>
      <c r="E281" s="34">
        <v>1.4971300000000001</v>
      </c>
      <c r="F281" s="32">
        <v>2</v>
      </c>
    </row>
    <row r="282" spans="1:6">
      <c r="A282" s="32" t="s">
        <v>545</v>
      </c>
      <c r="B282" s="32" t="s">
        <v>546</v>
      </c>
      <c r="C282" s="32" t="s">
        <v>8</v>
      </c>
      <c r="D282" s="33">
        <v>7.5</v>
      </c>
      <c r="E282" s="34">
        <v>66.331670000000003</v>
      </c>
      <c r="F282" s="32">
        <v>2</v>
      </c>
    </row>
    <row r="283" spans="1:6">
      <c r="A283" s="32" t="s">
        <v>547</v>
      </c>
      <c r="B283" s="32" t="s">
        <v>548</v>
      </c>
      <c r="C283" s="32" t="s">
        <v>8</v>
      </c>
      <c r="D283" s="33">
        <v>713.93000000000006</v>
      </c>
      <c r="E283" s="34">
        <v>12.97936</v>
      </c>
      <c r="F283" s="32">
        <v>7</v>
      </c>
    </row>
    <row r="284" spans="1:6">
      <c r="A284" s="32" t="s">
        <v>549</v>
      </c>
      <c r="B284" s="32" t="s">
        <v>550</v>
      </c>
      <c r="C284" s="32" t="s">
        <v>8</v>
      </c>
      <c r="D284" s="33">
        <v>92.66</v>
      </c>
      <c r="E284" s="34">
        <v>6.3330500000000001</v>
      </c>
      <c r="F284" s="32">
        <v>7</v>
      </c>
    </row>
    <row r="285" spans="1:6">
      <c r="A285" s="32" t="s">
        <v>551</v>
      </c>
      <c r="B285" s="32" t="s">
        <v>552</v>
      </c>
      <c r="C285" s="32" t="s">
        <v>8</v>
      </c>
      <c r="D285" s="33">
        <v>1</v>
      </c>
      <c r="E285" s="34">
        <v>3.7170000000000001</v>
      </c>
      <c r="F285" s="32">
        <v>1</v>
      </c>
    </row>
    <row r="286" spans="1:6">
      <c r="A286" s="32" t="s">
        <v>553</v>
      </c>
      <c r="B286" s="32" t="s">
        <v>554</v>
      </c>
      <c r="C286" s="32" t="s">
        <v>8</v>
      </c>
      <c r="D286" s="33">
        <v>1</v>
      </c>
      <c r="E286" s="34">
        <v>6.1624999999999996</v>
      </c>
      <c r="F286" s="32">
        <v>1</v>
      </c>
    </row>
    <row r="287" spans="1:6">
      <c r="A287" s="32" t="s">
        <v>555</v>
      </c>
      <c r="B287" s="32" t="s">
        <v>556</v>
      </c>
      <c r="C287" s="32" t="s">
        <v>8</v>
      </c>
      <c r="D287" s="33">
        <v>2.15</v>
      </c>
      <c r="E287" s="34">
        <v>18.329440000000002</v>
      </c>
      <c r="F287" s="32">
        <v>3</v>
      </c>
    </row>
    <row r="288" spans="1:6">
      <c r="A288" s="32" t="s">
        <v>557</v>
      </c>
      <c r="B288" s="32" t="s">
        <v>558</v>
      </c>
      <c r="C288" s="32" t="s">
        <v>8</v>
      </c>
      <c r="D288" s="33">
        <v>4.5999999999999996</v>
      </c>
      <c r="E288" s="34">
        <v>35.154170000000001</v>
      </c>
      <c r="F288" s="32">
        <v>2</v>
      </c>
    </row>
    <row r="289" spans="1:6">
      <c r="A289" s="32" t="s">
        <v>559</v>
      </c>
      <c r="B289" s="32" t="s">
        <v>560</v>
      </c>
      <c r="C289" s="32" t="s">
        <v>79</v>
      </c>
      <c r="D289" s="33">
        <v>9407</v>
      </c>
      <c r="E289" s="34">
        <v>1.58287</v>
      </c>
      <c r="F289" s="32">
        <v>16</v>
      </c>
    </row>
    <row r="290" spans="1:6">
      <c r="A290" s="32" t="s">
        <v>561</v>
      </c>
      <c r="B290" s="32" t="s">
        <v>562</v>
      </c>
      <c r="C290" s="32" t="s">
        <v>8</v>
      </c>
      <c r="D290" s="33">
        <v>8.0499999999999972</v>
      </c>
      <c r="E290" s="34">
        <v>44.85033</v>
      </c>
      <c r="F290" s="32">
        <v>23</v>
      </c>
    </row>
    <row r="291" spans="1:6">
      <c r="A291" s="32" t="s">
        <v>563</v>
      </c>
      <c r="B291" s="32" t="s">
        <v>564</v>
      </c>
      <c r="C291" s="32" t="s">
        <v>8</v>
      </c>
      <c r="D291" s="33">
        <v>26.8</v>
      </c>
      <c r="E291" s="34">
        <v>28.524999999999999</v>
      </c>
      <c r="F291" s="32">
        <v>7</v>
      </c>
    </row>
    <row r="292" spans="1:6">
      <c r="A292" s="32" t="s">
        <v>565</v>
      </c>
      <c r="B292" s="32" t="s">
        <v>566</v>
      </c>
      <c r="C292" s="32" t="s">
        <v>79</v>
      </c>
      <c r="D292" s="33">
        <v>160</v>
      </c>
      <c r="E292" s="34">
        <v>0.64619000000000004</v>
      </c>
      <c r="F292" s="32">
        <v>1</v>
      </c>
    </row>
    <row r="293" spans="1:6">
      <c r="A293" s="32" t="s">
        <v>567</v>
      </c>
      <c r="B293" s="32" t="s">
        <v>560</v>
      </c>
      <c r="C293" s="32" t="s">
        <v>79</v>
      </c>
      <c r="D293" s="33">
        <v>350</v>
      </c>
      <c r="E293" s="34">
        <v>1.5400199999999999</v>
      </c>
      <c r="F293" s="32">
        <v>2</v>
      </c>
    </row>
    <row r="294" spans="1:6">
      <c r="A294" s="32" t="s">
        <v>568</v>
      </c>
      <c r="B294" s="32" t="s">
        <v>560</v>
      </c>
      <c r="C294" s="32" t="s">
        <v>79</v>
      </c>
      <c r="D294" s="33">
        <v>4900</v>
      </c>
      <c r="E294" s="34">
        <v>1.1555800000000001</v>
      </c>
      <c r="F294" s="32">
        <v>8</v>
      </c>
    </row>
    <row r="295" spans="1:6">
      <c r="A295" s="32" t="s">
        <v>569</v>
      </c>
      <c r="B295" s="32" t="s">
        <v>560</v>
      </c>
      <c r="C295" s="32" t="s">
        <v>79</v>
      </c>
      <c r="D295" s="33">
        <v>35</v>
      </c>
      <c r="E295" s="34">
        <v>1.81514</v>
      </c>
      <c r="F295" s="32">
        <v>1</v>
      </c>
    </row>
    <row r="296" spans="1:6">
      <c r="A296" s="32" t="s">
        <v>570</v>
      </c>
      <c r="B296" s="32" t="s">
        <v>571</v>
      </c>
      <c r="C296" s="32" t="s">
        <v>8</v>
      </c>
      <c r="D296" s="33">
        <v>19.600000000000001</v>
      </c>
      <c r="E296" s="34">
        <v>19.786210000000001</v>
      </c>
      <c r="F296" s="32">
        <v>1</v>
      </c>
    </row>
    <row r="297" spans="1:6">
      <c r="A297" s="32" t="s">
        <v>572</v>
      </c>
      <c r="B297" s="32" t="s">
        <v>573</v>
      </c>
      <c r="C297" s="32" t="s">
        <v>79</v>
      </c>
      <c r="D297" s="33">
        <v>3912.4</v>
      </c>
      <c r="E297" s="34">
        <v>0.85477999999999998</v>
      </c>
      <c r="F297" s="32">
        <v>7</v>
      </c>
    </row>
    <row r="298" spans="1:6">
      <c r="A298" s="32" t="s">
        <v>574</v>
      </c>
      <c r="B298" s="32" t="s">
        <v>575</v>
      </c>
      <c r="C298" s="32" t="s">
        <v>8</v>
      </c>
      <c r="D298" s="33">
        <v>16.25</v>
      </c>
      <c r="E298" s="34">
        <v>7.1280000000000001</v>
      </c>
      <c r="F298" s="32">
        <v>7</v>
      </c>
    </row>
    <row r="299" spans="1:6">
      <c r="A299" s="32" t="s">
        <v>576</v>
      </c>
      <c r="B299" s="32" t="s">
        <v>577</v>
      </c>
      <c r="C299" s="32" t="s">
        <v>79</v>
      </c>
      <c r="D299" s="33">
        <v>4</v>
      </c>
      <c r="E299" s="34">
        <v>0.39</v>
      </c>
      <c r="F299" s="32">
        <v>1</v>
      </c>
    </row>
    <row r="300" spans="1:6">
      <c r="A300" s="32" t="s">
        <v>578</v>
      </c>
      <c r="B300" s="32" t="s">
        <v>579</v>
      </c>
      <c r="C300" s="32" t="s">
        <v>8</v>
      </c>
      <c r="D300" s="33">
        <v>7</v>
      </c>
      <c r="E300" s="34">
        <v>2.1829700000000001</v>
      </c>
      <c r="F300" s="32">
        <v>3</v>
      </c>
    </row>
    <row r="301" spans="1:6">
      <c r="A301" s="32" t="s">
        <v>580</v>
      </c>
      <c r="B301" s="32" t="s">
        <v>581</v>
      </c>
      <c r="C301" s="32" t="s">
        <v>473</v>
      </c>
      <c r="D301" s="33">
        <v>2521</v>
      </c>
      <c r="E301" s="34">
        <v>10.28711</v>
      </c>
      <c r="F301" s="32">
        <v>4</v>
      </c>
    </row>
    <row r="302" spans="1:6">
      <c r="A302" s="32" t="s">
        <v>582</v>
      </c>
      <c r="B302" s="32" t="s">
        <v>583</v>
      </c>
      <c r="C302" s="32" t="s">
        <v>8</v>
      </c>
      <c r="D302" s="33">
        <v>1.5493000000000001</v>
      </c>
      <c r="E302" s="34">
        <v>13.09257</v>
      </c>
      <c r="F302" s="32">
        <v>3</v>
      </c>
    </row>
    <row r="303" spans="1:6">
      <c r="A303" s="32" t="s">
        <v>584</v>
      </c>
      <c r="B303" s="32" t="s">
        <v>585</v>
      </c>
      <c r="C303" s="32" t="s">
        <v>8</v>
      </c>
      <c r="D303" s="33">
        <v>2</v>
      </c>
      <c r="E303" s="34">
        <v>32.514769999999999</v>
      </c>
      <c r="F303" s="32">
        <v>1</v>
      </c>
    </row>
    <row r="304" spans="1:6">
      <c r="A304" s="32" t="s">
        <v>586</v>
      </c>
      <c r="B304" s="32" t="s">
        <v>587</v>
      </c>
      <c r="C304" s="32" t="s">
        <v>8</v>
      </c>
      <c r="D304" s="33">
        <v>3</v>
      </c>
      <c r="E304" s="34">
        <v>18.849689999999999</v>
      </c>
      <c r="F304" s="32">
        <v>1</v>
      </c>
    </row>
    <row r="305" spans="1:6">
      <c r="A305" s="32" t="s">
        <v>588</v>
      </c>
      <c r="B305" s="32" t="s">
        <v>589</v>
      </c>
      <c r="C305" s="32" t="s">
        <v>8</v>
      </c>
      <c r="D305" s="33">
        <v>46.25</v>
      </c>
      <c r="E305" s="34">
        <v>29.616969999999998</v>
      </c>
      <c r="F305" s="32">
        <v>2</v>
      </c>
    </row>
    <row r="306" spans="1:6">
      <c r="A306" s="32" t="s">
        <v>590</v>
      </c>
      <c r="B306" s="32" t="s">
        <v>591</v>
      </c>
      <c r="C306" s="32" t="s">
        <v>46</v>
      </c>
      <c r="D306" s="33">
        <v>351</v>
      </c>
      <c r="E306" s="34">
        <v>19.807089999999999</v>
      </c>
      <c r="F306" s="32">
        <v>3</v>
      </c>
    </row>
    <row r="307" spans="1:6">
      <c r="A307" s="32" t="s">
        <v>592</v>
      </c>
      <c r="B307" s="32" t="s">
        <v>593</v>
      </c>
      <c r="C307" s="32" t="s">
        <v>46</v>
      </c>
      <c r="D307" s="33">
        <v>346</v>
      </c>
      <c r="E307" s="34">
        <v>10.1327</v>
      </c>
      <c r="F307" s="32">
        <v>4</v>
      </c>
    </row>
    <row r="308" spans="1:6">
      <c r="A308" s="32" t="s">
        <v>594</v>
      </c>
      <c r="B308" s="32" t="s">
        <v>595</v>
      </c>
      <c r="C308" s="32" t="s">
        <v>79</v>
      </c>
      <c r="D308" s="33">
        <v>19318.578000000001</v>
      </c>
      <c r="E308" s="34">
        <v>2.0461100000000001</v>
      </c>
      <c r="F308" s="32">
        <v>32</v>
      </c>
    </row>
    <row r="309" spans="1:6">
      <c r="A309" s="32" t="s">
        <v>596</v>
      </c>
      <c r="B309" s="32" t="s">
        <v>597</v>
      </c>
      <c r="C309" s="32" t="s">
        <v>8</v>
      </c>
      <c r="D309" s="33">
        <v>231.7</v>
      </c>
      <c r="E309" s="34">
        <v>28.638570000000001</v>
      </c>
      <c r="F309" s="32">
        <v>34</v>
      </c>
    </row>
    <row r="310" spans="1:6">
      <c r="A310" s="32" t="s">
        <v>598</v>
      </c>
      <c r="B310" s="32" t="s">
        <v>595</v>
      </c>
      <c r="C310" s="32" t="s">
        <v>79</v>
      </c>
      <c r="D310" s="33">
        <v>304</v>
      </c>
      <c r="E310" s="34">
        <v>2.5071699999999999</v>
      </c>
      <c r="F310" s="32">
        <v>2</v>
      </c>
    </row>
    <row r="311" spans="1:6">
      <c r="A311" s="32" t="s">
        <v>599</v>
      </c>
      <c r="B311" s="32" t="s">
        <v>600</v>
      </c>
      <c r="C311" s="32" t="s">
        <v>8</v>
      </c>
      <c r="D311" s="33">
        <v>98</v>
      </c>
      <c r="E311" s="34">
        <v>51.747410000000002</v>
      </c>
      <c r="F311" s="32">
        <v>3</v>
      </c>
    </row>
    <row r="312" spans="1:6">
      <c r="A312" s="32" t="s">
        <v>601</v>
      </c>
      <c r="B312" s="32" t="s">
        <v>602</v>
      </c>
      <c r="C312" s="32" t="s">
        <v>79</v>
      </c>
      <c r="D312" s="33">
        <v>160</v>
      </c>
      <c r="E312" s="34">
        <v>0.83213000000000004</v>
      </c>
      <c r="F312" s="32">
        <v>1</v>
      </c>
    </row>
    <row r="313" spans="1:6">
      <c r="A313" s="32" t="s">
        <v>603</v>
      </c>
      <c r="B313" s="32" t="s">
        <v>595</v>
      </c>
      <c r="C313" s="32" t="s">
        <v>79</v>
      </c>
      <c r="D313" s="33">
        <v>61</v>
      </c>
      <c r="E313" s="34">
        <v>2.75285</v>
      </c>
      <c r="F313" s="32">
        <v>1</v>
      </c>
    </row>
    <row r="314" spans="1:6">
      <c r="A314" s="32" t="s">
        <v>604</v>
      </c>
      <c r="B314" s="32" t="s">
        <v>595</v>
      </c>
      <c r="C314" s="32" t="s">
        <v>79</v>
      </c>
      <c r="D314" s="33">
        <v>35</v>
      </c>
      <c r="E314" s="34">
        <v>2.12229</v>
      </c>
      <c r="F314" s="32">
        <v>1</v>
      </c>
    </row>
    <row r="315" spans="1:6">
      <c r="A315" s="32" t="s">
        <v>605</v>
      </c>
      <c r="B315" s="32" t="s">
        <v>606</v>
      </c>
      <c r="C315" s="32" t="s">
        <v>8</v>
      </c>
      <c r="D315" s="33">
        <v>20</v>
      </c>
      <c r="E315" s="34">
        <v>68.683999999999997</v>
      </c>
      <c r="F315" s="32">
        <v>2</v>
      </c>
    </row>
    <row r="316" spans="1:6">
      <c r="A316" s="32" t="s">
        <v>607</v>
      </c>
      <c r="B316" s="32" t="s">
        <v>608</v>
      </c>
      <c r="C316" s="32" t="s">
        <v>79</v>
      </c>
      <c r="D316" s="33">
        <v>308</v>
      </c>
      <c r="E316" s="34">
        <v>1.9548000000000001</v>
      </c>
      <c r="F316" s="32">
        <v>1</v>
      </c>
    </row>
    <row r="317" spans="1:6">
      <c r="A317" s="32" t="s">
        <v>609</v>
      </c>
      <c r="B317" s="32" t="s">
        <v>610</v>
      </c>
      <c r="C317" s="32" t="s">
        <v>8</v>
      </c>
      <c r="D317" s="33">
        <v>1.25</v>
      </c>
      <c r="E317" s="34">
        <v>26.488</v>
      </c>
      <c r="F317" s="32">
        <v>1</v>
      </c>
    </row>
    <row r="318" spans="1:6">
      <c r="A318" s="32" t="s">
        <v>611</v>
      </c>
      <c r="B318" s="32" t="s">
        <v>612</v>
      </c>
      <c r="C318" s="32" t="s">
        <v>46</v>
      </c>
      <c r="D318" s="33">
        <v>1694</v>
      </c>
      <c r="E318" s="34">
        <v>7.4271399999999996</v>
      </c>
      <c r="F318" s="32">
        <v>9</v>
      </c>
    </row>
    <row r="319" spans="1:6">
      <c r="A319" s="32" t="s">
        <v>613</v>
      </c>
      <c r="B319" s="32" t="s">
        <v>614</v>
      </c>
      <c r="C319" s="32" t="s">
        <v>8</v>
      </c>
      <c r="D319" s="33">
        <v>0.05</v>
      </c>
      <c r="E319" s="34">
        <v>2.9874999999999998</v>
      </c>
      <c r="F319" s="32">
        <v>1</v>
      </c>
    </row>
    <row r="320" spans="1:6">
      <c r="A320" s="32" t="s">
        <v>615</v>
      </c>
      <c r="B320" s="32" t="s">
        <v>616</v>
      </c>
      <c r="C320" s="32" t="s">
        <v>8</v>
      </c>
      <c r="D320" s="33">
        <v>2.5</v>
      </c>
      <c r="E320" s="34">
        <v>19.2437</v>
      </c>
      <c r="F320" s="32">
        <v>2</v>
      </c>
    </row>
    <row r="321" spans="1:6">
      <c r="A321" s="32" t="s">
        <v>617</v>
      </c>
      <c r="B321" s="32" t="s">
        <v>618</v>
      </c>
      <c r="C321" s="32" t="s">
        <v>8</v>
      </c>
      <c r="D321" s="33">
        <v>1</v>
      </c>
      <c r="E321" s="34">
        <v>15.001139999999999</v>
      </c>
      <c r="F321" s="32">
        <v>2</v>
      </c>
    </row>
    <row r="322" spans="1:6">
      <c r="A322" s="32" t="s">
        <v>619</v>
      </c>
      <c r="B322" s="32" t="s">
        <v>620</v>
      </c>
      <c r="C322" s="32" t="s">
        <v>8</v>
      </c>
      <c r="D322" s="33">
        <v>0.2</v>
      </c>
      <c r="E322" s="34">
        <v>29.800909999999998</v>
      </c>
      <c r="F322" s="32">
        <v>1</v>
      </c>
    </row>
    <row r="323" spans="1:6">
      <c r="A323" s="32" t="s">
        <v>621</v>
      </c>
      <c r="B323" s="32" t="s">
        <v>622</v>
      </c>
      <c r="C323" s="32" t="s">
        <v>8</v>
      </c>
      <c r="D323" s="33">
        <v>15</v>
      </c>
      <c r="E323" s="34">
        <v>26.314</v>
      </c>
      <c r="F323" s="32">
        <v>1</v>
      </c>
    </row>
    <row r="324" spans="1:6">
      <c r="A324" s="32" t="s">
        <v>623</v>
      </c>
      <c r="B324" s="32" t="s">
        <v>624</v>
      </c>
      <c r="C324" s="32" t="s">
        <v>8</v>
      </c>
      <c r="D324" s="33">
        <v>26</v>
      </c>
      <c r="E324" s="34">
        <v>25.746700000000001</v>
      </c>
      <c r="F324" s="32">
        <v>6</v>
      </c>
    </row>
    <row r="325" spans="1:6">
      <c r="A325" s="32" t="s">
        <v>625</v>
      </c>
      <c r="B325" s="32" t="s">
        <v>626</v>
      </c>
      <c r="C325" s="32" t="s">
        <v>8</v>
      </c>
      <c r="D325" s="33">
        <v>23</v>
      </c>
      <c r="E325" s="34">
        <v>20.034510000000001</v>
      </c>
      <c r="F325" s="32">
        <v>2</v>
      </c>
    </row>
    <row r="326" spans="1:6">
      <c r="A326" s="32" t="s">
        <v>627</v>
      </c>
      <c r="B326" s="32" t="s">
        <v>628</v>
      </c>
      <c r="C326" s="32" t="s">
        <v>8</v>
      </c>
      <c r="D326" s="33">
        <v>11</v>
      </c>
      <c r="E326" s="34">
        <v>9.2325599999999994</v>
      </c>
      <c r="F326" s="32">
        <v>1</v>
      </c>
    </row>
    <row r="327" spans="1:6">
      <c r="A327" s="32" t="s">
        <v>629</v>
      </c>
      <c r="B327" s="32" t="s">
        <v>630</v>
      </c>
      <c r="C327" s="32" t="s">
        <v>8</v>
      </c>
      <c r="D327" s="33">
        <v>58.539000000000001</v>
      </c>
      <c r="E327" s="34">
        <v>7.7157099999999996</v>
      </c>
      <c r="F327" s="32">
        <v>4</v>
      </c>
    </row>
    <row r="328" spans="1:6">
      <c r="A328" s="32" t="s">
        <v>631</v>
      </c>
      <c r="B328" s="32" t="s">
        <v>632</v>
      </c>
      <c r="C328" s="32" t="s">
        <v>8</v>
      </c>
      <c r="D328" s="33">
        <v>6</v>
      </c>
      <c r="E328" s="34">
        <v>68.709280000000007</v>
      </c>
      <c r="F328" s="32">
        <v>1</v>
      </c>
    </row>
    <row r="329" spans="1:6">
      <c r="A329" s="32" t="s">
        <v>633</v>
      </c>
      <c r="B329" s="32" t="s">
        <v>634</v>
      </c>
      <c r="C329" s="32" t="s">
        <v>8</v>
      </c>
      <c r="D329" s="33">
        <v>9.5120000000000005</v>
      </c>
      <c r="E329" s="34">
        <v>51.28</v>
      </c>
      <c r="F329" s="32">
        <v>4</v>
      </c>
    </row>
    <row r="330" spans="1:6">
      <c r="A330" s="32" t="s">
        <v>635</v>
      </c>
      <c r="B330" s="32" t="s">
        <v>636</v>
      </c>
      <c r="C330" s="32" t="s">
        <v>8</v>
      </c>
      <c r="D330" s="33">
        <v>1</v>
      </c>
      <c r="E330" s="34">
        <v>86.332300000000004</v>
      </c>
      <c r="F330" s="32">
        <v>1</v>
      </c>
    </row>
    <row r="331" spans="1:6">
      <c r="A331" s="32" t="s">
        <v>637</v>
      </c>
      <c r="B331" s="32" t="s">
        <v>638</v>
      </c>
      <c r="C331" s="32" t="s">
        <v>14</v>
      </c>
      <c r="D331" s="33">
        <v>2090</v>
      </c>
      <c r="E331" s="34">
        <v>2.5055499999999999</v>
      </c>
      <c r="F331" s="32">
        <v>6</v>
      </c>
    </row>
    <row r="332" spans="1:6">
      <c r="A332" s="32" t="s">
        <v>639</v>
      </c>
      <c r="B332" s="32" t="s">
        <v>640</v>
      </c>
      <c r="C332" s="32" t="s">
        <v>8</v>
      </c>
      <c r="D332" s="33">
        <v>1</v>
      </c>
      <c r="E332" s="34">
        <v>36.102600000000002</v>
      </c>
      <c r="F332" s="32">
        <v>1</v>
      </c>
    </row>
    <row r="333" spans="1:6">
      <c r="A333" s="32" t="s">
        <v>641</v>
      </c>
      <c r="B333" s="32" t="s">
        <v>642</v>
      </c>
      <c r="C333" s="32" t="s">
        <v>37</v>
      </c>
      <c r="D333" s="33">
        <v>21090</v>
      </c>
      <c r="E333" s="34">
        <v>2.1118899999999998</v>
      </c>
      <c r="F333" s="32">
        <v>105</v>
      </c>
    </row>
    <row r="334" spans="1:6">
      <c r="A334" s="32" t="s">
        <v>643</v>
      </c>
      <c r="B334" s="32" t="s">
        <v>644</v>
      </c>
      <c r="C334" s="32" t="s">
        <v>8</v>
      </c>
      <c r="D334" s="33">
        <v>40</v>
      </c>
      <c r="E334" s="34">
        <v>5.8925900000000002</v>
      </c>
      <c r="F334" s="32">
        <v>1</v>
      </c>
    </row>
    <row r="335" spans="1:6">
      <c r="A335" s="32" t="s">
        <v>645</v>
      </c>
      <c r="B335" s="32" t="s">
        <v>646</v>
      </c>
      <c r="C335" s="32" t="s">
        <v>8</v>
      </c>
      <c r="D335" s="33">
        <v>81.375</v>
      </c>
      <c r="E335" s="34">
        <v>10.19472</v>
      </c>
      <c r="F335" s="32">
        <v>3</v>
      </c>
    </row>
    <row r="336" spans="1:6">
      <c r="A336" s="32" t="s">
        <v>647</v>
      </c>
      <c r="B336" s="32" t="s">
        <v>648</v>
      </c>
      <c r="C336" s="32" t="s">
        <v>8</v>
      </c>
      <c r="D336" s="33">
        <v>48.625</v>
      </c>
      <c r="E336" s="34">
        <v>9.5733300000000003</v>
      </c>
      <c r="F336" s="32">
        <v>5</v>
      </c>
    </row>
    <row r="337" spans="1:6">
      <c r="A337" s="32" t="s">
        <v>649</v>
      </c>
      <c r="B337" s="32" t="s">
        <v>650</v>
      </c>
      <c r="C337" s="32" t="s">
        <v>651</v>
      </c>
      <c r="D337" s="33">
        <v>4686</v>
      </c>
      <c r="E337" s="34">
        <v>3.1423700000000001</v>
      </c>
      <c r="F337" s="32">
        <v>6</v>
      </c>
    </row>
    <row r="338" spans="1:6">
      <c r="A338" s="32" t="s">
        <v>652</v>
      </c>
      <c r="B338" s="32" t="s">
        <v>653</v>
      </c>
      <c r="C338" s="32" t="s">
        <v>8</v>
      </c>
      <c r="D338" s="33">
        <v>18.7</v>
      </c>
      <c r="E338" s="34">
        <v>54.18235</v>
      </c>
      <c r="F338" s="32">
        <v>6</v>
      </c>
    </row>
    <row r="339" spans="1:6">
      <c r="A339" s="32" t="s">
        <v>654</v>
      </c>
      <c r="B339" s="32" t="s">
        <v>655</v>
      </c>
      <c r="C339" s="32" t="s">
        <v>8</v>
      </c>
      <c r="D339" s="33">
        <v>5.3249999999999999E-2</v>
      </c>
      <c r="E339" s="34">
        <v>57.892119999999998</v>
      </c>
      <c r="F339" s="32">
        <v>1</v>
      </c>
    </row>
    <row r="340" spans="1:6">
      <c r="A340" s="32" t="s">
        <v>656</v>
      </c>
      <c r="B340" s="32" t="s">
        <v>657</v>
      </c>
      <c r="C340" s="32" t="s">
        <v>651</v>
      </c>
      <c r="D340" s="33">
        <v>790</v>
      </c>
      <c r="E340" s="34">
        <v>5.7603099999999996</v>
      </c>
      <c r="F340" s="32">
        <v>5</v>
      </c>
    </row>
    <row r="341" spans="1:6">
      <c r="A341" s="32" t="s">
        <v>658</v>
      </c>
      <c r="B341" s="32" t="s">
        <v>659</v>
      </c>
      <c r="C341" s="32" t="s">
        <v>14</v>
      </c>
      <c r="D341" s="33">
        <v>5761.9859999999999</v>
      </c>
      <c r="E341" s="34">
        <v>2.8213499999999998</v>
      </c>
      <c r="F341" s="32">
        <v>12</v>
      </c>
    </row>
    <row r="342" spans="1:6">
      <c r="A342" s="32" t="s">
        <v>660</v>
      </c>
      <c r="B342" s="32" t="s">
        <v>661</v>
      </c>
      <c r="C342" s="32" t="s">
        <v>8</v>
      </c>
      <c r="D342" s="33">
        <v>66</v>
      </c>
      <c r="E342" s="34">
        <v>16.71</v>
      </c>
      <c r="F342" s="32">
        <v>22</v>
      </c>
    </row>
    <row r="343" spans="1:6">
      <c r="A343" s="32" t="s">
        <v>662</v>
      </c>
      <c r="B343" s="32" t="s">
        <v>663</v>
      </c>
      <c r="C343" s="32" t="s">
        <v>8</v>
      </c>
      <c r="D343" s="33">
        <v>0.252</v>
      </c>
      <c r="E343" s="34">
        <v>32.62153</v>
      </c>
      <c r="F343" s="32">
        <v>1</v>
      </c>
    </row>
    <row r="344" spans="1:6">
      <c r="A344" s="32" t="s">
        <v>664</v>
      </c>
      <c r="B344" s="32" t="s">
        <v>665</v>
      </c>
      <c r="C344" s="32" t="s">
        <v>8</v>
      </c>
      <c r="D344" s="33">
        <v>2.0009999999999999</v>
      </c>
      <c r="E344" s="34">
        <v>5.8238000000000003</v>
      </c>
      <c r="F344" s="32">
        <v>1</v>
      </c>
    </row>
    <row r="345" spans="1:6">
      <c r="A345" s="32" t="s">
        <v>666</v>
      </c>
      <c r="B345" s="32" t="s">
        <v>661</v>
      </c>
      <c r="C345" s="32" t="s">
        <v>8</v>
      </c>
      <c r="D345" s="33">
        <v>18</v>
      </c>
      <c r="E345" s="34">
        <v>15.412979999999999</v>
      </c>
      <c r="F345" s="32">
        <v>2</v>
      </c>
    </row>
    <row r="346" spans="1:6">
      <c r="A346" s="32" t="s">
        <v>667</v>
      </c>
      <c r="B346" s="32" t="s">
        <v>668</v>
      </c>
      <c r="C346" s="32" t="s">
        <v>14</v>
      </c>
      <c r="D346" s="33">
        <v>100</v>
      </c>
      <c r="E346" s="34">
        <v>1.0104</v>
      </c>
      <c r="F346" s="32">
        <v>1</v>
      </c>
    </row>
    <row r="347" spans="1:6">
      <c r="A347" s="32" t="s">
        <v>669</v>
      </c>
      <c r="B347" s="32" t="s">
        <v>659</v>
      </c>
      <c r="C347" s="32" t="s">
        <v>14</v>
      </c>
      <c r="D347" s="33">
        <v>140</v>
      </c>
      <c r="E347" s="34">
        <v>3.19028</v>
      </c>
      <c r="F347" s="32">
        <v>1</v>
      </c>
    </row>
    <row r="348" spans="1:6">
      <c r="A348" s="32" t="s">
        <v>670</v>
      </c>
      <c r="B348" s="32" t="s">
        <v>671</v>
      </c>
      <c r="C348" s="32" t="s">
        <v>37</v>
      </c>
      <c r="D348" s="33">
        <v>3363.36</v>
      </c>
      <c r="E348" s="34">
        <v>2.18289</v>
      </c>
      <c r="F348" s="32">
        <v>4</v>
      </c>
    </row>
    <row r="349" spans="1:6">
      <c r="A349" s="32" t="s">
        <v>672</v>
      </c>
      <c r="B349" s="32" t="s">
        <v>673</v>
      </c>
      <c r="C349" s="32" t="s">
        <v>46</v>
      </c>
      <c r="D349" s="33">
        <v>320</v>
      </c>
      <c r="E349" s="34">
        <v>6.8939899999999996</v>
      </c>
      <c r="F349" s="32">
        <v>3</v>
      </c>
    </row>
    <row r="350" spans="1:6">
      <c r="A350" s="32" t="s">
        <v>674</v>
      </c>
      <c r="B350" s="32" t="s">
        <v>675</v>
      </c>
      <c r="C350" s="32" t="s">
        <v>8</v>
      </c>
      <c r="D350" s="33">
        <v>1</v>
      </c>
      <c r="E350" s="34">
        <v>7.6832000000000003</v>
      </c>
      <c r="F350" s="32">
        <v>1</v>
      </c>
    </row>
    <row r="351" spans="1:6">
      <c r="A351" s="32" t="s">
        <v>676</v>
      </c>
      <c r="B351" s="32" t="s">
        <v>677</v>
      </c>
      <c r="C351" s="32" t="s">
        <v>8</v>
      </c>
      <c r="D351" s="33">
        <v>22.118500000000001</v>
      </c>
      <c r="E351" s="34">
        <v>2.7947099999999998</v>
      </c>
      <c r="F351" s="32">
        <v>8</v>
      </c>
    </row>
    <row r="352" spans="1:6">
      <c r="A352" s="32" t="s">
        <v>678</v>
      </c>
      <c r="B352" s="32" t="s">
        <v>679</v>
      </c>
      <c r="C352" s="32" t="s">
        <v>37</v>
      </c>
      <c r="D352" s="33">
        <v>1363</v>
      </c>
      <c r="E352" s="34">
        <v>2.59091</v>
      </c>
      <c r="F352" s="32">
        <v>3</v>
      </c>
    </row>
    <row r="353" spans="1:6">
      <c r="A353" s="32" t="s">
        <v>680</v>
      </c>
      <c r="B353" s="32" t="s">
        <v>681</v>
      </c>
      <c r="C353" s="32" t="s">
        <v>46</v>
      </c>
      <c r="D353" s="33">
        <v>190.55200000000002</v>
      </c>
      <c r="E353" s="34">
        <v>6.6226000000000003</v>
      </c>
      <c r="F353" s="32">
        <v>3</v>
      </c>
    </row>
    <row r="354" spans="1:6">
      <c r="A354" s="32" t="s">
        <v>682</v>
      </c>
      <c r="B354" s="32" t="s">
        <v>683</v>
      </c>
      <c r="C354" s="32" t="s">
        <v>46</v>
      </c>
      <c r="D354" s="33">
        <v>31</v>
      </c>
      <c r="E354" s="34">
        <v>7.2441899999999997</v>
      </c>
      <c r="F354" s="32">
        <v>2</v>
      </c>
    </row>
    <row r="355" spans="1:6">
      <c r="A355" s="32" t="s">
        <v>684</v>
      </c>
      <c r="B355" s="32" t="s">
        <v>685</v>
      </c>
      <c r="C355" s="32" t="s">
        <v>14</v>
      </c>
      <c r="D355" s="33">
        <v>601.78300000000002</v>
      </c>
      <c r="E355" s="34">
        <v>5.8516700000000004</v>
      </c>
      <c r="F355" s="32">
        <v>3</v>
      </c>
    </row>
    <row r="356" spans="1:6">
      <c r="A356" s="32" t="s">
        <v>686</v>
      </c>
      <c r="B356" s="32" t="s">
        <v>687</v>
      </c>
      <c r="C356" s="32" t="s">
        <v>651</v>
      </c>
      <c r="D356" s="33">
        <v>28993</v>
      </c>
      <c r="E356" s="34">
        <v>3.2025000000000001</v>
      </c>
      <c r="F356" s="32">
        <v>43</v>
      </c>
    </row>
    <row r="357" spans="1:6">
      <c r="A357" s="32" t="s">
        <v>688</v>
      </c>
      <c r="B357" s="32" t="s">
        <v>689</v>
      </c>
      <c r="C357" s="32" t="s">
        <v>8</v>
      </c>
      <c r="D357" s="33">
        <v>189.60000000000005</v>
      </c>
      <c r="E357" s="34">
        <v>16.99896</v>
      </c>
      <c r="F357" s="32">
        <v>45</v>
      </c>
    </row>
    <row r="358" spans="1:6">
      <c r="A358" s="32" t="s">
        <v>690</v>
      </c>
      <c r="B358" s="32" t="s">
        <v>691</v>
      </c>
      <c r="C358" s="32" t="s">
        <v>8</v>
      </c>
      <c r="D358" s="33">
        <v>35.72</v>
      </c>
      <c r="E358" s="34">
        <v>2.2226900000000001</v>
      </c>
      <c r="F358" s="32">
        <v>9</v>
      </c>
    </row>
    <row r="359" spans="1:6">
      <c r="A359" s="32" t="s">
        <v>692</v>
      </c>
      <c r="B359" s="32" t="s">
        <v>693</v>
      </c>
      <c r="C359" s="32" t="s">
        <v>8</v>
      </c>
      <c r="D359" s="33">
        <v>2</v>
      </c>
      <c r="E359" s="34">
        <v>21.03077</v>
      </c>
      <c r="F359" s="32">
        <v>1</v>
      </c>
    </row>
    <row r="360" spans="1:6">
      <c r="A360" s="32" t="s">
        <v>694</v>
      </c>
      <c r="B360" s="32" t="s">
        <v>695</v>
      </c>
      <c r="C360" s="32" t="s">
        <v>14</v>
      </c>
      <c r="D360" s="33">
        <v>12600</v>
      </c>
      <c r="E360" s="34">
        <v>2.4221300000000001</v>
      </c>
      <c r="F360" s="32">
        <v>27</v>
      </c>
    </row>
    <row r="361" spans="1:6">
      <c r="A361" s="32" t="s">
        <v>696</v>
      </c>
      <c r="B361" s="32" t="s">
        <v>697</v>
      </c>
      <c r="C361" s="32" t="s">
        <v>8</v>
      </c>
      <c r="D361" s="33">
        <v>10.500000000000004</v>
      </c>
      <c r="E361" s="34">
        <v>47.95</v>
      </c>
      <c r="F361" s="32">
        <v>27</v>
      </c>
    </row>
    <row r="362" spans="1:6">
      <c r="A362" s="32" t="s">
        <v>698</v>
      </c>
      <c r="B362" s="32" t="s">
        <v>699</v>
      </c>
      <c r="C362" s="32" t="s">
        <v>8</v>
      </c>
      <c r="D362" s="33">
        <v>0.5</v>
      </c>
      <c r="E362" s="34">
        <v>5.2</v>
      </c>
      <c r="F362" s="32">
        <v>1</v>
      </c>
    </row>
    <row r="363" spans="1:6">
      <c r="A363" s="32" t="s">
        <v>700</v>
      </c>
      <c r="B363" s="32" t="s">
        <v>701</v>
      </c>
      <c r="C363" s="32" t="s">
        <v>8</v>
      </c>
      <c r="D363" s="33">
        <v>2.1</v>
      </c>
      <c r="E363" s="34">
        <v>11.65</v>
      </c>
      <c r="F363" s="32">
        <v>3</v>
      </c>
    </row>
    <row r="364" spans="1:6">
      <c r="A364" s="32" t="s">
        <v>702</v>
      </c>
      <c r="B364" s="32" t="s">
        <v>703</v>
      </c>
      <c r="C364" s="32" t="s">
        <v>8</v>
      </c>
      <c r="D364" s="33">
        <v>1</v>
      </c>
      <c r="E364" s="34">
        <v>26.943180000000002</v>
      </c>
      <c r="F364" s="32">
        <v>1</v>
      </c>
    </row>
    <row r="365" spans="1:6">
      <c r="A365" s="32" t="s">
        <v>704</v>
      </c>
      <c r="B365" s="32" t="s">
        <v>705</v>
      </c>
      <c r="C365" s="32" t="s">
        <v>8</v>
      </c>
      <c r="D365" s="33">
        <v>1.8</v>
      </c>
      <c r="E365" s="34">
        <v>13.1625</v>
      </c>
      <c r="F365" s="32">
        <v>2</v>
      </c>
    </row>
    <row r="366" spans="1:6">
      <c r="A366" s="32" t="s">
        <v>706</v>
      </c>
      <c r="B366" s="32" t="s">
        <v>707</v>
      </c>
      <c r="C366" s="32" t="s">
        <v>8</v>
      </c>
      <c r="D366" s="33">
        <v>31.216000000000001</v>
      </c>
      <c r="E366" s="34">
        <v>13.4</v>
      </c>
      <c r="F366" s="32">
        <v>4</v>
      </c>
    </row>
    <row r="367" spans="1:6">
      <c r="A367" s="32" t="s">
        <v>708</v>
      </c>
      <c r="B367" s="32" t="s">
        <v>709</v>
      </c>
      <c r="C367" s="32" t="s">
        <v>37</v>
      </c>
      <c r="D367" s="33">
        <v>1011.84</v>
      </c>
      <c r="E367" s="34">
        <v>2.2354699999999998</v>
      </c>
      <c r="F367" s="32">
        <v>2</v>
      </c>
    </row>
    <row r="368" spans="1:6">
      <c r="A368" s="32" t="s">
        <v>710</v>
      </c>
      <c r="B368" s="32" t="s">
        <v>711</v>
      </c>
      <c r="C368" s="32" t="s">
        <v>46</v>
      </c>
      <c r="D368" s="33">
        <v>85</v>
      </c>
      <c r="E368" s="34">
        <v>9.7943499999999997</v>
      </c>
      <c r="F368" s="32">
        <v>4</v>
      </c>
    </row>
    <row r="369" spans="1:6">
      <c r="A369" s="32" t="s">
        <v>712</v>
      </c>
      <c r="B369" s="32" t="s">
        <v>713</v>
      </c>
      <c r="C369" s="32" t="s">
        <v>8</v>
      </c>
      <c r="D369" s="33">
        <v>5.8</v>
      </c>
      <c r="E369" s="34">
        <v>20.897359999999999</v>
      </c>
      <c r="F369" s="32">
        <v>2</v>
      </c>
    </row>
    <row r="370" spans="1:6">
      <c r="A370" s="32" t="s">
        <v>714</v>
      </c>
      <c r="B370" s="32" t="s">
        <v>715</v>
      </c>
      <c r="C370" s="32" t="s">
        <v>8</v>
      </c>
      <c r="D370" s="33">
        <v>5</v>
      </c>
      <c r="E370" s="34">
        <v>45.579549999999998</v>
      </c>
      <c r="F370" s="32">
        <v>1</v>
      </c>
    </row>
    <row r="371" spans="1:6">
      <c r="A371" s="32" t="s">
        <v>716</v>
      </c>
      <c r="B371" s="32" t="s">
        <v>717</v>
      </c>
      <c r="C371" s="32" t="s">
        <v>651</v>
      </c>
      <c r="D371" s="33">
        <v>79573</v>
      </c>
      <c r="E371" s="34">
        <v>2.95377</v>
      </c>
      <c r="F371" s="32">
        <v>56</v>
      </c>
    </row>
    <row r="372" spans="1:6">
      <c r="A372" s="32" t="s">
        <v>718</v>
      </c>
      <c r="B372" s="32" t="s">
        <v>719</v>
      </c>
      <c r="C372" s="32" t="s">
        <v>8</v>
      </c>
      <c r="D372" s="33">
        <v>13.411000000000003</v>
      </c>
      <c r="E372" s="34">
        <v>17.23958</v>
      </c>
      <c r="F372" s="32">
        <v>56</v>
      </c>
    </row>
    <row r="373" spans="1:6">
      <c r="A373" s="32" t="s">
        <v>720</v>
      </c>
      <c r="B373" s="32" t="s">
        <v>721</v>
      </c>
      <c r="C373" s="32" t="s">
        <v>14</v>
      </c>
      <c r="D373" s="33">
        <v>3644</v>
      </c>
      <c r="E373" s="34">
        <v>3.2954300000000001</v>
      </c>
      <c r="F373" s="32">
        <v>8</v>
      </c>
    </row>
    <row r="374" spans="1:6">
      <c r="A374" s="32" t="s">
        <v>722</v>
      </c>
      <c r="B374" s="32" t="s">
        <v>723</v>
      </c>
      <c r="C374" s="32" t="s">
        <v>8</v>
      </c>
      <c r="D374" s="33">
        <v>14.814</v>
      </c>
      <c r="E374" s="34">
        <v>13.9312</v>
      </c>
      <c r="F374" s="32">
        <v>8</v>
      </c>
    </row>
    <row r="375" spans="1:6">
      <c r="A375" s="32" t="s">
        <v>724</v>
      </c>
      <c r="B375" s="32" t="s">
        <v>725</v>
      </c>
      <c r="C375" s="32" t="s">
        <v>14</v>
      </c>
      <c r="D375" s="33">
        <v>765</v>
      </c>
      <c r="E375" s="34">
        <v>2.8918900000000001</v>
      </c>
      <c r="F375" s="32">
        <v>3</v>
      </c>
    </row>
    <row r="376" spans="1:6">
      <c r="A376" s="32" t="s">
        <v>726</v>
      </c>
      <c r="B376" s="32" t="s">
        <v>727</v>
      </c>
      <c r="C376" s="32" t="s">
        <v>8</v>
      </c>
      <c r="D376" s="33">
        <v>3.0329999999999999</v>
      </c>
      <c r="E376" s="34">
        <v>20.938459999999999</v>
      </c>
      <c r="F376" s="32">
        <v>3</v>
      </c>
    </row>
    <row r="377" spans="1:6">
      <c r="A377" s="32" t="s">
        <v>728</v>
      </c>
      <c r="B377" s="32" t="s">
        <v>729</v>
      </c>
      <c r="C377" s="32" t="s">
        <v>473</v>
      </c>
      <c r="D377" s="33">
        <v>30110</v>
      </c>
      <c r="E377" s="34">
        <v>6.6267500000000004</v>
      </c>
      <c r="F377" s="32">
        <v>22</v>
      </c>
    </row>
    <row r="378" spans="1:6">
      <c r="A378" s="32" t="s">
        <v>730</v>
      </c>
      <c r="B378" s="32" t="s">
        <v>731</v>
      </c>
      <c r="C378" s="32" t="s">
        <v>8</v>
      </c>
      <c r="D378" s="33">
        <v>5.2614000000000001</v>
      </c>
      <c r="E378" s="34">
        <v>4.2142900000000001</v>
      </c>
      <c r="F378" s="32">
        <v>4</v>
      </c>
    </row>
    <row r="379" spans="1:6">
      <c r="A379" s="32" t="s">
        <v>732</v>
      </c>
      <c r="B379" s="32" t="s">
        <v>733</v>
      </c>
      <c r="C379" s="32" t="s">
        <v>46</v>
      </c>
      <c r="D379" s="33">
        <v>225</v>
      </c>
      <c r="E379" s="34">
        <v>4.67767</v>
      </c>
      <c r="F379" s="32">
        <v>2</v>
      </c>
    </row>
    <row r="380" spans="1:6">
      <c r="A380" s="32" t="s">
        <v>734</v>
      </c>
      <c r="B380" s="32" t="s">
        <v>735</v>
      </c>
      <c r="C380" s="32" t="s">
        <v>46</v>
      </c>
      <c r="D380" s="33">
        <v>44</v>
      </c>
      <c r="E380" s="34">
        <v>2.1572800000000001</v>
      </c>
      <c r="F380" s="32">
        <v>2</v>
      </c>
    </row>
    <row r="381" spans="1:6">
      <c r="A381" s="32" t="s">
        <v>736</v>
      </c>
      <c r="B381" s="32" t="s">
        <v>737</v>
      </c>
      <c r="C381" s="32" t="s">
        <v>651</v>
      </c>
      <c r="D381" s="33">
        <v>56497.5</v>
      </c>
      <c r="E381" s="34">
        <v>2.5269300000000001</v>
      </c>
      <c r="F381" s="32">
        <v>60</v>
      </c>
    </row>
    <row r="382" spans="1:6">
      <c r="A382" s="32" t="s">
        <v>738</v>
      </c>
      <c r="B382" s="32" t="s">
        <v>739</v>
      </c>
      <c r="C382" s="32" t="s">
        <v>8</v>
      </c>
      <c r="D382" s="33">
        <v>390.59999999999974</v>
      </c>
      <c r="E382" s="34">
        <v>7.5656499999999998</v>
      </c>
      <c r="F382" s="32">
        <v>60</v>
      </c>
    </row>
    <row r="383" spans="1:6">
      <c r="A383" s="32" t="s">
        <v>740</v>
      </c>
      <c r="B383" s="32" t="s">
        <v>741</v>
      </c>
      <c r="C383" s="32" t="s">
        <v>8</v>
      </c>
      <c r="D383" s="33">
        <v>292.59899999999999</v>
      </c>
      <c r="E383" s="34">
        <v>9.7904</v>
      </c>
      <c r="F383" s="32">
        <v>12</v>
      </c>
    </row>
    <row r="384" spans="1:6">
      <c r="A384" s="32" t="s">
        <v>742</v>
      </c>
      <c r="B384" s="32" t="s">
        <v>743</v>
      </c>
      <c r="C384" s="32" t="s">
        <v>8</v>
      </c>
      <c r="D384" s="33">
        <v>32.36</v>
      </c>
      <c r="E384" s="34">
        <v>13.57429</v>
      </c>
      <c r="F384" s="32">
        <v>6</v>
      </c>
    </row>
    <row r="385" spans="1:6">
      <c r="A385" s="32" t="s">
        <v>744</v>
      </c>
      <c r="B385" s="32" t="s">
        <v>745</v>
      </c>
      <c r="C385" s="32" t="s">
        <v>473</v>
      </c>
      <c r="D385" s="33">
        <v>3860</v>
      </c>
      <c r="E385" s="34">
        <v>18.445080000000001</v>
      </c>
      <c r="F385" s="32">
        <v>5</v>
      </c>
    </row>
    <row r="386" spans="1:6">
      <c r="A386" s="32" t="s">
        <v>746</v>
      </c>
      <c r="B386" s="32" t="s">
        <v>747</v>
      </c>
      <c r="C386" s="32" t="s">
        <v>14</v>
      </c>
      <c r="D386" s="33">
        <v>165</v>
      </c>
      <c r="E386" s="34">
        <v>2.1455199999999999</v>
      </c>
      <c r="F386" s="32">
        <v>1</v>
      </c>
    </row>
    <row r="387" spans="1:6">
      <c r="A387" s="32" t="s">
        <v>748</v>
      </c>
      <c r="B387" s="32" t="s">
        <v>749</v>
      </c>
      <c r="C387" s="32" t="s">
        <v>8</v>
      </c>
      <c r="D387" s="33">
        <v>0.42399999999999999</v>
      </c>
      <c r="E387" s="34">
        <v>26.1172</v>
      </c>
      <c r="F387" s="32">
        <v>1</v>
      </c>
    </row>
    <row r="388" spans="1:6">
      <c r="A388" s="32" t="s">
        <v>750</v>
      </c>
      <c r="B388" s="32" t="s">
        <v>751</v>
      </c>
      <c r="C388" s="32" t="s">
        <v>46</v>
      </c>
      <c r="D388" s="33">
        <v>1625</v>
      </c>
      <c r="E388" s="34">
        <v>5.4513600000000002</v>
      </c>
      <c r="F388" s="32">
        <v>12</v>
      </c>
    </row>
    <row r="389" spans="1:6">
      <c r="A389" s="32" t="s">
        <v>752</v>
      </c>
      <c r="B389" s="32" t="s">
        <v>753</v>
      </c>
      <c r="C389" s="32" t="s">
        <v>46</v>
      </c>
      <c r="D389" s="33">
        <v>50</v>
      </c>
      <c r="E389" s="34">
        <v>9.6791</v>
      </c>
      <c r="F389" s="32">
        <v>2</v>
      </c>
    </row>
    <row r="390" spans="1:6">
      <c r="A390" s="32" t="s">
        <v>754</v>
      </c>
      <c r="B390" s="32" t="s">
        <v>755</v>
      </c>
      <c r="C390" s="32" t="s">
        <v>79</v>
      </c>
      <c r="D390" s="33">
        <v>118.08</v>
      </c>
      <c r="E390" s="34">
        <v>1.5159899999999999</v>
      </c>
      <c r="F390" s="32">
        <v>1</v>
      </c>
    </row>
    <row r="391" spans="1:6">
      <c r="A391" s="32" t="s">
        <v>756</v>
      </c>
      <c r="B391" s="32" t="s">
        <v>757</v>
      </c>
      <c r="C391" s="32" t="s">
        <v>8</v>
      </c>
      <c r="D391" s="33">
        <v>2.4</v>
      </c>
      <c r="E391" s="34">
        <v>19.74044</v>
      </c>
      <c r="F391" s="32">
        <v>1</v>
      </c>
    </row>
    <row r="392" spans="1:6">
      <c r="A392" s="32" t="s">
        <v>758</v>
      </c>
      <c r="B392" s="32" t="s">
        <v>759</v>
      </c>
      <c r="C392" s="32" t="s">
        <v>8</v>
      </c>
      <c r="D392" s="33">
        <v>0.9</v>
      </c>
      <c r="E392" s="34">
        <v>15.08</v>
      </c>
      <c r="F392" s="32">
        <v>1</v>
      </c>
    </row>
    <row r="393" spans="1:6">
      <c r="A393" s="32" t="s">
        <v>760</v>
      </c>
      <c r="B393" s="32" t="s">
        <v>761</v>
      </c>
      <c r="C393" s="32" t="s">
        <v>473</v>
      </c>
      <c r="D393" s="33">
        <v>5639</v>
      </c>
      <c r="E393" s="34">
        <v>12.67808</v>
      </c>
      <c r="F393" s="32">
        <v>15</v>
      </c>
    </row>
    <row r="394" spans="1:6">
      <c r="A394" s="32" t="s">
        <v>762</v>
      </c>
      <c r="B394" s="32" t="s">
        <v>763</v>
      </c>
      <c r="C394" s="32" t="s">
        <v>8</v>
      </c>
      <c r="D394" s="33">
        <v>5.88</v>
      </c>
      <c r="E394" s="34">
        <v>2.3523800000000001</v>
      </c>
      <c r="F394" s="32">
        <v>3</v>
      </c>
    </row>
    <row r="395" spans="1:6">
      <c r="A395" s="32" t="s">
        <v>764</v>
      </c>
      <c r="B395" s="32" t="s">
        <v>765</v>
      </c>
      <c r="C395" s="32" t="s">
        <v>8</v>
      </c>
      <c r="D395" s="33">
        <v>41.534999999999997</v>
      </c>
      <c r="E395" s="34">
        <v>5.97</v>
      </c>
      <c r="F395" s="32">
        <v>5</v>
      </c>
    </row>
    <row r="396" spans="1:6">
      <c r="A396" s="32" t="s">
        <v>766</v>
      </c>
      <c r="B396" s="32" t="s">
        <v>767</v>
      </c>
      <c r="C396" s="32" t="s">
        <v>8</v>
      </c>
      <c r="D396" s="33">
        <v>18.178999999999995</v>
      </c>
      <c r="E396" s="34">
        <v>42.571950000000001</v>
      </c>
      <c r="F396" s="32">
        <v>5</v>
      </c>
    </row>
    <row r="397" spans="1:6">
      <c r="A397" s="32" t="s">
        <v>768</v>
      </c>
      <c r="B397" s="32" t="s">
        <v>769</v>
      </c>
      <c r="C397" s="32" t="s">
        <v>8</v>
      </c>
      <c r="D397" s="33">
        <v>41.4</v>
      </c>
      <c r="E397" s="34">
        <v>7.2146699999999999</v>
      </c>
      <c r="F397" s="32">
        <v>9</v>
      </c>
    </row>
    <row r="398" spans="1:6">
      <c r="A398" s="32" t="s">
        <v>770</v>
      </c>
      <c r="B398" s="32" t="s">
        <v>771</v>
      </c>
      <c r="C398" s="32" t="s">
        <v>8</v>
      </c>
      <c r="D398" s="33">
        <v>83.591999999999999</v>
      </c>
      <c r="E398" s="34">
        <v>44.760509999999996</v>
      </c>
      <c r="F398" s="32">
        <v>11</v>
      </c>
    </row>
    <row r="399" spans="1:6">
      <c r="A399" s="32" t="s">
        <v>772</v>
      </c>
      <c r="B399" s="32" t="s">
        <v>773</v>
      </c>
      <c r="C399" s="32" t="s">
        <v>8</v>
      </c>
      <c r="D399" s="33">
        <v>1</v>
      </c>
      <c r="E399" s="34">
        <v>47.82</v>
      </c>
      <c r="F399" s="32">
        <v>1</v>
      </c>
    </row>
    <row r="400" spans="1:6">
      <c r="A400" s="32" t="s">
        <v>774</v>
      </c>
      <c r="B400" s="32" t="s">
        <v>775</v>
      </c>
      <c r="C400" s="32" t="s">
        <v>8</v>
      </c>
      <c r="D400" s="33">
        <v>4.9467600000000003</v>
      </c>
      <c r="E400" s="34">
        <v>1.2736799999999999</v>
      </c>
      <c r="F400" s="32">
        <v>2</v>
      </c>
    </row>
    <row r="401" spans="1:6">
      <c r="A401" s="32" t="s">
        <v>776</v>
      </c>
      <c r="B401" s="32" t="s">
        <v>777</v>
      </c>
      <c r="C401" s="32" t="s">
        <v>8</v>
      </c>
      <c r="D401" s="33">
        <v>3.26</v>
      </c>
      <c r="E401" s="34">
        <v>1.0837000000000001</v>
      </c>
      <c r="F401" s="32">
        <v>3</v>
      </c>
    </row>
    <row r="402" spans="1:6">
      <c r="A402" s="32" t="s">
        <v>778</v>
      </c>
      <c r="B402" s="32" t="s">
        <v>779</v>
      </c>
      <c r="C402" s="32" t="s">
        <v>8</v>
      </c>
      <c r="D402" s="33">
        <v>3</v>
      </c>
      <c r="E402" s="34">
        <v>19.98124</v>
      </c>
      <c r="F402" s="32">
        <v>1</v>
      </c>
    </row>
    <row r="403" spans="1:6">
      <c r="A403" s="32" t="s">
        <v>780</v>
      </c>
      <c r="B403" s="32" t="s">
        <v>781</v>
      </c>
      <c r="C403" s="32" t="s">
        <v>8</v>
      </c>
      <c r="D403" s="33">
        <v>9.4499999999999993</v>
      </c>
      <c r="E403" s="34">
        <v>11.67628</v>
      </c>
      <c r="F403" s="32">
        <v>3</v>
      </c>
    </row>
    <row r="404" spans="1:6">
      <c r="A404" s="32" t="s">
        <v>782</v>
      </c>
      <c r="B404" s="32" t="s">
        <v>783</v>
      </c>
      <c r="C404" s="32" t="s">
        <v>8</v>
      </c>
      <c r="D404" s="33">
        <v>132.31700000000001</v>
      </c>
      <c r="E404" s="34">
        <v>6.6289400000000001</v>
      </c>
      <c r="F404" s="32">
        <v>8</v>
      </c>
    </row>
    <row r="405" spans="1:6">
      <c r="A405" s="32" t="s">
        <v>784</v>
      </c>
      <c r="B405" s="32" t="s">
        <v>785</v>
      </c>
      <c r="C405" s="32" t="s">
        <v>8</v>
      </c>
      <c r="D405" s="33">
        <v>15.27</v>
      </c>
      <c r="E405" s="34">
        <v>62.049079999999996</v>
      </c>
      <c r="F405" s="32">
        <v>3</v>
      </c>
    </row>
    <row r="406" spans="1:6">
      <c r="A406" s="32" t="s">
        <v>786</v>
      </c>
      <c r="B406" s="32" t="s">
        <v>787</v>
      </c>
      <c r="C406" s="32" t="s">
        <v>8</v>
      </c>
      <c r="D406" s="33">
        <v>15</v>
      </c>
      <c r="E406" s="34">
        <v>10.319290000000001</v>
      </c>
      <c r="F406" s="32">
        <v>3</v>
      </c>
    </row>
    <row r="407" spans="1:6">
      <c r="A407" s="32" t="s">
        <v>788</v>
      </c>
      <c r="B407" s="32" t="s">
        <v>789</v>
      </c>
      <c r="C407" s="32" t="s">
        <v>8</v>
      </c>
      <c r="D407" s="33">
        <v>270</v>
      </c>
      <c r="E407" s="34">
        <v>7.1090900000000001</v>
      </c>
      <c r="F407" s="32">
        <v>3</v>
      </c>
    </row>
    <row r="408" spans="1:6">
      <c r="A408" s="32" t="s">
        <v>790</v>
      </c>
      <c r="B408" s="32" t="s">
        <v>791</v>
      </c>
      <c r="C408" s="32" t="s">
        <v>8</v>
      </c>
      <c r="D408" s="33">
        <v>15.059999999999999</v>
      </c>
      <c r="E408" s="34">
        <v>11.70898</v>
      </c>
      <c r="F408" s="32">
        <v>3</v>
      </c>
    </row>
    <row r="409" spans="1:6">
      <c r="A409" s="32" t="s">
        <v>792</v>
      </c>
      <c r="B409" s="32" t="s">
        <v>793</v>
      </c>
      <c r="C409" s="32" t="s">
        <v>8</v>
      </c>
      <c r="D409" s="33">
        <v>25.650000000000002</v>
      </c>
      <c r="E409" s="34">
        <v>17.007539999999999</v>
      </c>
      <c r="F409" s="32">
        <v>3</v>
      </c>
    </row>
    <row r="410" spans="1:6">
      <c r="A410" s="32" t="s">
        <v>794</v>
      </c>
      <c r="B410" s="32" t="s">
        <v>783</v>
      </c>
      <c r="C410" s="32" t="s">
        <v>8</v>
      </c>
      <c r="D410" s="33">
        <v>31.037099999999995</v>
      </c>
      <c r="E410" s="34">
        <v>5.7217799999999999</v>
      </c>
      <c r="F410" s="32">
        <v>8</v>
      </c>
    </row>
    <row r="411" spans="1:6">
      <c r="A411" s="32" t="s">
        <v>795</v>
      </c>
      <c r="B411" s="32" t="s">
        <v>796</v>
      </c>
      <c r="C411" s="32" t="s">
        <v>14</v>
      </c>
      <c r="D411" s="33">
        <v>832.26</v>
      </c>
      <c r="E411" s="34">
        <v>3.3528199999999999</v>
      </c>
      <c r="F411" s="32">
        <v>3</v>
      </c>
    </row>
    <row r="412" spans="1:6">
      <c r="A412" s="32" t="s">
        <v>797</v>
      </c>
      <c r="B412" s="32" t="s">
        <v>798</v>
      </c>
      <c r="C412" s="32" t="s">
        <v>8</v>
      </c>
      <c r="D412" s="33">
        <v>5.0440000000000005</v>
      </c>
      <c r="E412" s="34">
        <v>27.38937</v>
      </c>
      <c r="F412" s="32">
        <v>3</v>
      </c>
    </row>
    <row r="413" spans="1:6">
      <c r="A413" s="32" t="s">
        <v>799</v>
      </c>
      <c r="B413" s="32" t="s">
        <v>800</v>
      </c>
      <c r="C413" s="32" t="s">
        <v>46</v>
      </c>
      <c r="D413" s="33">
        <v>1710</v>
      </c>
      <c r="E413" s="34">
        <v>1.91726</v>
      </c>
      <c r="F413" s="32">
        <v>8</v>
      </c>
    </row>
    <row r="414" spans="1:6">
      <c r="A414" s="32" t="s">
        <v>801</v>
      </c>
      <c r="B414" s="32" t="s">
        <v>802</v>
      </c>
      <c r="C414" s="32" t="s">
        <v>8</v>
      </c>
      <c r="D414" s="33">
        <v>5.9559999999999995</v>
      </c>
      <c r="E414" s="34">
        <v>6.5762700000000001</v>
      </c>
      <c r="F414" s="32">
        <v>6</v>
      </c>
    </row>
    <row r="415" spans="1:6">
      <c r="A415" s="32" t="s">
        <v>803</v>
      </c>
      <c r="B415" s="32" t="s">
        <v>804</v>
      </c>
      <c r="C415" s="32" t="s">
        <v>8</v>
      </c>
      <c r="D415" s="33">
        <v>0.45669999999999999</v>
      </c>
      <c r="E415" s="34">
        <v>5.9207000000000001</v>
      </c>
      <c r="F415" s="32">
        <v>1</v>
      </c>
    </row>
    <row r="416" spans="1:6">
      <c r="A416" s="32" t="s">
        <v>805</v>
      </c>
      <c r="B416" s="32" t="s">
        <v>806</v>
      </c>
      <c r="C416" s="32" t="s">
        <v>14</v>
      </c>
      <c r="D416" s="33">
        <v>2115</v>
      </c>
      <c r="E416" s="34">
        <v>5.4712199999999998</v>
      </c>
      <c r="F416" s="32">
        <v>5</v>
      </c>
    </row>
    <row r="417" spans="1:6">
      <c r="A417" s="32" t="s">
        <v>807</v>
      </c>
      <c r="B417" s="32" t="s">
        <v>808</v>
      </c>
      <c r="C417" s="32" t="s">
        <v>8</v>
      </c>
      <c r="D417" s="33">
        <v>6.58</v>
      </c>
      <c r="E417" s="34">
        <v>23.43571</v>
      </c>
      <c r="F417" s="32">
        <v>5</v>
      </c>
    </row>
    <row r="418" spans="1:6">
      <c r="A418" s="32" t="s">
        <v>809</v>
      </c>
      <c r="B418" s="32" t="s">
        <v>810</v>
      </c>
      <c r="C418" s="32" t="s">
        <v>37</v>
      </c>
      <c r="D418" s="33">
        <v>900</v>
      </c>
      <c r="E418" s="34">
        <v>3.6114299999999999</v>
      </c>
      <c r="F418" s="32">
        <v>1</v>
      </c>
    </row>
    <row r="419" spans="1:6">
      <c r="A419" s="32" t="s">
        <v>811</v>
      </c>
      <c r="B419" s="32" t="s">
        <v>812</v>
      </c>
      <c r="C419" s="32" t="s">
        <v>8</v>
      </c>
      <c r="D419" s="33">
        <v>1300</v>
      </c>
      <c r="E419" s="34">
        <v>4.6833499999999999</v>
      </c>
      <c r="F419" s="32">
        <v>10</v>
      </c>
    </row>
    <row r="420" spans="1:6">
      <c r="A420" s="32" t="s">
        <v>813</v>
      </c>
      <c r="B420" s="32" t="s">
        <v>814</v>
      </c>
      <c r="C420" s="32" t="s">
        <v>8</v>
      </c>
      <c r="D420" s="33">
        <v>1</v>
      </c>
      <c r="E420" s="34">
        <v>2.1592799999999999</v>
      </c>
      <c r="F420" s="32">
        <v>1</v>
      </c>
    </row>
    <row r="421" spans="1:6">
      <c r="A421" s="32" t="s">
        <v>815</v>
      </c>
      <c r="B421" s="32" t="s">
        <v>816</v>
      </c>
      <c r="C421" s="32" t="s">
        <v>8</v>
      </c>
      <c r="D421" s="33">
        <v>50.497999999999998</v>
      </c>
      <c r="E421" s="34">
        <v>7.5889199999999999</v>
      </c>
      <c r="F421" s="32">
        <v>7</v>
      </c>
    </row>
    <row r="422" spans="1:6">
      <c r="A422" s="32" t="s">
        <v>817</v>
      </c>
      <c r="B422" s="32" t="s">
        <v>818</v>
      </c>
      <c r="C422" s="32" t="s">
        <v>46</v>
      </c>
      <c r="D422" s="33">
        <v>350</v>
      </c>
      <c r="E422" s="34">
        <v>7.9608999999999996</v>
      </c>
      <c r="F422" s="32">
        <v>5</v>
      </c>
    </row>
    <row r="423" spans="1:6">
      <c r="A423" s="32" t="s">
        <v>819</v>
      </c>
      <c r="B423" s="32" t="s">
        <v>820</v>
      </c>
      <c r="C423" s="32" t="s">
        <v>8</v>
      </c>
      <c r="D423" s="33">
        <v>1.347</v>
      </c>
      <c r="E423" s="34">
        <v>5.47</v>
      </c>
      <c r="F423" s="32">
        <v>2</v>
      </c>
    </row>
    <row r="424" spans="1:6">
      <c r="A424" s="32" t="s">
        <v>821</v>
      </c>
      <c r="B424" s="32" t="s">
        <v>822</v>
      </c>
      <c r="C424" s="32" t="s">
        <v>8</v>
      </c>
      <c r="D424" s="33">
        <v>6.3059499999999993</v>
      </c>
      <c r="E424" s="34">
        <v>5.4967600000000001</v>
      </c>
      <c r="F424" s="32">
        <v>4</v>
      </c>
    </row>
    <row r="425" spans="1:6">
      <c r="A425" s="32" t="s">
        <v>823</v>
      </c>
      <c r="B425" s="32" t="s">
        <v>824</v>
      </c>
      <c r="C425" s="32" t="s">
        <v>8</v>
      </c>
      <c r="D425" s="33">
        <v>15</v>
      </c>
      <c r="E425" s="34">
        <v>31.356000000000002</v>
      </c>
      <c r="F425" s="32">
        <v>2</v>
      </c>
    </row>
    <row r="426" spans="1:6">
      <c r="A426" s="32" t="s">
        <v>825</v>
      </c>
      <c r="B426" s="32" t="s">
        <v>826</v>
      </c>
      <c r="C426" s="32" t="s">
        <v>8</v>
      </c>
      <c r="D426" s="33">
        <v>167.3</v>
      </c>
      <c r="E426" s="34">
        <v>8.3901400000000006</v>
      </c>
      <c r="F426" s="32">
        <v>8</v>
      </c>
    </row>
    <row r="427" spans="1:6">
      <c r="A427" s="32" t="s">
        <v>827</v>
      </c>
      <c r="B427" s="32" t="s">
        <v>828</v>
      </c>
      <c r="C427" s="32" t="s">
        <v>8</v>
      </c>
      <c r="D427" s="33">
        <v>6.7787999999999995</v>
      </c>
      <c r="E427" s="34">
        <v>4.87</v>
      </c>
      <c r="F427" s="32">
        <v>7</v>
      </c>
    </row>
    <row r="428" spans="1:6">
      <c r="A428" s="32" t="s">
        <v>829</v>
      </c>
      <c r="B428" s="32" t="s">
        <v>830</v>
      </c>
      <c r="C428" s="32" t="s">
        <v>8</v>
      </c>
      <c r="D428" s="33">
        <v>46.349999999999994</v>
      </c>
      <c r="E428" s="34">
        <v>94.63</v>
      </c>
      <c r="F428" s="32">
        <v>13</v>
      </c>
    </row>
    <row r="429" spans="1:6">
      <c r="A429" s="32" t="s">
        <v>831</v>
      </c>
      <c r="B429" s="32" t="s">
        <v>832</v>
      </c>
      <c r="C429" s="32" t="s">
        <v>8</v>
      </c>
      <c r="D429" s="33">
        <v>4</v>
      </c>
      <c r="E429" s="34">
        <v>56.75</v>
      </c>
      <c r="F429" s="32">
        <v>1</v>
      </c>
    </row>
    <row r="430" spans="1:6">
      <c r="A430" s="32" t="s">
        <v>833</v>
      </c>
      <c r="B430" s="32" t="s">
        <v>834</v>
      </c>
      <c r="C430" s="32" t="s">
        <v>8</v>
      </c>
      <c r="D430" s="33">
        <v>24.434999999999999</v>
      </c>
      <c r="E430" s="34">
        <v>5.8047899999999997</v>
      </c>
      <c r="F430" s="32">
        <v>7</v>
      </c>
    </row>
    <row r="431" spans="1:6">
      <c r="A431" s="32" t="s">
        <v>835</v>
      </c>
      <c r="B431" s="32" t="s">
        <v>836</v>
      </c>
      <c r="C431" s="32" t="s">
        <v>8</v>
      </c>
      <c r="D431" s="33">
        <v>24.9345</v>
      </c>
      <c r="E431" s="34">
        <v>7.0169499999999996</v>
      </c>
      <c r="F431" s="32">
        <v>4</v>
      </c>
    </row>
    <row r="432" spans="1:6">
      <c r="A432" s="32" t="s">
        <v>837</v>
      </c>
      <c r="B432" s="32" t="s">
        <v>838</v>
      </c>
      <c r="C432" s="32" t="s">
        <v>8</v>
      </c>
      <c r="D432" s="33">
        <v>0.4</v>
      </c>
      <c r="E432" s="34">
        <v>129.77000000000001</v>
      </c>
      <c r="F432" s="32">
        <v>3</v>
      </c>
    </row>
    <row r="433" spans="1:6">
      <c r="A433" s="32" t="s">
        <v>839</v>
      </c>
      <c r="B433" s="32" t="s">
        <v>840</v>
      </c>
      <c r="C433" s="32" t="s">
        <v>8</v>
      </c>
      <c r="D433" s="33">
        <v>11.715999999999999</v>
      </c>
      <c r="E433" s="34">
        <v>3.8839999999999999</v>
      </c>
      <c r="F433" s="32">
        <v>3</v>
      </c>
    </row>
    <row r="434" spans="1:6">
      <c r="A434" s="32" t="s">
        <v>841</v>
      </c>
      <c r="B434" s="32" t="s">
        <v>842</v>
      </c>
      <c r="C434" s="32" t="s">
        <v>8</v>
      </c>
      <c r="D434" s="33">
        <v>0.5</v>
      </c>
      <c r="E434" s="34">
        <v>1.371</v>
      </c>
      <c r="F434" s="32">
        <v>1</v>
      </c>
    </row>
    <row r="435" spans="1:6">
      <c r="A435" s="32" t="s">
        <v>843</v>
      </c>
      <c r="B435" s="32" t="s">
        <v>844</v>
      </c>
      <c r="C435" s="32" t="s">
        <v>37</v>
      </c>
      <c r="D435" s="33">
        <v>37</v>
      </c>
      <c r="E435" s="34">
        <v>7.8654099999999998</v>
      </c>
      <c r="F435" s="32">
        <v>2</v>
      </c>
    </row>
    <row r="436" spans="1:6">
      <c r="A436" s="32" t="s">
        <v>845</v>
      </c>
      <c r="B436" s="32" t="s">
        <v>846</v>
      </c>
      <c r="C436" s="32" t="s">
        <v>37</v>
      </c>
      <c r="D436" s="33">
        <v>37</v>
      </c>
      <c r="E436" s="34">
        <v>7.1810799999999997</v>
      </c>
      <c r="F436" s="32">
        <v>1</v>
      </c>
    </row>
    <row r="437" spans="1:6">
      <c r="A437" s="32" t="s">
        <v>847</v>
      </c>
      <c r="B437" s="32" t="s">
        <v>848</v>
      </c>
      <c r="C437" s="32" t="s">
        <v>8</v>
      </c>
      <c r="D437" s="33">
        <v>4.6099999999999994</v>
      </c>
      <c r="E437" s="34">
        <v>3.9569299999999998</v>
      </c>
      <c r="F437" s="32">
        <v>4</v>
      </c>
    </row>
    <row r="438" spans="1:6">
      <c r="A438" s="32" t="s">
        <v>849</v>
      </c>
      <c r="B438" s="32" t="s">
        <v>850</v>
      </c>
      <c r="C438" s="32" t="s">
        <v>8</v>
      </c>
      <c r="D438" s="33">
        <v>9.3125</v>
      </c>
      <c r="E438" s="34">
        <v>3.2569300000000001</v>
      </c>
      <c r="F438" s="32">
        <v>4</v>
      </c>
    </row>
    <row r="439" spans="1:6">
      <c r="A439" s="32" t="s">
        <v>851</v>
      </c>
      <c r="B439" s="32" t="s">
        <v>852</v>
      </c>
      <c r="C439" s="32" t="s">
        <v>8</v>
      </c>
      <c r="D439" s="33">
        <v>331.274</v>
      </c>
      <c r="E439" s="34">
        <v>34.12894</v>
      </c>
      <c r="F439" s="32">
        <v>13</v>
      </c>
    </row>
    <row r="440" spans="1:6">
      <c r="A440" s="32" t="s">
        <v>853</v>
      </c>
      <c r="B440" s="32" t="s">
        <v>854</v>
      </c>
      <c r="C440" s="32" t="s">
        <v>8</v>
      </c>
      <c r="D440" s="33">
        <v>11.6</v>
      </c>
      <c r="E440" s="34">
        <v>9.5633599999999994</v>
      </c>
      <c r="F440" s="32">
        <v>3</v>
      </c>
    </row>
    <row r="441" spans="1:6">
      <c r="A441" s="32" t="s">
        <v>855</v>
      </c>
      <c r="B441" s="32" t="s">
        <v>856</v>
      </c>
      <c r="C441" s="32" t="s">
        <v>14</v>
      </c>
      <c r="D441" s="33">
        <v>353.7</v>
      </c>
      <c r="E441" s="34">
        <v>11.660500000000001</v>
      </c>
      <c r="F441" s="32">
        <v>3</v>
      </c>
    </row>
    <row r="442" spans="1:6">
      <c r="A442" s="32" t="s">
        <v>857</v>
      </c>
      <c r="B442" s="32" t="s">
        <v>858</v>
      </c>
      <c r="C442" s="32" t="s">
        <v>8</v>
      </c>
      <c r="D442" s="33">
        <v>8.8999999999999986</v>
      </c>
      <c r="E442" s="34">
        <v>33.190910000000002</v>
      </c>
      <c r="F442" s="32">
        <v>7</v>
      </c>
    </row>
    <row r="443" spans="1:6">
      <c r="A443" s="32" t="s">
        <v>859</v>
      </c>
      <c r="B443" s="32" t="s">
        <v>860</v>
      </c>
      <c r="C443" s="32" t="s">
        <v>8</v>
      </c>
      <c r="D443" s="33">
        <v>3.907</v>
      </c>
      <c r="E443" s="34">
        <v>12.85641</v>
      </c>
      <c r="F443" s="32">
        <v>2</v>
      </c>
    </row>
    <row r="444" spans="1:6">
      <c r="A444" s="32" t="s">
        <v>861</v>
      </c>
      <c r="B444" s="32" t="s">
        <v>862</v>
      </c>
      <c r="C444" s="32" t="s">
        <v>14</v>
      </c>
      <c r="D444" s="33">
        <v>474</v>
      </c>
      <c r="E444" s="34">
        <v>2.1849599999999998</v>
      </c>
      <c r="F444" s="32">
        <v>2</v>
      </c>
    </row>
    <row r="445" spans="1:6">
      <c r="A445" s="32" t="s">
        <v>863</v>
      </c>
      <c r="B445" s="32" t="s">
        <v>864</v>
      </c>
      <c r="C445" s="32" t="s">
        <v>8</v>
      </c>
      <c r="D445" s="33">
        <v>0.624</v>
      </c>
      <c r="E445" s="34">
        <v>39.1</v>
      </c>
      <c r="F445" s="32">
        <v>2</v>
      </c>
    </row>
    <row r="446" spans="1:6">
      <c r="A446" s="32" t="s">
        <v>865</v>
      </c>
      <c r="B446" s="32" t="s">
        <v>866</v>
      </c>
      <c r="C446" s="32" t="s">
        <v>14</v>
      </c>
      <c r="D446" s="33">
        <v>2910</v>
      </c>
      <c r="E446" s="34">
        <v>2.5286</v>
      </c>
      <c r="F446" s="32">
        <v>10</v>
      </c>
    </row>
    <row r="447" spans="1:6">
      <c r="A447" s="32" t="s">
        <v>867</v>
      </c>
      <c r="B447" s="32" t="s">
        <v>868</v>
      </c>
      <c r="C447" s="32" t="s">
        <v>8</v>
      </c>
      <c r="D447" s="33">
        <v>4.3650000000000011</v>
      </c>
      <c r="E447" s="34">
        <v>40.266669999999998</v>
      </c>
      <c r="F447" s="32">
        <v>10</v>
      </c>
    </row>
    <row r="448" spans="1:6">
      <c r="A448" s="32" t="s">
        <v>869</v>
      </c>
      <c r="B448" s="32" t="s">
        <v>870</v>
      </c>
      <c r="C448" s="32" t="s">
        <v>8</v>
      </c>
      <c r="D448" s="33">
        <v>48.974000000000004</v>
      </c>
      <c r="E448" s="34">
        <v>27.150770000000001</v>
      </c>
      <c r="F448" s="32">
        <v>7</v>
      </c>
    </row>
    <row r="449" spans="1:6">
      <c r="A449" s="32" t="s">
        <v>871</v>
      </c>
      <c r="B449" s="32" t="s">
        <v>872</v>
      </c>
      <c r="C449" s="32" t="s">
        <v>8</v>
      </c>
      <c r="D449" s="33">
        <v>2.262</v>
      </c>
      <c r="E449" s="34">
        <v>20.488499999999998</v>
      </c>
      <c r="F449" s="32">
        <v>1</v>
      </c>
    </row>
    <row r="450" spans="1:6">
      <c r="A450" s="32" t="s">
        <v>873</v>
      </c>
      <c r="B450" s="32" t="s">
        <v>874</v>
      </c>
      <c r="C450" s="32" t="s">
        <v>46</v>
      </c>
      <c r="D450" s="33">
        <v>714</v>
      </c>
      <c r="E450" s="34">
        <v>3.1826699999999999</v>
      </c>
      <c r="F450" s="32">
        <v>6</v>
      </c>
    </row>
    <row r="451" spans="1:6">
      <c r="A451" s="32" t="s">
        <v>875</v>
      </c>
      <c r="B451" s="32" t="s">
        <v>876</v>
      </c>
      <c r="C451" s="32" t="s">
        <v>8</v>
      </c>
      <c r="D451" s="33">
        <v>578</v>
      </c>
      <c r="E451" s="34">
        <v>37.775190000000002</v>
      </c>
      <c r="F451" s="32">
        <v>5</v>
      </c>
    </row>
    <row r="452" spans="1:6">
      <c r="A452" s="32" t="s">
        <v>877</v>
      </c>
      <c r="B452" s="32" t="s">
        <v>878</v>
      </c>
      <c r="C452" s="32" t="s">
        <v>8</v>
      </c>
      <c r="D452" s="33">
        <v>1.6</v>
      </c>
      <c r="E452" s="34">
        <v>42.69</v>
      </c>
      <c r="F452" s="32">
        <v>4</v>
      </c>
    </row>
    <row r="453" spans="1:6">
      <c r="A453" s="32" t="s">
        <v>879</v>
      </c>
      <c r="B453" s="32" t="s">
        <v>880</v>
      </c>
      <c r="C453" s="32" t="s">
        <v>8</v>
      </c>
      <c r="D453" s="33">
        <v>7.1800000000000006</v>
      </c>
      <c r="E453" s="34">
        <v>40.92</v>
      </c>
      <c r="F453" s="32">
        <v>10</v>
      </c>
    </row>
    <row r="454" spans="1:6">
      <c r="A454" s="32" t="s">
        <v>881</v>
      </c>
      <c r="B454" s="32" t="s">
        <v>882</v>
      </c>
      <c r="C454" s="32" t="s">
        <v>8</v>
      </c>
      <c r="D454" s="33">
        <v>35.474400000000003</v>
      </c>
      <c r="E454" s="34">
        <v>41.305880000000002</v>
      </c>
      <c r="F454" s="32">
        <v>36</v>
      </c>
    </row>
    <row r="455" spans="1:6">
      <c r="A455" s="32" t="s">
        <v>883</v>
      </c>
      <c r="B455" s="32" t="s">
        <v>884</v>
      </c>
      <c r="C455" s="32" t="s">
        <v>37</v>
      </c>
      <c r="D455" s="33">
        <v>2520</v>
      </c>
      <c r="E455" s="34">
        <v>2.01119</v>
      </c>
      <c r="F455" s="32">
        <v>14</v>
      </c>
    </row>
    <row r="456" spans="1:6">
      <c r="A456" s="32" t="s">
        <v>885</v>
      </c>
      <c r="B456" s="32" t="s">
        <v>886</v>
      </c>
      <c r="C456" s="32" t="s">
        <v>8</v>
      </c>
      <c r="D456" s="33">
        <v>8.61</v>
      </c>
      <c r="E456" s="34">
        <v>14.8238</v>
      </c>
      <c r="F456" s="32">
        <v>5</v>
      </c>
    </row>
    <row r="457" spans="1:6">
      <c r="A457" s="32" t="s">
        <v>887</v>
      </c>
      <c r="B457" s="32" t="s">
        <v>888</v>
      </c>
      <c r="C457" s="32" t="s">
        <v>37</v>
      </c>
      <c r="D457" s="33">
        <v>2000</v>
      </c>
      <c r="E457" s="34">
        <v>7.1156600000000001</v>
      </c>
      <c r="F457" s="32">
        <v>4</v>
      </c>
    </row>
    <row r="458" spans="1:6">
      <c r="A458" s="32" t="s">
        <v>889</v>
      </c>
      <c r="B458" s="32" t="s">
        <v>890</v>
      </c>
      <c r="C458" s="32" t="s">
        <v>8</v>
      </c>
      <c r="D458" s="33">
        <v>42</v>
      </c>
      <c r="E458" s="34">
        <v>21.114190000000001</v>
      </c>
      <c r="F458" s="32">
        <v>4</v>
      </c>
    </row>
    <row r="459" spans="1:6">
      <c r="A459" s="32" t="s">
        <v>891</v>
      </c>
      <c r="B459" s="32" t="s">
        <v>481</v>
      </c>
      <c r="C459" s="32" t="s">
        <v>8</v>
      </c>
      <c r="D459" s="33">
        <v>198.1</v>
      </c>
      <c r="E459" s="34">
        <v>14.50154</v>
      </c>
      <c r="F459" s="32">
        <v>5</v>
      </c>
    </row>
    <row r="460" spans="1:6">
      <c r="A460" s="32" t="s">
        <v>892</v>
      </c>
      <c r="B460" s="32" t="s">
        <v>893</v>
      </c>
      <c r="C460" s="32" t="s">
        <v>37</v>
      </c>
      <c r="D460" s="33">
        <v>1150</v>
      </c>
      <c r="E460" s="34">
        <v>2.23055</v>
      </c>
      <c r="F460" s="32">
        <v>5</v>
      </c>
    </row>
    <row r="461" spans="1:6">
      <c r="A461" s="32" t="s">
        <v>894</v>
      </c>
      <c r="B461" s="32" t="s">
        <v>895</v>
      </c>
      <c r="C461" s="32" t="s">
        <v>8</v>
      </c>
      <c r="D461" s="33">
        <v>0.12</v>
      </c>
      <c r="E461" s="34">
        <v>323.72726999999998</v>
      </c>
      <c r="F461" s="32">
        <v>2</v>
      </c>
    </row>
    <row r="462" spans="1:6">
      <c r="A462" s="32" t="s">
        <v>896</v>
      </c>
      <c r="B462" s="32" t="s">
        <v>897</v>
      </c>
      <c r="C462" s="32" t="s">
        <v>46</v>
      </c>
      <c r="D462" s="33">
        <v>8800</v>
      </c>
      <c r="E462" s="34">
        <v>61.602499999999999</v>
      </c>
      <c r="F462" s="32">
        <v>40</v>
      </c>
    </row>
    <row r="463" spans="1:6">
      <c r="A463" s="32" t="s">
        <v>898</v>
      </c>
      <c r="B463" s="32" t="s">
        <v>899</v>
      </c>
      <c r="C463" s="32" t="s">
        <v>14</v>
      </c>
      <c r="D463" s="33">
        <v>17688</v>
      </c>
      <c r="E463" s="34">
        <v>3.6583800000000002</v>
      </c>
      <c r="F463" s="32">
        <v>44</v>
      </c>
    </row>
    <row r="464" spans="1:6">
      <c r="A464" s="32" t="s">
        <v>900</v>
      </c>
      <c r="B464" s="32" t="s">
        <v>901</v>
      </c>
      <c r="C464" s="32" t="s">
        <v>8</v>
      </c>
      <c r="D464" s="33">
        <v>22</v>
      </c>
      <c r="E464" s="34">
        <v>34.344430000000003</v>
      </c>
      <c r="F464" s="32">
        <v>44</v>
      </c>
    </row>
    <row r="465" spans="1:6">
      <c r="A465" s="32" t="s">
        <v>902</v>
      </c>
      <c r="B465" s="32" t="s">
        <v>903</v>
      </c>
      <c r="C465" s="32" t="s">
        <v>79</v>
      </c>
      <c r="D465" s="33">
        <v>1012</v>
      </c>
      <c r="E465" s="34">
        <v>2.1279599999999999</v>
      </c>
      <c r="F465" s="32">
        <v>10</v>
      </c>
    </row>
    <row r="466" spans="1:6">
      <c r="A466" s="32" t="s">
        <v>904</v>
      </c>
      <c r="B466" s="32" t="s">
        <v>905</v>
      </c>
      <c r="C466" s="32" t="s">
        <v>37</v>
      </c>
      <c r="D466" s="33">
        <v>11800</v>
      </c>
      <c r="E466" s="34">
        <v>13.44111</v>
      </c>
      <c r="F466" s="32">
        <v>12</v>
      </c>
    </row>
    <row r="467" spans="1:6">
      <c r="A467" s="32" t="s">
        <v>906</v>
      </c>
      <c r="B467" s="32" t="s">
        <v>195</v>
      </c>
      <c r="C467" s="32" t="s">
        <v>14</v>
      </c>
      <c r="D467" s="33">
        <v>570</v>
      </c>
      <c r="E467" s="34">
        <v>5.4357899999999999</v>
      </c>
      <c r="F467" s="32">
        <v>3</v>
      </c>
    </row>
    <row r="468" spans="1:6">
      <c r="A468" s="32" t="s">
        <v>907</v>
      </c>
      <c r="B468" s="32" t="s">
        <v>908</v>
      </c>
      <c r="C468" s="32" t="s">
        <v>651</v>
      </c>
      <c r="D468" s="33">
        <v>15145</v>
      </c>
      <c r="E468" s="34">
        <v>4.1881399999999998</v>
      </c>
      <c r="F468" s="32">
        <v>12</v>
      </c>
    </row>
    <row r="469" spans="1:6">
      <c r="A469" s="32" t="s">
        <v>909</v>
      </c>
      <c r="B469" s="32" t="s">
        <v>910</v>
      </c>
      <c r="C469" s="32" t="s">
        <v>651</v>
      </c>
      <c r="D469" s="33">
        <v>1190</v>
      </c>
      <c r="E469" s="34">
        <v>5.5024300000000004</v>
      </c>
      <c r="F469" s="32">
        <v>2</v>
      </c>
    </row>
    <row r="470" spans="1:6">
      <c r="A470" s="32" t="s">
        <v>911</v>
      </c>
      <c r="B470" s="32" t="s">
        <v>912</v>
      </c>
      <c r="C470" s="32" t="s">
        <v>8</v>
      </c>
      <c r="D470" s="33">
        <v>7.5</v>
      </c>
      <c r="E470" s="34">
        <v>22.579979999999999</v>
      </c>
      <c r="F470" s="32">
        <v>1</v>
      </c>
    </row>
    <row r="471" spans="1:6">
      <c r="A471" s="32" t="s">
        <v>913</v>
      </c>
      <c r="B471" s="32" t="s">
        <v>914</v>
      </c>
      <c r="C471" s="32" t="s">
        <v>651</v>
      </c>
      <c r="D471" s="33">
        <v>17816</v>
      </c>
      <c r="E471" s="34">
        <v>2.93</v>
      </c>
      <c r="F471" s="32">
        <v>2</v>
      </c>
    </row>
    <row r="472" spans="1:6">
      <c r="A472" s="32" t="s">
        <v>915</v>
      </c>
      <c r="B472" s="32" t="s">
        <v>916</v>
      </c>
      <c r="C472" s="32" t="s">
        <v>651</v>
      </c>
      <c r="D472" s="33">
        <v>15058</v>
      </c>
      <c r="E472" s="34">
        <v>3.08</v>
      </c>
      <c r="F472" s="32">
        <v>1</v>
      </c>
    </row>
    <row r="473" spans="1:6">
      <c r="A473" s="32" t="s">
        <v>917</v>
      </c>
      <c r="B473" s="32" t="s">
        <v>918</v>
      </c>
      <c r="C473" s="32" t="s">
        <v>651</v>
      </c>
      <c r="D473" s="33">
        <v>10099</v>
      </c>
      <c r="E473" s="34">
        <v>3.1</v>
      </c>
      <c r="F473" s="32">
        <v>1</v>
      </c>
    </row>
    <row r="474" spans="1:6">
      <c r="A474" s="32" t="s">
        <v>919</v>
      </c>
      <c r="B474" s="32" t="s">
        <v>920</v>
      </c>
      <c r="C474" s="32" t="s">
        <v>651</v>
      </c>
      <c r="D474" s="33">
        <v>1791.6</v>
      </c>
      <c r="E474" s="34">
        <v>5.1249000000000002</v>
      </c>
      <c r="F474" s="32">
        <v>8</v>
      </c>
    </row>
    <row r="475" spans="1:6">
      <c r="A475" s="32" t="s">
        <v>921</v>
      </c>
      <c r="B475" s="32" t="s">
        <v>922</v>
      </c>
      <c r="C475" s="32" t="s">
        <v>651</v>
      </c>
      <c r="D475" s="33">
        <v>82.5</v>
      </c>
      <c r="E475" s="34">
        <v>3.4511699999999998</v>
      </c>
      <c r="F475" s="32">
        <v>2</v>
      </c>
    </row>
    <row r="476" spans="1:6">
      <c r="A476" s="32" t="s">
        <v>923</v>
      </c>
      <c r="B476" s="32" t="s">
        <v>924</v>
      </c>
      <c r="C476" s="32" t="s">
        <v>651</v>
      </c>
      <c r="D476" s="33">
        <v>57</v>
      </c>
      <c r="E476" s="34">
        <v>5.39438</v>
      </c>
      <c r="F476" s="32">
        <v>2</v>
      </c>
    </row>
    <row r="477" spans="1:6">
      <c r="A477" s="32" t="s">
        <v>925</v>
      </c>
      <c r="B477" s="32" t="s">
        <v>926</v>
      </c>
      <c r="C477" s="32" t="s">
        <v>8</v>
      </c>
      <c r="D477" s="33">
        <v>4.7</v>
      </c>
      <c r="E477" s="34">
        <v>40.52769</v>
      </c>
      <c r="F477" s="32">
        <v>1</v>
      </c>
    </row>
    <row r="478" spans="1:6">
      <c r="A478" s="32" t="s">
        <v>927</v>
      </c>
      <c r="B478" s="32" t="s">
        <v>928</v>
      </c>
      <c r="C478" s="32" t="s">
        <v>37</v>
      </c>
      <c r="D478" s="33">
        <v>4659.9400000000005</v>
      </c>
      <c r="E478" s="34">
        <v>4.1485000000000003</v>
      </c>
      <c r="F478" s="32">
        <v>5</v>
      </c>
    </row>
    <row r="479" spans="1:6">
      <c r="A479" s="32" t="s">
        <v>929</v>
      </c>
      <c r="B479" s="32" t="s">
        <v>930</v>
      </c>
      <c r="C479" s="32" t="s">
        <v>46</v>
      </c>
      <c r="D479" s="33">
        <v>300</v>
      </c>
      <c r="E479" s="34">
        <v>15.546329999999999</v>
      </c>
      <c r="F479" s="32">
        <v>3</v>
      </c>
    </row>
    <row r="480" spans="1:6">
      <c r="A480" s="32" t="s">
        <v>931</v>
      </c>
      <c r="B480" s="32" t="s">
        <v>932</v>
      </c>
      <c r="C480" s="32" t="s">
        <v>8</v>
      </c>
      <c r="D480" s="33">
        <v>7.99</v>
      </c>
      <c r="E480" s="34">
        <v>23.247</v>
      </c>
      <c r="F480" s="32">
        <v>3</v>
      </c>
    </row>
    <row r="481" spans="1:6">
      <c r="A481" s="32" t="s">
        <v>933</v>
      </c>
      <c r="B481" s="32" t="s">
        <v>934</v>
      </c>
      <c r="C481" s="32" t="s">
        <v>8</v>
      </c>
      <c r="D481" s="33">
        <v>0.1</v>
      </c>
      <c r="E481" s="34">
        <v>120.973</v>
      </c>
      <c r="F481" s="32">
        <v>1</v>
      </c>
    </row>
    <row r="482" spans="1:6">
      <c r="A482" s="32" t="s">
        <v>935</v>
      </c>
      <c r="B482" s="32" t="s">
        <v>936</v>
      </c>
      <c r="C482" s="32" t="s">
        <v>651</v>
      </c>
      <c r="D482" s="33">
        <v>12.5</v>
      </c>
      <c r="E482" s="34">
        <v>2.0813000000000001</v>
      </c>
      <c r="F482" s="32">
        <v>1</v>
      </c>
    </row>
    <row r="483" spans="1:6">
      <c r="A483" s="32" t="s">
        <v>937</v>
      </c>
      <c r="B483" s="32" t="s">
        <v>938</v>
      </c>
      <c r="C483" s="32" t="s">
        <v>651</v>
      </c>
      <c r="D483" s="33">
        <v>5860</v>
      </c>
      <c r="E483" s="34">
        <v>4.2304700000000004</v>
      </c>
      <c r="F483" s="32">
        <v>15</v>
      </c>
    </row>
    <row r="484" spans="1:6">
      <c r="A484" s="32" t="s">
        <v>939</v>
      </c>
      <c r="B484" s="32" t="s">
        <v>940</v>
      </c>
      <c r="C484" s="32" t="s">
        <v>651</v>
      </c>
      <c r="D484" s="33">
        <v>9968</v>
      </c>
      <c r="E484" s="34">
        <v>6.7069299999999998</v>
      </c>
      <c r="F484" s="32">
        <v>26</v>
      </c>
    </row>
    <row r="485" spans="1:6">
      <c r="A485" s="32" t="s">
        <v>941</v>
      </c>
      <c r="B485" s="32" t="s">
        <v>942</v>
      </c>
      <c r="C485" s="32" t="s">
        <v>14</v>
      </c>
      <c r="D485" s="33">
        <v>395</v>
      </c>
      <c r="E485" s="34">
        <v>2.69035</v>
      </c>
      <c r="F485" s="32">
        <v>1</v>
      </c>
    </row>
    <row r="486" spans="1:6">
      <c r="A486" s="32" t="s">
        <v>943</v>
      </c>
      <c r="B486" s="32" t="s">
        <v>944</v>
      </c>
      <c r="C486" s="32" t="s">
        <v>14</v>
      </c>
      <c r="D486" s="33">
        <v>6829.7</v>
      </c>
      <c r="E486" s="34">
        <v>2.4923500000000001</v>
      </c>
      <c r="F486" s="32">
        <v>17</v>
      </c>
    </row>
    <row r="487" spans="1:6">
      <c r="A487" s="32" t="s">
        <v>945</v>
      </c>
      <c r="B487" s="32" t="s">
        <v>946</v>
      </c>
      <c r="C487" s="32" t="s">
        <v>14</v>
      </c>
      <c r="D487" s="33">
        <v>525.9</v>
      </c>
      <c r="E487" s="34">
        <v>2.5904600000000002</v>
      </c>
      <c r="F487" s="32">
        <v>2</v>
      </c>
    </row>
    <row r="488" spans="1:6">
      <c r="A488" s="32" t="s">
        <v>947</v>
      </c>
      <c r="B488" s="32" t="s">
        <v>948</v>
      </c>
      <c r="C488" s="32" t="s">
        <v>14</v>
      </c>
      <c r="D488" s="33">
        <v>194.6</v>
      </c>
      <c r="E488" s="34">
        <v>3.0883799999999999</v>
      </c>
      <c r="F488" s="32">
        <v>1</v>
      </c>
    </row>
    <row r="489" spans="1:6">
      <c r="A489" s="32" t="s">
        <v>949</v>
      </c>
      <c r="B489" s="32" t="s">
        <v>950</v>
      </c>
      <c r="C489" s="32" t="s">
        <v>37</v>
      </c>
      <c r="D489" s="33">
        <v>200</v>
      </c>
      <c r="E489" s="34">
        <v>1.1871</v>
      </c>
      <c r="F489" s="32">
        <v>1</v>
      </c>
    </row>
    <row r="490" spans="1:6">
      <c r="A490" s="32" t="s">
        <v>951</v>
      </c>
      <c r="B490" s="32" t="s">
        <v>952</v>
      </c>
      <c r="C490" s="32" t="s">
        <v>8</v>
      </c>
      <c r="D490" s="33">
        <v>18.5</v>
      </c>
      <c r="E490" s="34">
        <v>23.74033</v>
      </c>
      <c r="F490" s="32">
        <v>4</v>
      </c>
    </row>
    <row r="491" spans="1:6">
      <c r="A491" s="32" t="s">
        <v>953</v>
      </c>
      <c r="B491" s="32" t="s">
        <v>954</v>
      </c>
      <c r="C491" s="32" t="s">
        <v>14</v>
      </c>
      <c r="D491" s="33">
        <v>7512.75</v>
      </c>
      <c r="E491" s="34">
        <v>3.3913600000000002</v>
      </c>
      <c r="F491" s="32">
        <v>16</v>
      </c>
    </row>
    <row r="492" spans="1:6">
      <c r="A492" s="32" t="s">
        <v>955</v>
      </c>
      <c r="B492" s="32" t="s">
        <v>956</v>
      </c>
      <c r="C492" s="32" t="s">
        <v>14</v>
      </c>
      <c r="D492" s="33">
        <v>310</v>
      </c>
      <c r="E492" s="34">
        <v>2.85236</v>
      </c>
      <c r="F492" s="32">
        <v>1</v>
      </c>
    </row>
    <row r="493" spans="1:6">
      <c r="A493" s="32" t="s">
        <v>957</v>
      </c>
      <c r="B493" s="32" t="s">
        <v>958</v>
      </c>
      <c r="C493" s="32" t="s">
        <v>8</v>
      </c>
      <c r="D493" s="33">
        <v>5</v>
      </c>
      <c r="E493" s="34">
        <v>19.884</v>
      </c>
      <c r="F493" s="32">
        <v>1</v>
      </c>
    </row>
    <row r="494" spans="1:6">
      <c r="A494" s="32" t="s">
        <v>959</v>
      </c>
      <c r="B494" s="32" t="s">
        <v>960</v>
      </c>
      <c r="C494" s="32" t="s">
        <v>473</v>
      </c>
      <c r="D494" s="33">
        <v>7232.5</v>
      </c>
      <c r="E494" s="34">
        <v>7.4171100000000001</v>
      </c>
      <c r="F494" s="32">
        <v>10</v>
      </c>
    </row>
    <row r="495" spans="1:6">
      <c r="A495" s="32" t="s">
        <v>961</v>
      </c>
      <c r="B495" s="32" t="s">
        <v>962</v>
      </c>
      <c r="C495" s="32" t="s">
        <v>8</v>
      </c>
      <c r="D495" s="33">
        <v>56</v>
      </c>
      <c r="E495" s="34">
        <v>22.667950000000001</v>
      </c>
      <c r="F495" s="32">
        <v>5</v>
      </c>
    </row>
    <row r="496" spans="1:6">
      <c r="A496" s="32" t="s">
        <v>963</v>
      </c>
      <c r="B496" s="32" t="s">
        <v>964</v>
      </c>
      <c r="C496" s="32" t="s">
        <v>8</v>
      </c>
      <c r="D496" s="33">
        <v>12</v>
      </c>
      <c r="E496" s="34">
        <v>17.114820000000002</v>
      </c>
      <c r="F496" s="32">
        <v>2</v>
      </c>
    </row>
    <row r="497" spans="1:6">
      <c r="A497" s="32" t="s">
        <v>965</v>
      </c>
      <c r="B497" s="32" t="s">
        <v>966</v>
      </c>
      <c r="C497" s="32" t="s">
        <v>8</v>
      </c>
      <c r="D497" s="33">
        <v>5</v>
      </c>
      <c r="E497" s="34">
        <v>29.036909999999999</v>
      </c>
      <c r="F497" s="32">
        <v>1</v>
      </c>
    </row>
    <row r="498" spans="1:6">
      <c r="A498" s="32" t="s">
        <v>967</v>
      </c>
      <c r="B498" s="32" t="s">
        <v>968</v>
      </c>
      <c r="C498" s="32" t="s">
        <v>8</v>
      </c>
      <c r="D498" s="33">
        <v>0.8</v>
      </c>
      <c r="E498" s="34">
        <v>13.244350000000001</v>
      </c>
      <c r="F498" s="32">
        <v>2</v>
      </c>
    </row>
    <row r="499" spans="1:6">
      <c r="A499" s="32" t="s">
        <v>969</v>
      </c>
      <c r="B499" s="32" t="s">
        <v>970</v>
      </c>
      <c r="C499" s="32" t="s">
        <v>8</v>
      </c>
      <c r="D499" s="33">
        <v>1.6</v>
      </c>
      <c r="E499" s="34">
        <v>28.497420000000002</v>
      </c>
      <c r="F499" s="32">
        <v>2</v>
      </c>
    </row>
    <row r="500" spans="1:6">
      <c r="A500" s="32" t="s">
        <v>971</v>
      </c>
      <c r="B500" s="32" t="s">
        <v>972</v>
      </c>
      <c r="C500" s="32" t="s">
        <v>651</v>
      </c>
      <c r="D500" s="33">
        <v>2900</v>
      </c>
      <c r="E500" s="34">
        <v>3.63652</v>
      </c>
      <c r="F500" s="32">
        <v>2</v>
      </c>
    </row>
    <row r="501" spans="1:6">
      <c r="A501" s="32" t="s">
        <v>973</v>
      </c>
      <c r="B501" s="32" t="s">
        <v>974</v>
      </c>
      <c r="C501" s="32" t="s">
        <v>651</v>
      </c>
      <c r="D501" s="33">
        <v>1821.37</v>
      </c>
      <c r="E501" s="34">
        <v>3.6891799999999999</v>
      </c>
      <c r="F501" s="32">
        <v>3</v>
      </c>
    </row>
    <row r="502" spans="1:6">
      <c r="A502" s="32" t="s">
        <v>975</v>
      </c>
      <c r="B502" s="32" t="s">
        <v>976</v>
      </c>
      <c r="C502" s="32" t="s">
        <v>651</v>
      </c>
      <c r="D502" s="33">
        <v>725</v>
      </c>
      <c r="E502" s="34">
        <v>4.3674299999999997</v>
      </c>
      <c r="F502" s="32">
        <v>1</v>
      </c>
    </row>
    <row r="503" spans="1:6">
      <c r="A503" s="32" t="s">
        <v>977</v>
      </c>
      <c r="B503" s="32" t="s">
        <v>978</v>
      </c>
      <c r="C503" s="32" t="s">
        <v>651</v>
      </c>
      <c r="D503" s="33">
        <v>730</v>
      </c>
      <c r="E503" s="34">
        <v>2.58236</v>
      </c>
      <c r="F503" s="32">
        <v>2</v>
      </c>
    </row>
    <row r="504" spans="1:6">
      <c r="A504" s="32" t="s">
        <v>979</v>
      </c>
      <c r="B504" s="32" t="s">
        <v>980</v>
      </c>
      <c r="C504" s="32" t="s">
        <v>651</v>
      </c>
      <c r="D504" s="33">
        <v>500</v>
      </c>
      <c r="E504" s="34">
        <v>2.4261300000000001</v>
      </c>
      <c r="F504" s="32">
        <v>1</v>
      </c>
    </row>
    <row r="505" spans="1:6">
      <c r="A505" s="32" t="s">
        <v>981</v>
      </c>
      <c r="B505" s="32" t="s">
        <v>982</v>
      </c>
      <c r="C505" s="32" t="s">
        <v>651</v>
      </c>
      <c r="D505" s="33">
        <v>11603</v>
      </c>
      <c r="E505" s="34">
        <v>1.85701</v>
      </c>
      <c r="F505" s="32">
        <v>25</v>
      </c>
    </row>
    <row r="506" spans="1:6">
      <c r="A506" s="32" t="s">
        <v>983</v>
      </c>
      <c r="B506" s="32" t="s">
        <v>984</v>
      </c>
      <c r="C506" s="32" t="s">
        <v>8</v>
      </c>
      <c r="D506" s="33">
        <v>479.36399999999998</v>
      </c>
      <c r="E506" s="34">
        <v>9.7877399999999994</v>
      </c>
      <c r="F506" s="32">
        <v>17</v>
      </c>
    </row>
    <row r="507" spans="1:6">
      <c r="A507" s="32" t="s">
        <v>985</v>
      </c>
      <c r="B507" s="32" t="s">
        <v>986</v>
      </c>
      <c r="C507" s="32" t="s">
        <v>651</v>
      </c>
      <c r="D507" s="33">
        <v>350</v>
      </c>
      <c r="E507" s="34">
        <v>7.4961000000000002</v>
      </c>
      <c r="F507" s="32">
        <v>3</v>
      </c>
    </row>
    <row r="508" spans="1:6">
      <c r="A508" s="32" t="s">
        <v>987</v>
      </c>
      <c r="B508" s="32" t="s">
        <v>988</v>
      </c>
      <c r="C508" s="32" t="s">
        <v>651</v>
      </c>
      <c r="D508" s="33">
        <v>2900</v>
      </c>
      <c r="E508" s="34">
        <v>3.76193</v>
      </c>
      <c r="F508" s="32">
        <v>2</v>
      </c>
    </row>
    <row r="509" spans="1:6">
      <c r="A509" s="32" t="s">
        <v>989</v>
      </c>
      <c r="B509" s="32" t="s">
        <v>990</v>
      </c>
      <c r="C509" s="32" t="s">
        <v>8</v>
      </c>
      <c r="D509" s="33">
        <v>196.51999999999998</v>
      </c>
      <c r="E509" s="34">
        <v>20.154250000000001</v>
      </c>
      <c r="F509" s="32">
        <v>13</v>
      </c>
    </row>
    <row r="510" spans="1:6">
      <c r="A510" s="32" t="s">
        <v>991</v>
      </c>
      <c r="B510" s="32" t="s">
        <v>992</v>
      </c>
      <c r="C510" s="32" t="s">
        <v>651</v>
      </c>
      <c r="D510" s="33">
        <v>1450</v>
      </c>
      <c r="E510" s="34">
        <v>3.69015</v>
      </c>
      <c r="F510" s="32">
        <v>1</v>
      </c>
    </row>
    <row r="511" spans="1:6">
      <c r="A511" s="32" t="s">
        <v>993</v>
      </c>
      <c r="B511" s="32" t="s">
        <v>994</v>
      </c>
      <c r="C511" s="32" t="s">
        <v>651</v>
      </c>
      <c r="D511" s="33">
        <v>1450</v>
      </c>
      <c r="E511" s="34">
        <v>4.3674400000000002</v>
      </c>
      <c r="F511" s="32">
        <v>1</v>
      </c>
    </row>
    <row r="512" spans="1:6">
      <c r="A512" s="32" t="s">
        <v>995</v>
      </c>
      <c r="B512" s="32" t="s">
        <v>996</v>
      </c>
      <c r="C512" s="32" t="s">
        <v>651</v>
      </c>
      <c r="D512" s="33">
        <v>2175</v>
      </c>
      <c r="E512" s="34">
        <v>3.29433</v>
      </c>
      <c r="F512" s="32">
        <v>2</v>
      </c>
    </row>
    <row r="513" spans="1:6">
      <c r="A513" s="32" t="s">
        <v>997</v>
      </c>
      <c r="B513" s="32" t="s">
        <v>998</v>
      </c>
      <c r="C513" s="32" t="s">
        <v>651</v>
      </c>
      <c r="D513" s="33">
        <v>5800</v>
      </c>
      <c r="E513" s="34">
        <v>3.7365499999999998</v>
      </c>
      <c r="F513" s="32">
        <v>4</v>
      </c>
    </row>
    <row r="514" spans="1:6">
      <c r="A514" s="32" t="s">
        <v>999</v>
      </c>
      <c r="B514" s="32" t="s">
        <v>1000</v>
      </c>
      <c r="C514" s="32" t="s">
        <v>651</v>
      </c>
      <c r="D514" s="33">
        <v>2900</v>
      </c>
      <c r="E514" s="34">
        <v>3.4075299999999999</v>
      </c>
      <c r="F514" s="32">
        <v>2</v>
      </c>
    </row>
    <row r="515" spans="1:6">
      <c r="A515" s="32" t="s">
        <v>1001</v>
      </c>
      <c r="B515" s="32" t="s">
        <v>1002</v>
      </c>
      <c r="C515" s="32" t="s">
        <v>8</v>
      </c>
      <c r="D515" s="33">
        <v>0.36</v>
      </c>
      <c r="E515" s="34">
        <v>19.58333</v>
      </c>
      <c r="F515" s="32">
        <v>3</v>
      </c>
    </row>
    <row r="516" spans="1:6">
      <c r="A516" s="32" t="s">
        <v>1003</v>
      </c>
      <c r="B516" s="32" t="s">
        <v>1004</v>
      </c>
      <c r="C516" s="32" t="s">
        <v>46</v>
      </c>
      <c r="D516" s="33">
        <v>4400</v>
      </c>
      <c r="E516" s="34">
        <v>17.107600000000001</v>
      </c>
      <c r="F516" s="32">
        <v>21</v>
      </c>
    </row>
    <row r="517" spans="1:6">
      <c r="A517" s="32" t="s">
        <v>1005</v>
      </c>
      <c r="B517" s="32" t="s">
        <v>1006</v>
      </c>
      <c r="C517" s="32" t="s">
        <v>46</v>
      </c>
      <c r="D517" s="33">
        <v>400</v>
      </c>
      <c r="E517" s="34">
        <v>46.889119999999998</v>
      </c>
      <c r="F517" s="32">
        <v>2</v>
      </c>
    </row>
    <row r="518" spans="1:6">
      <c r="A518" s="32" t="s">
        <v>1007</v>
      </c>
      <c r="B518" s="32" t="s">
        <v>1008</v>
      </c>
      <c r="C518" s="32" t="s">
        <v>46</v>
      </c>
      <c r="D518" s="33">
        <v>190</v>
      </c>
      <c r="E518" s="34">
        <v>11.908659999999999</v>
      </c>
      <c r="F518" s="32">
        <v>1</v>
      </c>
    </row>
    <row r="519" spans="1:6">
      <c r="A519" s="32" t="s">
        <v>1009</v>
      </c>
      <c r="B519" s="32" t="s">
        <v>1010</v>
      </c>
      <c r="C519" s="32" t="s">
        <v>46</v>
      </c>
      <c r="D519" s="33">
        <v>99</v>
      </c>
      <c r="E519" s="34">
        <v>13.289680000000001</v>
      </c>
      <c r="F519" s="32">
        <v>1</v>
      </c>
    </row>
    <row r="520" spans="1:6">
      <c r="A520" s="32" t="s">
        <v>1011</v>
      </c>
      <c r="B520" s="32" t="s">
        <v>1012</v>
      </c>
      <c r="C520" s="32" t="s">
        <v>14</v>
      </c>
      <c r="D520" s="33">
        <v>221</v>
      </c>
      <c r="E520" s="34">
        <v>13.53153</v>
      </c>
      <c r="F520" s="32">
        <v>1</v>
      </c>
    </row>
    <row r="521" spans="1:6">
      <c r="A521" s="32" t="s">
        <v>1013</v>
      </c>
      <c r="B521" s="32" t="s">
        <v>1014</v>
      </c>
      <c r="C521" s="32" t="s">
        <v>14</v>
      </c>
      <c r="D521" s="33">
        <v>315</v>
      </c>
      <c r="E521" s="34">
        <v>2.6634699999999998</v>
      </c>
      <c r="F521" s="32">
        <v>1</v>
      </c>
    </row>
    <row r="522" spans="1:6">
      <c r="A522" s="32" t="s">
        <v>1015</v>
      </c>
      <c r="B522" s="32" t="s">
        <v>1016</v>
      </c>
      <c r="C522" s="32" t="s">
        <v>8</v>
      </c>
      <c r="D522" s="33">
        <v>20.95</v>
      </c>
      <c r="E522" s="34">
        <v>24.2</v>
      </c>
      <c r="F522" s="32">
        <v>5</v>
      </c>
    </row>
    <row r="523" spans="1:6">
      <c r="A523" s="32" t="s">
        <v>1017</v>
      </c>
      <c r="B523" s="32" t="s">
        <v>1018</v>
      </c>
      <c r="C523" s="32" t="s">
        <v>651</v>
      </c>
      <c r="D523" s="33">
        <v>15300</v>
      </c>
      <c r="E523" s="34">
        <v>3.6981700000000002</v>
      </c>
      <c r="F523" s="32">
        <v>51</v>
      </c>
    </row>
    <row r="524" spans="1:6">
      <c r="A524" s="32" t="s">
        <v>1019</v>
      </c>
      <c r="B524" s="32" t="s">
        <v>1020</v>
      </c>
      <c r="C524" s="32" t="s">
        <v>8</v>
      </c>
      <c r="D524" s="33">
        <v>51</v>
      </c>
      <c r="E524" s="34">
        <v>13.39</v>
      </c>
      <c r="F524" s="32">
        <v>51</v>
      </c>
    </row>
    <row r="525" spans="1:6">
      <c r="A525" s="32" t="s">
        <v>1021</v>
      </c>
      <c r="B525" s="32" t="s">
        <v>1022</v>
      </c>
      <c r="C525" s="32" t="s">
        <v>651</v>
      </c>
      <c r="D525" s="33">
        <v>80</v>
      </c>
      <c r="E525" s="34">
        <v>7.6387499999999999</v>
      </c>
      <c r="F525" s="32">
        <v>1</v>
      </c>
    </row>
    <row r="526" spans="1:6">
      <c r="A526" s="32" t="s">
        <v>1023</v>
      </c>
      <c r="B526" s="32" t="s">
        <v>1024</v>
      </c>
      <c r="C526" s="32" t="s">
        <v>14</v>
      </c>
      <c r="D526" s="33">
        <v>774</v>
      </c>
      <c r="E526" s="34">
        <v>2.2971599999999999</v>
      </c>
      <c r="F526" s="32">
        <v>2</v>
      </c>
    </row>
    <row r="527" spans="1:6">
      <c r="A527" s="32" t="s">
        <v>1025</v>
      </c>
      <c r="B527" s="32" t="s">
        <v>1026</v>
      </c>
      <c r="C527" s="32" t="s">
        <v>8</v>
      </c>
      <c r="D527" s="33">
        <v>3.2</v>
      </c>
      <c r="E527" s="34">
        <v>39.739060000000002</v>
      </c>
      <c r="F527" s="32">
        <v>2</v>
      </c>
    </row>
    <row r="528" spans="1:6">
      <c r="A528" s="32" t="s">
        <v>1027</v>
      </c>
      <c r="B528" s="32" t="s">
        <v>1028</v>
      </c>
      <c r="C528" s="32" t="s">
        <v>14</v>
      </c>
      <c r="D528" s="33">
        <v>1290</v>
      </c>
      <c r="E528" s="34">
        <v>2.5813000000000001</v>
      </c>
      <c r="F528" s="32">
        <v>3</v>
      </c>
    </row>
    <row r="529" spans="1:6">
      <c r="A529" s="32" t="s">
        <v>1029</v>
      </c>
      <c r="B529" s="32" t="s">
        <v>1030</v>
      </c>
      <c r="C529" s="32" t="s">
        <v>8</v>
      </c>
      <c r="D529" s="33">
        <v>3</v>
      </c>
      <c r="E529" s="34">
        <v>13.125</v>
      </c>
      <c r="F529" s="32">
        <v>3</v>
      </c>
    </row>
    <row r="530" spans="1:6">
      <c r="A530" s="32" t="s">
        <v>1031</v>
      </c>
      <c r="B530" s="32" t="s">
        <v>1032</v>
      </c>
      <c r="C530" s="32" t="s">
        <v>14</v>
      </c>
      <c r="D530" s="33">
        <v>365</v>
      </c>
      <c r="E530" s="34">
        <v>4.6287700000000003</v>
      </c>
      <c r="F530" s="32">
        <v>1</v>
      </c>
    </row>
    <row r="531" spans="1:6">
      <c r="A531" s="32" t="s">
        <v>1033</v>
      </c>
      <c r="B531" s="32" t="s">
        <v>1034</v>
      </c>
      <c r="C531" s="32" t="s">
        <v>8</v>
      </c>
      <c r="D531" s="33">
        <v>12</v>
      </c>
      <c r="E531" s="34">
        <v>50.07282</v>
      </c>
      <c r="F531" s="32">
        <v>1</v>
      </c>
    </row>
    <row r="532" spans="1:6">
      <c r="A532" s="32" t="s">
        <v>1035</v>
      </c>
      <c r="B532" s="32" t="s">
        <v>1036</v>
      </c>
      <c r="C532" s="32" t="s">
        <v>651</v>
      </c>
      <c r="D532" s="33">
        <v>12160</v>
      </c>
      <c r="E532" s="34">
        <v>3.4750100000000002</v>
      </c>
      <c r="F532" s="32">
        <v>8</v>
      </c>
    </row>
    <row r="533" spans="1:6">
      <c r="A533" s="32" t="s">
        <v>1037</v>
      </c>
      <c r="B533" s="32" t="s">
        <v>1038</v>
      </c>
      <c r="C533" s="32" t="s">
        <v>8</v>
      </c>
      <c r="D533" s="33">
        <v>5</v>
      </c>
      <c r="E533" s="34">
        <v>15.38097</v>
      </c>
      <c r="F533" s="32">
        <v>1</v>
      </c>
    </row>
    <row r="534" spans="1:6">
      <c r="A534" s="32" t="s">
        <v>1039</v>
      </c>
      <c r="B534" s="32" t="s">
        <v>1040</v>
      </c>
      <c r="C534" s="32" t="s">
        <v>14</v>
      </c>
      <c r="D534" s="33">
        <v>564.5</v>
      </c>
      <c r="E534" s="34">
        <v>2.2545899999999999</v>
      </c>
      <c r="F534" s="32">
        <v>2</v>
      </c>
    </row>
    <row r="535" spans="1:6">
      <c r="A535" s="32" t="s">
        <v>1041</v>
      </c>
      <c r="B535" s="32" t="s">
        <v>1042</v>
      </c>
      <c r="C535" s="32" t="s">
        <v>8</v>
      </c>
      <c r="D535" s="33">
        <v>1.7</v>
      </c>
      <c r="E535" s="34">
        <v>2.7519900000000002</v>
      </c>
      <c r="F535" s="32">
        <v>2</v>
      </c>
    </row>
    <row r="536" spans="1:6">
      <c r="A536" s="32" t="s">
        <v>1043</v>
      </c>
      <c r="B536" s="32" t="s">
        <v>1044</v>
      </c>
      <c r="C536" s="32" t="s">
        <v>14</v>
      </c>
      <c r="D536" s="33">
        <v>2310</v>
      </c>
      <c r="E536" s="34">
        <v>2.6545700000000001</v>
      </c>
      <c r="F536" s="32">
        <v>3</v>
      </c>
    </row>
    <row r="537" spans="1:6">
      <c r="A537" s="32" t="s">
        <v>1045</v>
      </c>
      <c r="B537" s="32" t="s">
        <v>1046</v>
      </c>
      <c r="C537" s="32" t="s">
        <v>8</v>
      </c>
      <c r="D537" s="33">
        <v>6</v>
      </c>
      <c r="E537" s="34">
        <v>45.05</v>
      </c>
      <c r="F537" s="32">
        <v>3</v>
      </c>
    </row>
    <row r="538" spans="1:6">
      <c r="A538" s="32" t="s">
        <v>1047</v>
      </c>
      <c r="B538" s="32" t="s">
        <v>1048</v>
      </c>
      <c r="C538" s="32" t="s">
        <v>14</v>
      </c>
      <c r="D538" s="33">
        <v>1770</v>
      </c>
      <c r="E538" s="34">
        <v>3.0735600000000001</v>
      </c>
      <c r="F538" s="32">
        <v>6</v>
      </c>
    </row>
    <row r="539" spans="1:6">
      <c r="A539" s="32" t="s">
        <v>1049</v>
      </c>
      <c r="B539" s="32" t="s">
        <v>1050</v>
      </c>
      <c r="C539" s="32" t="s">
        <v>8</v>
      </c>
      <c r="D539" s="33">
        <v>4.165</v>
      </c>
      <c r="E539" s="34">
        <v>26.85</v>
      </c>
      <c r="F539" s="32">
        <v>6</v>
      </c>
    </row>
    <row r="540" spans="1:6">
      <c r="A540" s="32" t="s">
        <v>1051</v>
      </c>
      <c r="B540" s="32" t="s">
        <v>1052</v>
      </c>
      <c r="C540" s="32" t="s">
        <v>14</v>
      </c>
      <c r="D540" s="33">
        <v>780</v>
      </c>
      <c r="E540" s="34">
        <v>2.5203099999999998</v>
      </c>
      <c r="F540" s="32">
        <v>3</v>
      </c>
    </row>
    <row r="541" spans="1:6">
      <c r="A541" s="32" t="s">
        <v>1053</v>
      </c>
      <c r="B541" s="32" t="s">
        <v>1054</v>
      </c>
      <c r="C541" s="32" t="s">
        <v>8</v>
      </c>
      <c r="D541" s="33">
        <v>1.2000000000000002</v>
      </c>
      <c r="E541" s="34">
        <v>19.679379999999998</v>
      </c>
      <c r="F541" s="32">
        <v>3</v>
      </c>
    </row>
    <row r="542" spans="1:6">
      <c r="A542" s="32" t="s">
        <v>1055</v>
      </c>
      <c r="B542" s="32" t="s">
        <v>1056</v>
      </c>
      <c r="C542" s="32" t="s">
        <v>14</v>
      </c>
      <c r="D542" s="33">
        <v>4890</v>
      </c>
      <c r="E542" s="34">
        <v>3.0089899999999998</v>
      </c>
      <c r="F542" s="32">
        <v>13</v>
      </c>
    </row>
    <row r="543" spans="1:6">
      <c r="A543" s="32" t="s">
        <v>1057</v>
      </c>
      <c r="B543" s="32" t="s">
        <v>1058</v>
      </c>
      <c r="C543" s="32" t="s">
        <v>8</v>
      </c>
      <c r="D543" s="33">
        <v>12.212</v>
      </c>
      <c r="E543" s="34">
        <v>16.11514</v>
      </c>
      <c r="F543" s="32">
        <v>13</v>
      </c>
    </row>
    <row r="544" spans="1:6">
      <c r="A544" s="32" t="s">
        <v>1059</v>
      </c>
      <c r="B544" s="32" t="s">
        <v>1060</v>
      </c>
      <c r="C544" s="32" t="s">
        <v>651</v>
      </c>
      <c r="D544" s="33">
        <v>3110</v>
      </c>
      <c r="E544" s="34">
        <v>4.5393299999999996</v>
      </c>
      <c r="F544" s="32">
        <v>2</v>
      </c>
    </row>
    <row r="545" spans="1:6">
      <c r="A545" s="32" t="s">
        <v>1061</v>
      </c>
      <c r="B545" s="32" t="s">
        <v>1062</v>
      </c>
      <c r="C545" s="32" t="s">
        <v>8</v>
      </c>
      <c r="D545" s="33">
        <v>1.1599999999999999</v>
      </c>
      <c r="E545" s="34">
        <v>28.2</v>
      </c>
      <c r="F545" s="32">
        <v>2</v>
      </c>
    </row>
    <row r="546" spans="1:6">
      <c r="A546" s="32" t="s">
        <v>1063</v>
      </c>
      <c r="B546" s="32" t="s">
        <v>1064</v>
      </c>
      <c r="C546" s="32" t="s">
        <v>651</v>
      </c>
      <c r="D546" s="33">
        <v>240</v>
      </c>
      <c r="E546" s="34">
        <v>3.6930100000000001</v>
      </c>
      <c r="F546" s="32">
        <v>2</v>
      </c>
    </row>
    <row r="547" spans="1:6">
      <c r="A547" s="32" t="s">
        <v>1065</v>
      </c>
      <c r="B547" s="32" t="s">
        <v>1066</v>
      </c>
      <c r="C547" s="32" t="s">
        <v>14</v>
      </c>
      <c r="D547" s="33">
        <v>425</v>
      </c>
      <c r="E547" s="34">
        <v>2.4696899999999999</v>
      </c>
      <c r="F547" s="32">
        <v>1</v>
      </c>
    </row>
    <row r="548" spans="1:6">
      <c r="A548" s="32" t="s">
        <v>1067</v>
      </c>
      <c r="B548" s="32" t="s">
        <v>1068</v>
      </c>
      <c r="C548" s="32" t="s">
        <v>8</v>
      </c>
      <c r="D548" s="33">
        <v>10</v>
      </c>
      <c r="E548" s="34">
        <v>12.212</v>
      </c>
      <c r="F548" s="32">
        <v>1</v>
      </c>
    </row>
    <row r="549" spans="1:6">
      <c r="A549" s="32" t="s">
        <v>1069</v>
      </c>
      <c r="B549" s="32" t="s">
        <v>1070</v>
      </c>
      <c r="C549" s="32" t="s">
        <v>14</v>
      </c>
      <c r="D549" s="33">
        <v>420</v>
      </c>
      <c r="E549" s="34">
        <v>3.0866799999999999</v>
      </c>
      <c r="F549" s="32">
        <v>1</v>
      </c>
    </row>
    <row r="550" spans="1:6">
      <c r="A550" s="32" t="s">
        <v>1071</v>
      </c>
      <c r="B550" s="32" t="s">
        <v>1072</v>
      </c>
      <c r="C550" s="32" t="s">
        <v>8</v>
      </c>
      <c r="D550" s="33">
        <v>0.15</v>
      </c>
      <c r="E550" s="34">
        <v>45.417999999999999</v>
      </c>
      <c r="F550" s="32">
        <v>1</v>
      </c>
    </row>
    <row r="551" spans="1:6">
      <c r="A551" s="32" t="s">
        <v>1073</v>
      </c>
      <c r="B551" s="32" t="s">
        <v>1074</v>
      </c>
      <c r="C551" s="32" t="s">
        <v>14</v>
      </c>
      <c r="D551" s="33">
        <v>400</v>
      </c>
      <c r="E551" s="34">
        <v>2.0821499999999999</v>
      </c>
      <c r="F551" s="32">
        <v>1</v>
      </c>
    </row>
    <row r="552" spans="1:6">
      <c r="A552" s="32" t="s">
        <v>1075</v>
      </c>
      <c r="B552" s="32" t="s">
        <v>1076</v>
      </c>
      <c r="C552" s="32" t="s">
        <v>8</v>
      </c>
      <c r="D552" s="33">
        <v>1</v>
      </c>
      <c r="E552" s="34">
        <v>3.2437</v>
      </c>
      <c r="F552" s="32">
        <v>1</v>
      </c>
    </row>
    <row r="553" spans="1:6">
      <c r="A553" s="32" t="s">
        <v>1077</v>
      </c>
      <c r="B553" s="32" t="s">
        <v>1078</v>
      </c>
      <c r="C553" s="32" t="s">
        <v>8</v>
      </c>
      <c r="D553" s="33">
        <v>27.212499999999999</v>
      </c>
      <c r="E553" s="34">
        <v>4.4769300000000003</v>
      </c>
      <c r="F553" s="32">
        <v>3</v>
      </c>
    </row>
    <row r="554" spans="1:6">
      <c r="A554" s="32" t="s">
        <v>1079</v>
      </c>
      <c r="B554" s="32" t="s">
        <v>1080</v>
      </c>
      <c r="C554" s="32" t="s">
        <v>8</v>
      </c>
      <c r="D554" s="33">
        <v>171</v>
      </c>
      <c r="E554" s="34">
        <v>22.771540000000002</v>
      </c>
      <c r="F554" s="32">
        <v>3</v>
      </c>
    </row>
    <row r="555" spans="1:6">
      <c r="A555" s="32" t="s">
        <v>1081</v>
      </c>
      <c r="B555" s="32" t="s">
        <v>1082</v>
      </c>
      <c r="C555" s="32" t="s">
        <v>8</v>
      </c>
      <c r="D555" s="33">
        <v>56</v>
      </c>
      <c r="E555" s="34">
        <v>13.191560000000001</v>
      </c>
      <c r="F555" s="32">
        <v>1</v>
      </c>
    </row>
    <row r="556" spans="1:6">
      <c r="A556" s="32" t="s">
        <v>1083</v>
      </c>
      <c r="B556" s="32" t="s">
        <v>1084</v>
      </c>
      <c r="C556" s="32" t="s">
        <v>14</v>
      </c>
      <c r="D556" s="33">
        <v>2200</v>
      </c>
      <c r="E556" s="34">
        <v>4.1133600000000001</v>
      </c>
      <c r="F556" s="32">
        <v>5</v>
      </c>
    </row>
    <row r="557" spans="1:6">
      <c r="A557" s="32" t="s">
        <v>1085</v>
      </c>
      <c r="B557" s="32" t="s">
        <v>1086</v>
      </c>
      <c r="C557" s="32" t="s">
        <v>473</v>
      </c>
      <c r="D557" s="33">
        <v>31160</v>
      </c>
      <c r="E557" s="34">
        <v>17.007059999999999</v>
      </c>
      <c r="F557" s="32">
        <v>20</v>
      </c>
    </row>
    <row r="558" spans="1:6">
      <c r="A558" s="32" t="s">
        <v>1087</v>
      </c>
      <c r="B558" s="32" t="s">
        <v>1088</v>
      </c>
      <c r="C558" s="32" t="s">
        <v>473</v>
      </c>
      <c r="D558" s="33">
        <v>1560</v>
      </c>
      <c r="E558" s="34">
        <v>19.472329999999999</v>
      </c>
      <c r="F558" s="32">
        <v>4</v>
      </c>
    </row>
    <row r="559" spans="1:6">
      <c r="A559" s="32" t="s">
        <v>1089</v>
      </c>
      <c r="B559" s="32" t="s">
        <v>1090</v>
      </c>
      <c r="C559" s="32" t="s">
        <v>473</v>
      </c>
      <c r="D559" s="33">
        <v>19484</v>
      </c>
      <c r="E559" s="34">
        <v>18.283190000000001</v>
      </c>
      <c r="F559" s="32">
        <v>16</v>
      </c>
    </row>
    <row r="560" spans="1:6">
      <c r="A560" s="32" t="s">
        <v>1091</v>
      </c>
      <c r="B560" s="32" t="s">
        <v>1092</v>
      </c>
      <c r="C560" s="32" t="s">
        <v>14</v>
      </c>
      <c r="D560" s="33">
        <v>192</v>
      </c>
      <c r="E560" s="34">
        <v>3.4245199999999998</v>
      </c>
      <c r="F560" s="32">
        <v>2</v>
      </c>
    </row>
    <row r="561" spans="1:6">
      <c r="A561" s="32" t="s">
        <v>1093</v>
      </c>
      <c r="B561" s="32" t="s">
        <v>1094</v>
      </c>
      <c r="C561" s="32" t="s">
        <v>8</v>
      </c>
      <c r="D561" s="33">
        <v>0.4</v>
      </c>
      <c r="E561" s="34">
        <v>20.800439999999998</v>
      </c>
      <c r="F561" s="32">
        <v>2</v>
      </c>
    </row>
    <row r="562" spans="1:6">
      <c r="A562" s="32" t="s">
        <v>1095</v>
      </c>
      <c r="B562" s="32" t="s">
        <v>1096</v>
      </c>
      <c r="C562" s="32" t="s">
        <v>14</v>
      </c>
      <c r="D562" s="33">
        <v>1113.75</v>
      </c>
      <c r="E562" s="34">
        <v>12.699210000000001</v>
      </c>
      <c r="F562" s="32">
        <v>3</v>
      </c>
    </row>
    <row r="563" spans="1:6">
      <c r="A563" s="32" t="s">
        <v>1097</v>
      </c>
      <c r="B563" s="32" t="s">
        <v>1098</v>
      </c>
      <c r="C563" s="32" t="s">
        <v>14</v>
      </c>
      <c r="D563" s="33">
        <v>4999.5779999999995</v>
      </c>
      <c r="E563" s="34">
        <v>13.531829999999999</v>
      </c>
      <c r="F563" s="32">
        <v>11</v>
      </c>
    </row>
    <row r="564" spans="1:6">
      <c r="A564" s="32" t="s">
        <v>1099</v>
      </c>
      <c r="B564" s="32" t="s">
        <v>1100</v>
      </c>
      <c r="C564" s="32" t="s">
        <v>14</v>
      </c>
      <c r="D564" s="33">
        <v>160</v>
      </c>
      <c r="E564" s="34">
        <v>3.7015600000000002</v>
      </c>
      <c r="F564" s="32">
        <v>1</v>
      </c>
    </row>
    <row r="565" spans="1:6">
      <c r="A565" s="32" t="s">
        <v>1101</v>
      </c>
      <c r="B565" s="32" t="s">
        <v>1102</v>
      </c>
      <c r="C565" s="32" t="s">
        <v>14</v>
      </c>
      <c r="D565" s="33">
        <v>490</v>
      </c>
      <c r="E565" s="34">
        <v>11.80016</v>
      </c>
      <c r="F565" s="32">
        <v>2</v>
      </c>
    </row>
    <row r="566" spans="1:6">
      <c r="A566" s="32" t="s">
        <v>1103</v>
      </c>
      <c r="B566" s="32" t="s">
        <v>1104</v>
      </c>
      <c r="C566" s="32" t="s">
        <v>8</v>
      </c>
      <c r="D566" s="33">
        <v>84.000000000000028</v>
      </c>
      <c r="E566" s="34">
        <v>56.970829999999999</v>
      </c>
      <c r="F566" s="32">
        <v>35</v>
      </c>
    </row>
    <row r="567" spans="1:6">
      <c r="A567" s="32" t="s">
        <v>1105</v>
      </c>
      <c r="B567" s="32" t="s">
        <v>1098</v>
      </c>
      <c r="C567" s="32" t="s">
        <v>14</v>
      </c>
      <c r="D567" s="33">
        <v>11592</v>
      </c>
      <c r="E567" s="34">
        <v>11.682539999999999</v>
      </c>
      <c r="F567" s="32">
        <v>23</v>
      </c>
    </row>
    <row r="568" spans="1:6">
      <c r="A568" s="32" t="s">
        <v>1106</v>
      </c>
      <c r="B568" s="32" t="s">
        <v>1107</v>
      </c>
      <c r="C568" s="32" t="s">
        <v>8</v>
      </c>
      <c r="D568" s="33">
        <v>1440</v>
      </c>
      <c r="E568" s="34">
        <v>12.65883</v>
      </c>
      <c r="F568" s="32">
        <v>2</v>
      </c>
    </row>
    <row r="569" spans="1:6">
      <c r="A569" s="32" t="s">
        <v>1108</v>
      </c>
      <c r="B569" s="32" t="s">
        <v>1109</v>
      </c>
      <c r="C569" s="32" t="s">
        <v>8</v>
      </c>
      <c r="D569" s="33">
        <v>0.5</v>
      </c>
      <c r="E569" s="34">
        <v>11.67718</v>
      </c>
      <c r="F569" s="32">
        <v>1</v>
      </c>
    </row>
    <row r="570" spans="1:6">
      <c r="A570" s="32" t="s">
        <v>1110</v>
      </c>
      <c r="B570" s="32" t="s">
        <v>1111</v>
      </c>
      <c r="C570" s="32" t="s">
        <v>8</v>
      </c>
      <c r="D570" s="33">
        <v>6.01</v>
      </c>
      <c r="E570" s="34">
        <v>7.15</v>
      </c>
      <c r="F570" s="32">
        <v>4</v>
      </c>
    </row>
    <row r="571" spans="1:6">
      <c r="A571" s="32" t="s">
        <v>1112</v>
      </c>
      <c r="B571" s="32" t="s">
        <v>1113</v>
      </c>
      <c r="C571" s="32" t="s">
        <v>8</v>
      </c>
      <c r="D571" s="33">
        <v>40.06</v>
      </c>
      <c r="E571" s="34">
        <v>22.461500000000001</v>
      </c>
      <c r="F571" s="32">
        <v>3</v>
      </c>
    </row>
    <row r="572" spans="1:6">
      <c r="A572" s="32" t="s">
        <v>1114</v>
      </c>
      <c r="B572" s="32" t="s">
        <v>1115</v>
      </c>
      <c r="C572" s="32" t="s">
        <v>8</v>
      </c>
      <c r="D572" s="33">
        <v>50</v>
      </c>
      <c r="E572" s="34">
        <v>8.4815500000000004</v>
      </c>
      <c r="F572" s="32">
        <v>1</v>
      </c>
    </row>
    <row r="573" spans="1:6">
      <c r="A573" s="32" t="s">
        <v>1116</v>
      </c>
      <c r="B573" s="32" t="s">
        <v>1117</v>
      </c>
      <c r="C573" s="32" t="s">
        <v>79</v>
      </c>
      <c r="D573" s="33">
        <v>616</v>
      </c>
      <c r="E573" s="34">
        <v>1.0343199999999999</v>
      </c>
      <c r="F573" s="32">
        <v>2</v>
      </c>
    </row>
    <row r="574" spans="1:6">
      <c r="A574" s="32" t="s">
        <v>1118</v>
      </c>
      <c r="B574" s="32" t="s">
        <v>1119</v>
      </c>
      <c r="C574" s="32" t="s">
        <v>37</v>
      </c>
      <c r="D574" s="33">
        <v>354.00799999999998</v>
      </c>
      <c r="E574" s="34">
        <v>2.6967599999999998</v>
      </c>
      <c r="F574" s="32">
        <v>1</v>
      </c>
    </row>
    <row r="575" spans="1:6">
      <c r="A575" s="32" t="s">
        <v>1120</v>
      </c>
      <c r="B575" s="32" t="s">
        <v>1121</v>
      </c>
      <c r="C575" s="32" t="s">
        <v>46</v>
      </c>
      <c r="D575" s="33">
        <v>62.5</v>
      </c>
      <c r="E575" s="34">
        <v>8.56</v>
      </c>
      <c r="F575" s="32">
        <v>1</v>
      </c>
    </row>
    <row r="576" spans="1:6">
      <c r="A576" s="32" t="s">
        <v>1122</v>
      </c>
      <c r="B576" s="32" t="s">
        <v>1123</v>
      </c>
      <c r="C576" s="32" t="s">
        <v>37</v>
      </c>
      <c r="D576" s="33">
        <v>100</v>
      </c>
      <c r="E576" s="34">
        <v>4.71</v>
      </c>
      <c r="F576" s="32">
        <v>1</v>
      </c>
    </row>
    <row r="577" spans="1:6">
      <c r="A577" s="32" t="s">
        <v>1124</v>
      </c>
      <c r="B577" s="32" t="s">
        <v>1125</v>
      </c>
      <c r="C577" s="32" t="s">
        <v>37</v>
      </c>
      <c r="D577" s="33">
        <v>1000</v>
      </c>
      <c r="E577" s="34">
        <v>6.2812599999999996</v>
      </c>
      <c r="F577" s="32">
        <v>1</v>
      </c>
    </row>
    <row r="578" spans="1:6">
      <c r="A578" s="32" t="s">
        <v>1126</v>
      </c>
      <c r="B578" s="32" t="s">
        <v>1127</v>
      </c>
      <c r="C578" s="32" t="s">
        <v>14</v>
      </c>
      <c r="D578" s="33">
        <v>2186</v>
      </c>
      <c r="E578" s="34">
        <v>3.7837299999999998</v>
      </c>
      <c r="F578" s="32">
        <v>5</v>
      </c>
    </row>
    <row r="579" spans="1:6">
      <c r="A579" s="32" t="s">
        <v>1128</v>
      </c>
      <c r="B579" s="32" t="s">
        <v>1129</v>
      </c>
      <c r="C579" s="32" t="s">
        <v>8</v>
      </c>
      <c r="D579" s="33">
        <v>12.8</v>
      </c>
      <c r="E579" s="34">
        <v>20.012250000000002</v>
      </c>
      <c r="F579" s="32">
        <v>7</v>
      </c>
    </row>
    <row r="580" spans="1:6">
      <c r="A580" s="32" t="s">
        <v>1130</v>
      </c>
      <c r="B580" s="32" t="s">
        <v>1131</v>
      </c>
      <c r="C580" s="32" t="s">
        <v>14</v>
      </c>
      <c r="D580" s="33">
        <v>160</v>
      </c>
      <c r="E580" s="34">
        <v>1.2221900000000001</v>
      </c>
      <c r="F580" s="32">
        <v>1</v>
      </c>
    </row>
    <row r="581" spans="1:6">
      <c r="A581" s="32" t="s">
        <v>1132</v>
      </c>
      <c r="B581" s="32" t="s">
        <v>1133</v>
      </c>
      <c r="C581" s="32" t="s">
        <v>79</v>
      </c>
      <c r="D581" s="33">
        <v>2676.0119999999997</v>
      </c>
      <c r="E581" s="34">
        <v>1.11714</v>
      </c>
      <c r="F581" s="32">
        <v>5</v>
      </c>
    </row>
    <row r="582" spans="1:6">
      <c r="A582" s="32" t="s">
        <v>1134</v>
      </c>
      <c r="B582" s="32" t="s">
        <v>1135</v>
      </c>
      <c r="C582" s="32" t="s">
        <v>8</v>
      </c>
      <c r="D582" s="33">
        <v>60</v>
      </c>
      <c r="E582" s="34">
        <v>6.45</v>
      </c>
      <c r="F582" s="32">
        <v>5</v>
      </c>
    </row>
    <row r="583" spans="1:6">
      <c r="A583" s="32" t="s">
        <v>1136</v>
      </c>
      <c r="B583" s="32" t="s">
        <v>1137</v>
      </c>
      <c r="C583" s="32" t="s">
        <v>79</v>
      </c>
      <c r="D583" s="33">
        <v>160</v>
      </c>
      <c r="E583" s="34">
        <v>0.32650000000000001</v>
      </c>
      <c r="F583" s="32">
        <v>1</v>
      </c>
    </row>
    <row r="584" spans="1:6">
      <c r="A584" s="32" t="s">
        <v>1138</v>
      </c>
      <c r="B584" s="32" t="s">
        <v>1133</v>
      </c>
      <c r="C584" s="32" t="s">
        <v>79</v>
      </c>
      <c r="D584" s="33">
        <v>360</v>
      </c>
      <c r="E584" s="34">
        <v>1.0797399999999999</v>
      </c>
      <c r="F584" s="32">
        <v>2</v>
      </c>
    </row>
    <row r="585" spans="1:6">
      <c r="A585" s="32" t="s">
        <v>1139</v>
      </c>
      <c r="B585" s="32" t="s">
        <v>1140</v>
      </c>
      <c r="C585" s="32" t="s">
        <v>8</v>
      </c>
      <c r="D585" s="33">
        <v>13</v>
      </c>
      <c r="E585" s="34">
        <v>85.662959999999998</v>
      </c>
      <c r="F585" s="32">
        <v>1</v>
      </c>
    </row>
    <row r="586" spans="1:6">
      <c r="A586" s="32" t="s">
        <v>1141</v>
      </c>
      <c r="B586" s="32" t="s">
        <v>1142</v>
      </c>
      <c r="C586" s="32" t="s">
        <v>79</v>
      </c>
      <c r="D586" s="33">
        <v>434.78899999999999</v>
      </c>
      <c r="E586" s="34">
        <v>2.2681</v>
      </c>
      <c r="F586" s="32">
        <v>2</v>
      </c>
    </row>
    <row r="587" spans="1:6">
      <c r="A587" s="32" t="s">
        <v>1143</v>
      </c>
      <c r="B587" s="32" t="s">
        <v>1144</v>
      </c>
      <c r="C587" s="32" t="s">
        <v>8</v>
      </c>
      <c r="D587" s="33">
        <v>7.5</v>
      </c>
      <c r="E587" s="34">
        <v>86.030289999999994</v>
      </c>
      <c r="F587" s="32">
        <v>2</v>
      </c>
    </row>
    <row r="588" spans="1:6">
      <c r="A588" s="32" t="s">
        <v>1145</v>
      </c>
      <c r="B588" s="32" t="s">
        <v>1146</v>
      </c>
      <c r="C588" s="32" t="s">
        <v>79</v>
      </c>
      <c r="D588" s="33">
        <v>80</v>
      </c>
      <c r="E588" s="34">
        <v>0.91425000000000001</v>
      </c>
      <c r="F588" s="32">
        <v>1</v>
      </c>
    </row>
    <row r="589" spans="1:6">
      <c r="A589" s="32" t="s">
        <v>1147</v>
      </c>
      <c r="B589" s="32" t="s">
        <v>1148</v>
      </c>
      <c r="C589" s="32" t="s">
        <v>8</v>
      </c>
      <c r="D589" s="33">
        <v>2</v>
      </c>
      <c r="E589" s="34">
        <v>7.36</v>
      </c>
      <c r="F589" s="32">
        <v>1</v>
      </c>
    </row>
    <row r="590" spans="1:6">
      <c r="A590" s="32" t="s">
        <v>1149</v>
      </c>
      <c r="B590" s="32" t="s">
        <v>1150</v>
      </c>
      <c r="C590" s="32" t="s">
        <v>8</v>
      </c>
      <c r="D590" s="33">
        <v>15</v>
      </c>
      <c r="E590" s="34">
        <v>4.17333</v>
      </c>
      <c r="F590" s="32">
        <v>5</v>
      </c>
    </row>
    <row r="591" spans="1:6">
      <c r="A591" s="32" t="s">
        <v>1151</v>
      </c>
      <c r="B591" s="32" t="s">
        <v>1152</v>
      </c>
      <c r="C591" s="32" t="s">
        <v>79</v>
      </c>
      <c r="D591" s="33">
        <v>460.2</v>
      </c>
      <c r="E591" s="34">
        <v>1.8348800000000001</v>
      </c>
      <c r="F591" s="32">
        <v>4</v>
      </c>
    </row>
    <row r="592" spans="1:6">
      <c r="A592" s="32" t="s">
        <v>1153</v>
      </c>
      <c r="B592" s="32" t="s">
        <v>1154</v>
      </c>
      <c r="C592" s="32" t="s">
        <v>8</v>
      </c>
      <c r="D592" s="33">
        <v>0.99</v>
      </c>
      <c r="E592" s="34">
        <v>102.35</v>
      </c>
      <c r="F592" s="32">
        <v>4</v>
      </c>
    </row>
    <row r="593" spans="1:6">
      <c r="A593" s="32" t="s">
        <v>1155</v>
      </c>
      <c r="B593" s="32" t="s">
        <v>1154</v>
      </c>
      <c r="C593" s="32" t="s">
        <v>8</v>
      </c>
      <c r="D593" s="33">
        <v>2.4</v>
      </c>
      <c r="E593" s="34">
        <v>104.29755</v>
      </c>
      <c r="F593" s="32">
        <v>2</v>
      </c>
    </row>
    <row r="594" spans="1:6">
      <c r="A594" s="32" t="s">
        <v>1156</v>
      </c>
      <c r="B594" s="32" t="s">
        <v>1157</v>
      </c>
      <c r="C594" s="32" t="s">
        <v>79</v>
      </c>
      <c r="D594" s="33">
        <v>120</v>
      </c>
      <c r="E594" s="34">
        <v>1.3383799999999999</v>
      </c>
      <c r="F594" s="32">
        <v>2</v>
      </c>
    </row>
    <row r="595" spans="1:6">
      <c r="A595" s="32" t="s">
        <v>1158</v>
      </c>
      <c r="B595" s="32" t="s">
        <v>1159</v>
      </c>
      <c r="C595" s="32" t="s">
        <v>79</v>
      </c>
      <c r="D595" s="33">
        <v>36</v>
      </c>
      <c r="E595" s="34">
        <v>4.3218800000000002</v>
      </c>
      <c r="F595" s="32">
        <v>1</v>
      </c>
    </row>
    <row r="596" spans="1:6">
      <c r="A596" s="32" t="s">
        <v>1160</v>
      </c>
      <c r="B596" s="32" t="s">
        <v>1161</v>
      </c>
      <c r="C596" s="32" t="s">
        <v>8</v>
      </c>
      <c r="D596" s="33">
        <v>515.75799999999992</v>
      </c>
      <c r="E596" s="34">
        <v>13.15082</v>
      </c>
      <c r="F596" s="32">
        <v>32</v>
      </c>
    </row>
    <row r="597" spans="1:6">
      <c r="A597" s="32" t="s">
        <v>1162</v>
      </c>
      <c r="B597" s="32" t="s">
        <v>564</v>
      </c>
      <c r="C597" s="32" t="s">
        <v>8</v>
      </c>
      <c r="D597" s="33">
        <v>20.5</v>
      </c>
      <c r="E597" s="34">
        <v>25.251709999999999</v>
      </c>
      <c r="F597" s="32">
        <v>1</v>
      </c>
    </row>
    <row r="598" spans="1:6">
      <c r="A598" s="32" t="s">
        <v>1163</v>
      </c>
      <c r="B598" s="32" t="s">
        <v>1164</v>
      </c>
      <c r="C598" s="32" t="s">
        <v>8</v>
      </c>
      <c r="D598" s="33">
        <v>8</v>
      </c>
      <c r="E598" s="34">
        <v>4.9519000000000002</v>
      </c>
      <c r="F598" s="32">
        <v>2</v>
      </c>
    </row>
    <row r="599" spans="1:6">
      <c r="A599" s="32" t="s">
        <v>1165</v>
      </c>
      <c r="B599" s="32" t="s">
        <v>1166</v>
      </c>
      <c r="C599" s="32" t="s">
        <v>8</v>
      </c>
      <c r="D599" s="33">
        <v>12</v>
      </c>
      <c r="E599" s="34">
        <v>5.3887499999999999</v>
      </c>
      <c r="F599" s="32">
        <v>7</v>
      </c>
    </row>
    <row r="600" spans="1:6">
      <c r="A600" s="32" t="s">
        <v>1167</v>
      </c>
      <c r="B600" s="32" t="s">
        <v>1168</v>
      </c>
      <c r="C600" s="32" t="s">
        <v>8</v>
      </c>
      <c r="D600" s="33">
        <v>18.088999999999999</v>
      </c>
      <c r="E600" s="34">
        <v>7.3868</v>
      </c>
      <c r="F600" s="32">
        <v>6</v>
      </c>
    </row>
    <row r="601" spans="1:6">
      <c r="A601" s="32" t="s">
        <v>1169</v>
      </c>
      <c r="B601" s="32" t="s">
        <v>1170</v>
      </c>
      <c r="C601" s="32" t="s">
        <v>8</v>
      </c>
      <c r="D601" s="33">
        <v>5</v>
      </c>
      <c r="E601" s="34">
        <v>8.9420000000000002</v>
      </c>
      <c r="F601" s="32">
        <v>1</v>
      </c>
    </row>
    <row r="602" spans="1:6">
      <c r="A602" s="32" t="s">
        <v>1171</v>
      </c>
      <c r="B602" s="32" t="s">
        <v>1172</v>
      </c>
      <c r="C602" s="32" t="s">
        <v>8</v>
      </c>
      <c r="D602" s="33">
        <v>0.5</v>
      </c>
      <c r="E602" s="34">
        <v>13.54</v>
      </c>
      <c r="F602" s="32">
        <v>1</v>
      </c>
    </row>
    <row r="603" spans="1:6">
      <c r="A603" s="32" t="s">
        <v>1173</v>
      </c>
      <c r="B603" s="32" t="s">
        <v>1174</v>
      </c>
      <c r="C603" s="32" t="s">
        <v>8</v>
      </c>
      <c r="D603" s="33">
        <v>260</v>
      </c>
      <c r="E603" s="34">
        <v>20.851179999999999</v>
      </c>
      <c r="F603" s="32">
        <v>6</v>
      </c>
    </row>
    <row r="604" spans="1:6">
      <c r="A604" s="32" t="s">
        <v>1175</v>
      </c>
      <c r="B604" s="32" t="s">
        <v>1176</v>
      </c>
      <c r="C604" s="32" t="s">
        <v>8</v>
      </c>
      <c r="D604" s="33">
        <v>30</v>
      </c>
      <c r="E604" s="34">
        <v>23.321999999999999</v>
      </c>
      <c r="F604" s="32">
        <v>5</v>
      </c>
    </row>
    <row r="605" spans="1:6">
      <c r="A605" s="32" t="s">
        <v>1177</v>
      </c>
      <c r="B605" s="32" t="s">
        <v>1178</v>
      </c>
      <c r="C605" s="32" t="s">
        <v>8</v>
      </c>
      <c r="D605" s="33">
        <v>131.95600000000002</v>
      </c>
      <c r="E605" s="34">
        <v>9.1316699999999997</v>
      </c>
      <c r="F605" s="32">
        <v>8</v>
      </c>
    </row>
    <row r="606" spans="1:6">
      <c r="A606" s="32" t="s">
        <v>1179</v>
      </c>
      <c r="B606" s="32" t="s">
        <v>1180</v>
      </c>
      <c r="C606" s="32" t="s">
        <v>37</v>
      </c>
      <c r="D606" s="33">
        <v>3340</v>
      </c>
      <c r="E606" s="34">
        <v>4.5877600000000003</v>
      </c>
      <c r="F606" s="32">
        <v>6</v>
      </c>
    </row>
    <row r="607" spans="1:6">
      <c r="A607" s="32" t="s">
        <v>1181</v>
      </c>
      <c r="B607" s="32" t="s">
        <v>1182</v>
      </c>
      <c r="C607" s="32" t="s">
        <v>8</v>
      </c>
      <c r="D607" s="33">
        <v>7</v>
      </c>
      <c r="E607" s="34">
        <v>7.7141000000000002</v>
      </c>
      <c r="F607" s="32">
        <v>2</v>
      </c>
    </row>
    <row r="608" spans="1:6">
      <c r="A608" s="32" t="s">
        <v>1183</v>
      </c>
      <c r="B608" s="32" t="s">
        <v>1184</v>
      </c>
      <c r="C608" s="32" t="s">
        <v>8</v>
      </c>
      <c r="D608" s="33">
        <v>10</v>
      </c>
      <c r="E608" s="34">
        <v>6.3940000000000001</v>
      </c>
      <c r="F608" s="32">
        <v>1</v>
      </c>
    </row>
    <row r="609" spans="1:6">
      <c r="A609" s="32" t="s">
        <v>1185</v>
      </c>
      <c r="B609" s="32" t="s">
        <v>1186</v>
      </c>
      <c r="C609" s="32" t="s">
        <v>8</v>
      </c>
      <c r="D609" s="33">
        <v>8</v>
      </c>
      <c r="E609" s="34">
        <v>13.579650000000001</v>
      </c>
      <c r="F609" s="32">
        <v>4</v>
      </c>
    </row>
    <row r="610" spans="1:6">
      <c r="A610" s="32" t="s">
        <v>1187</v>
      </c>
      <c r="B610" s="32" t="s">
        <v>1188</v>
      </c>
      <c r="C610" s="32" t="s">
        <v>37</v>
      </c>
      <c r="D610" s="33">
        <v>2520</v>
      </c>
      <c r="E610" s="34">
        <v>4.08521</v>
      </c>
      <c r="F610" s="32">
        <v>3</v>
      </c>
    </row>
    <row r="611" spans="1:6">
      <c r="A611" s="32" t="s">
        <v>1189</v>
      </c>
      <c r="B611" s="32" t="s">
        <v>1190</v>
      </c>
      <c r="C611" s="32" t="s">
        <v>79</v>
      </c>
      <c r="D611" s="33">
        <v>3402</v>
      </c>
      <c r="E611" s="34">
        <v>1.2672699999999999</v>
      </c>
      <c r="F611" s="32">
        <v>6</v>
      </c>
    </row>
    <row r="612" spans="1:6">
      <c r="A612" s="32" t="s">
        <v>1191</v>
      </c>
      <c r="B612" s="32" t="s">
        <v>1192</v>
      </c>
      <c r="C612" s="32" t="s">
        <v>8</v>
      </c>
      <c r="D612" s="33">
        <v>78</v>
      </c>
      <c r="E612" s="34">
        <v>10.33231</v>
      </c>
      <c r="F612" s="32">
        <v>6</v>
      </c>
    </row>
    <row r="613" spans="1:6">
      <c r="A613" s="32" t="s">
        <v>1193</v>
      </c>
      <c r="B613" s="32" t="s">
        <v>1194</v>
      </c>
      <c r="C613" s="32" t="s">
        <v>79</v>
      </c>
      <c r="D613" s="33">
        <v>924</v>
      </c>
      <c r="E613" s="34">
        <v>1.17062</v>
      </c>
      <c r="F613" s="32">
        <v>2</v>
      </c>
    </row>
    <row r="614" spans="1:6">
      <c r="A614" s="32" t="s">
        <v>1195</v>
      </c>
      <c r="B614" s="32" t="s">
        <v>1196</v>
      </c>
      <c r="C614" s="32" t="s">
        <v>8</v>
      </c>
      <c r="D614" s="33">
        <v>28.8</v>
      </c>
      <c r="E614" s="34">
        <v>10.54556</v>
      </c>
      <c r="F614" s="32">
        <v>3</v>
      </c>
    </row>
    <row r="615" spans="1:6">
      <c r="A615" s="32" t="s">
        <v>1197</v>
      </c>
      <c r="B615" s="32" t="s">
        <v>1194</v>
      </c>
      <c r="C615" s="32" t="s">
        <v>79</v>
      </c>
      <c r="D615" s="33">
        <v>131.6</v>
      </c>
      <c r="E615" s="34">
        <v>1.21221</v>
      </c>
      <c r="F615" s="32">
        <v>2</v>
      </c>
    </row>
    <row r="616" spans="1:6">
      <c r="A616" s="32" t="s">
        <v>1198</v>
      </c>
      <c r="B616" s="32" t="s">
        <v>1199</v>
      </c>
      <c r="C616" s="32" t="s">
        <v>8</v>
      </c>
      <c r="D616" s="33">
        <v>2.6750000000000003</v>
      </c>
      <c r="E616" s="34">
        <v>179.58878999999999</v>
      </c>
      <c r="F616" s="32">
        <v>2</v>
      </c>
    </row>
    <row r="617" spans="1:6">
      <c r="A617" s="32" t="s">
        <v>1200</v>
      </c>
      <c r="B617" s="32" t="s">
        <v>1201</v>
      </c>
      <c r="C617" s="32" t="s">
        <v>8</v>
      </c>
      <c r="D617" s="33">
        <v>1</v>
      </c>
      <c r="E617" s="34">
        <v>4.07</v>
      </c>
      <c r="F617" s="32">
        <v>1</v>
      </c>
    </row>
    <row r="618" spans="1:6">
      <c r="A618" s="32" t="s">
        <v>1202</v>
      </c>
      <c r="B618" s="32" t="s">
        <v>1203</v>
      </c>
      <c r="C618" s="32" t="s">
        <v>8</v>
      </c>
      <c r="D618" s="33">
        <v>140</v>
      </c>
      <c r="E618" s="34">
        <v>49.89622</v>
      </c>
      <c r="F618" s="32">
        <v>3</v>
      </c>
    </row>
    <row r="619" spans="1:6">
      <c r="A619" s="32" t="s">
        <v>1204</v>
      </c>
      <c r="B619" s="32" t="s">
        <v>1205</v>
      </c>
      <c r="C619" s="32" t="s">
        <v>8</v>
      </c>
      <c r="D619" s="33">
        <v>21</v>
      </c>
      <c r="E619" s="34">
        <v>42.253590000000003</v>
      </c>
      <c r="F619" s="32">
        <v>2</v>
      </c>
    </row>
    <row r="620" spans="1:6">
      <c r="A620" s="32" t="s">
        <v>1206</v>
      </c>
      <c r="B620" s="32" t="s">
        <v>1207</v>
      </c>
      <c r="C620" s="32" t="s">
        <v>8</v>
      </c>
      <c r="D620" s="33">
        <v>112</v>
      </c>
      <c r="E620" s="34">
        <v>72.231380000000001</v>
      </c>
      <c r="F620" s="32">
        <v>3</v>
      </c>
    </row>
    <row r="621" spans="1:6">
      <c r="A621" s="32" t="s">
        <v>1208</v>
      </c>
      <c r="B621" s="32" t="s">
        <v>1209</v>
      </c>
      <c r="C621" s="32" t="s">
        <v>8</v>
      </c>
      <c r="D621" s="33">
        <v>14</v>
      </c>
      <c r="E621" s="34">
        <v>72.221810000000005</v>
      </c>
      <c r="F621" s="32">
        <v>2</v>
      </c>
    </row>
    <row r="622" spans="1:6">
      <c r="A622" s="32" t="s">
        <v>1210</v>
      </c>
      <c r="B622" s="32" t="s">
        <v>1211</v>
      </c>
      <c r="C622" s="32" t="s">
        <v>79</v>
      </c>
      <c r="D622" s="33">
        <v>1848</v>
      </c>
      <c r="E622" s="34">
        <v>2.0609500000000001</v>
      </c>
      <c r="F622" s="32">
        <v>3</v>
      </c>
    </row>
    <row r="623" spans="1:6">
      <c r="A623" s="32" t="s">
        <v>1212</v>
      </c>
      <c r="B623" s="32" t="s">
        <v>1213</v>
      </c>
      <c r="C623" s="32" t="s">
        <v>8</v>
      </c>
      <c r="D623" s="33">
        <v>18</v>
      </c>
      <c r="E623" s="34">
        <v>15.65667</v>
      </c>
      <c r="F623" s="32">
        <v>3</v>
      </c>
    </row>
    <row r="624" spans="1:6">
      <c r="A624" s="32" t="s">
        <v>1214</v>
      </c>
      <c r="B624" s="32" t="s">
        <v>1215</v>
      </c>
      <c r="C624" s="32" t="s">
        <v>8</v>
      </c>
      <c r="D624" s="33">
        <v>4</v>
      </c>
      <c r="E624" s="34">
        <v>96.54</v>
      </c>
      <c r="F624" s="32">
        <v>3</v>
      </c>
    </row>
    <row r="625" spans="1:6">
      <c r="A625" s="32" t="s">
        <v>1216</v>
      </c>
      <c r="B625" s="32" t="s">
        <v>1217</v>
      </c>
      <c r="C625" s="32" t="s">
        <v>8</v>
      </c>
      <c r="D625" s="33">
        <v>14.120000000000001</v>
      </c>
      <c r="E625" s="34">
        <v>7.91</v>
      </c>
      <c r="F625" s="32">
        <v>6</v>
      </c>
    </row>
    <row r="626" spans="1:6">
      <c r="A626" s="32" t="s">
        <v>1218</v>
      </c>
      <c r="B626" s="32" t="s">
        <v>1219</v>
      </c>
      <c r="C626" s="32" t="s">
        <v>8</v>
      </c>
      <c r="D626" s="33">
        <v>318.5</v>
      </c>
      <c r="E626" s="34">
        <v>14.706110000000001</v>
      </c>
      <c r="F626" s="32">
        <v>2</v>
      </c>
    </row>
    <row r="627" spans="1:6">
      <c r="A627" s="32" t="s">
        <v>1220</v>
      </c>
      <c r="B627" s="32" t="s">
        <v>1221</v>
      </c>
      <c r="C627" s="32" t="s">
        <v>8</v>
      </c>
      <c r="D627" s="33">
        <v>12</v>
      </c>
      <c r="E627" s="34">
        <v>39.74</v>
      </c>
      <c r="F627" s="32">
        <v>4</v>
      </c>
    </row>
    <row r="628" spans="1:6">
      <c r="A628" s="32" t="s">
        <v>1222</v>
      </c>
      <c r="B628" s="32" t="s">
        <v>1223</v>
      </c>
      <c r="C628" s="32" t="s">
        <v>651</v>
      </c>
      <c r="D628" s="33">
        <v>47381</v>
      </c>
      <c r="E628" s="34">
        <v>4.3270099999999996</v>
      </c>
      <c r="F628" s="32">
        <v>49</v>
      </c>
    </row>
    <row r="629" spans="1:6">
      <c r="A629" s="32" t="s">
        <v>1224</v>
      </c>
      <c r="B629" s="32" t="s">
        <v>1225</v>
      </c>
      <c r="C629" s="32" t="s">
        <v>8</v>
      </c>
      <c r="D629" s="33">
        <v>38.75</v>
      </c>
      <c r="E629" s="34">
        <v>47.95</v>
      </c>
      <c r="F629" s="32">
        <v>79</v>
      </c>
    </row>
    <row r="630" spans="1:6">
      <c r="A630" s="32" t="s">
        <v>1226</v>
      </c>
      <c r="B630" s="32" t="s">
        <v>1227</v>
      </c>
      <c r="C630" s="32" t="s">
        <v>14</v>
      </c>
      <c r="D630" s="33">
        <v>152</v>
      </c>
      <c r="E630" s="34">
        <v>4.67136</v>
      </c>
      <c r="F630" s="32">
        <v>2</v>
      </c>
    </row>
    <row r="631" spans="1:6">
      <c r="A631" s="32" t="s">
        <v>1228</v>
      </c>
      <c r="B631" s="32" t="s">
        <v>1229</v>
      </c>
      <c r="C631" s="32" t="s">
        <v>8</v>
      </c>
      <c r="D631" s="33">
        <v>7.2</v>
      </c>
      <c r="E631" s="34">
        <v>1.67222</v>
      </c>
      <c r="F631" s="32">
        <v>4</v>
      </c>
    </row>
    <row r="632" spans="1:6">
      <c r="A632" s="32" t="s">
        <v>1230</v>
      </c>
      <c r="B632" s="32" t="s">
        <v>1231</v>
      </c>
      <c r="C632" s="32" t="s">
        <v>651</v>
      </c>
      <c r="D632" s="33">
        <v>560</v>
      </c>
      <c r="E632" s="34">
        <v>1.83213</v>
      </c>
      <c r="F632" s="32">
        <v>3</v>
      </c>
    </row>
    <row r="633" spans="1:6">
      <c r="A633" s="32" t="s">
        <v>1232</v>
      </c>
      <c r="B633" s="32" t="s">
        <v>1223</v>
      </c>
      <c r="C633" s="32" t="s">
        <v>651</v>
      </c>
      <c r="D633" s="33">
        <v>175</v>
      </c>
      <c r="E633" s="34">
        <v>4.4929500000000004</v>
      </c>
      <c r="F633" s="32">
        <v>2</v>
      </c>
    </row>
    <row r="634" spans="1:6">
      <c r="A634" s="32" t="s">
        <v>1233</v>
      </c>
      <c r="B634" s="32" t="s">
        <v>1223</v>
      </c>
      <c r="C634" s="32" t="s">
        <v>651</v>
      </c>
      <c r="D634" s="33">
        <v>350</v>
      </c>
      <c r="E634" s="34">
        <v>4.2425699999999997</v>
      </c>
      <c r="F634" s="32">
        <v>2</v>
      </c>
    </row>
    <row r="635" spans="1:6">
      <c r="A635" s="32" t="s">
        <v>1234</v>
      </c>
      <c r="B635" s="32" t="s">
        <v>1235</v>
      </c>
      <c r="C635" s="32" t="s">
        <v>651</v>
      </c>
      <c r="D635" s="33">
        <v>3500</v>
      </c>
      <c r="E635" s="34">
        <v>4.2953599999999996</v>
      </c>
      <c r="F635" s="32">
        <v>5</v>
      </c>
    </row>
    <row r="636" spans="1:6">
      <c r="A636" s="32" t="s">
        <v>1236</v>
      </c>
      <c r="B636" s="32" t="s">
        <v>1237</v>
      </c>
      <c r="C636" s="32" t="s">
        <v>8</v>
      </c>
      <c r="D636" s="33">
        <v>0.28000000000000003</v>
      </c>
      <c r="E636" s="34">
        <v>0</v>
      </c>
      <c r="F636" s="32">
        <v>1</v>
      </c>
    </row>
    <row r="637" spans="1:6">
      <c r="A637" s="32" t="s">
        <v>1238</v>
      </c>
      <c r="B637" s="32" t="s">
        <v>1223</v>
      </c>
      <c r="C637" s="32" t="s">
        <v>651</v>
      </c>
      <c r="D637" s="33">
        <v>1610</v>
      </c>
      <c r="E637" s="34">
        <v>4.3431899999999999</v>
      </c>
      <c r="F637" s="32">
        <v>4</v>
      </c>
    </row>
    <row r="638" spans="1:6">
      <c r="A638" s="32" t="s">
        <v>1239</v>
      </c>
      <c r="B638" s="32" t="s">
        <v>1240</v>
      </c>
      <c r="C638" s="32" t="s">
        <v>330</v>
      </c>
      <c r="D638" s="33">
        <v>57322</v>
      </c>
      <c r="E638" s="34">
        <v>4.0720000000000001</v>
      </c>
      <c r="F638" s="32">
        <v>32</v>
      </c>
    </row>
    <row r="639" spans="1:6">
      <c r="A639" s="32" t="s">
        <v>1241</v>
      </c>
      <c r="B639" s="32" t="s">
        <v>1242</v>
      </c>
      <c r="C639" s="32" t="s">
        <v>8</v>
      </c>
      <c r="D639" s="33">
        <v>503.95999999999981</v>
      </c>
      <c r="E639" s="34">
        <v>13.301159999999999</v>
      </c>
      <c r="F639" s="32">
        <v>56</v>
      </c>
    </row>
    <row r="640" spans="1:6">
      <c r="A640" s="32" t="s">
        <v>1243</v>
      </c>
      <c r="B640" s="32" t="s">
        <v>1240</v>
      </c>
      <c r="C640" s="32" t="s">
        <v>330</v>
      </c>
      <c r="D640" s="33">
        <v>304</v>
      </c>
      <c r="E640" s="34">
        <v>4.5581500000000004</v>
      </c>
      <c r="F640" s="32">
        <v>2</v>
      </c>
    </row>
    <row r="641" spans="1:6">
      <c r="A641" s="32" t="s">
        <v>1244</v>
      </c>
      <c r="B641" s="32" t="s">
        <v>1240</v>
      </c>
      <c r="C641" s="32" t="s">
        <v>330</v>
      </c>
      <c r="D641" s="33">
        <v>140</v>
      </c>
      <c r="E641" s="34">
        <v>4.3613099999999996</v>
      </c>
      <c r="F641" s="32">
        <v>1</v>
      </c>
    </row>
    <row r="642" spans="1:6">
      <c r="A642" s="32" t="s">
        <v>1245</v>
      </c>
      <c r="B642" s="32" t="s">
        <v>1240</v>
      </c>
      <c r="C642" s="32" t="s">
        <v>330</v>
      </c>
      <c r="D642" s="33">
        <v>700</v>
      </c>
      <c r="E642" s="34">
        <v>3.8264</v>
      </c>
      <c r="F642" s="32">
        <v>2</v>
      </c>
    </row>
    <row r="643" spans="1:6">
      <c r="A643" s="32" t="s">
        <v>1246</v>
      </c>
      <c r="B643" s="32" t="s">
        <v>1240</v>
      </c>
      <c r="C643" s="32" t="s">
        <v>330</v>
      </c>
      <c r="D643" s="33">
        <v>2100</v>
      </c>
      <c r="E643" s="34">
        <v>4.0960900000000002</v>
      </c>
      <c r="F643" s="32">
        <v>3</v>
      </c>
    </row>
    <row r="644" spans="1:6">
      <c r="A644" s="32" t="s">
        <v>1247</v>
      </c>
      <c r="B644" s="32" t="s">
        <v>1248</v>
      </c>
      <c r="C644" s="32" t="s">
        <v>651</v>
      </c>
      <c r="D644" s="33">
        <v>47944.591</v>
      </c>
      <c r="E644" s="34">
        <v>3.6966700000000001</v>
      </c>
      <c r="F644" s="32">
        <v>44</v>
      </c>
    </row>
    <row r="645" spans="1:6">
      <c r="A645" s="32" t="s">
        <v>1249</v>
      </c>
      <c r="B645" s="32" t="s">
        <v>1250</v>
      </c>
      <c r="C645" s="32" t="s">
        <v>14</v>
      </c>
      <c r="D645" s="33">
        <v>152</v>
      </c>
      <c r="E645" s="34">
        <v>4.2673500000000004</v>
      </c>
      <c r="F645" s="32">
        <v>2</v>
      </c>
    </row>
    <row r="646" spans="1:6">
      <c r="A646" s="32" t="s">
        <v>1251</v>
      </c>
      <c r="B646" s="32" t="s">
        <v>1242</v>
      </c>
      <c r="C646" s="32" t="s">
        <v>8</v>
      </c>
      <c r="D646" s="33">
        <v>238</v>
      </c>
      <c r="E646" s="34">
        <v>13.08915</v>
      </c>
      <c r="F646" s="32">
        <v>4</v>
      </c>
    </row>
    <row r="647" spans="1:6">
      <c r="A647" s="32" t="s">
        <v>1252</v>
      </c>
      <c r="B647" s="32" t="s">
        <v>1253</v>
      </c>
      <c r="C647" s="32" t="s">
        <v>651</v>
      </c>
      <c r="D647" s="33">
        <v>460</v>
      </c>
      <c r="E647" s="34">
        <v>1.3873800000000001</v>
      </c>
      <c r="F647" s="32">
        <v>3</v>
      </c>
    </row>
    <row r="648" spans="1:6">
      <c r="A648" s="32" t="s">
        <v>1254</v>
      </c>
      <c r="B648" s="32" t="s">
        <v>1248</v>
      </c>
      <c r="C648" s="32" t="s">
        <v>651</v>
      </c>
      <c r="D648" s="33">
        <v>833</v>
      </c>
      <c r="E648" s="34">
        <v>4.0966899999999997</v>
      </c>
      <c r="F648" s="32">
        <v>4</v>
      </c>
    </row>
    <row r="649" spans="1:6">
      <c r="A649" s="32" t="s">
        <v>1255</v>
      </c>
      <c r="B649" s="32" t="s">
        <v>1256</v>
      </c>
      <c r="C649" s="32" t="s">
        <v>651</v>
      </c>
      <c r="D649" s="33">
        <v>350</v>
      </c>
      <c r="E649" s="34">
        <v>3.31948</v>
      </c>
      <c r="F649" s="32">
        <v>2</v>
      </c>
    </row>
    <row r="650" spans="1:6">
      <c r="A650" s="32" t="s">
        <v>1257</v>
      </c>
      <c r="B650" s="32" t="s">
        <v>1258</v>
      </c>
      <c r="C650" s="32" t="s">
        <v>651</v>
      </c>
      <c r="D650" s="33">
        <v>5860</v>
      </c>
      <c r="E650" s="34">
        <v>3.3489300000000002</v>
      </c>
      <c r="F650" s="32">
        <v>9</v>
      </c>
    </row>
    <row r="651" spans="1:6">
      <c r="A651" s="32" t="s">
        <v>1259</v>
      </c>
      <c r="B651" s="32" t="s">
        <v>1260</v>
      </c>
      <c r="C651" s="32" t="s">
        <v>8</v>
      </c>
      <c r="D651" s="33">
        <v>16</v>
      </c>
      <c r="E651" s="34">
        <v>0</v>
      </c>
      <c r="F651" s="32">
        <v>2</v>
      </c>
    </row>
    <row r="652" spans="1:6">
      <c r="A652" s="32" t="s">
        <v>1261</v>
      </c>
      <c r="B652" s="32" t="s">
        <v>1248</v>
      </c>
      <c r="C652" s="32" t="s">
        <v>651</v>
      </c>
      <c r="D652" s="33">
        <v>1050</v>
      </c>
      <c r="E652" s="34">
        <v>3.7205400000000002</v>
      </c>
      <c r="F652" s="32">
        <v>3</v>
      </c>
    </row>
    <row r="653" spans="1:6">
      <c r="A653" s="32" t="s">
        <v>1262</v>
      </c>
      <c r="B653" s="32" t="s">
        <v>1263</v>
      </c>
      <c r="C653" s="32" t="s">
        <v>8</v>
      </c>
      <c r="D653" s="33">
        <v>14.5</v>
      </c>
      <c r="E653" s="34">
        <v>109.74138000000001</v>
      </c>
      <c r="F653" s="32">
        <v>5</v>
      </c>
    </row>
    <row r="654" spans="1:6">
      <c r="A654" s="32" t="s">
        <v>1264</v>
      </c>
      <c r="B654" s="32" t="s">
        <v>1265</v>
      </c>
      <c r="C654" s="32" t="s">
        <v>8</v>
      </c>
      <c r="D654" s="33">
        <v>0.84</v>
      </c>
      <c r="E654" s="34">
        <v>6.3690499999999997</v>
      </c>
      <c r="F654" s="32">
        <v>1</v>
      </c>
    </row>
    <row r="655" spans="1:6">
      <c r="A655" s="32" t="s">
        <v>1266</v>
      </c>
      <c r="B655" s="32" t="s">
        <v>1267</v>
      </c>
      <c r="C655" s="32" t="s">
        <v>8</v>
      </c>
      <c r="D655" s="33">
        <v>14.519999999999996</v>
      </c>
      <c r="E655" s="34">
        <v>16.454550000000001</v>
      </c>
      <c r="F655" s="32">
        <v>33</v>
      </c>
    </row>
    <row r="656" spans="1:6">
      <c r="A656" s="32" t="s">
        <v>1268</v>
      </c>
      <c r="B656" s="32" t="s">
        <v>1269</v>
      </c>
      <c r="C656" s="32" t="s">
        <v>8</v>
      </c>
      <c r="D656" s="33">
        <v>4</v>
      </c>
      <c r="E656" s="34">
        <v>15.702999999999999</v>
      </c>
      <c r="F656" s="32">
        <v>1</v>
      </c>
    </row>
    <row r="657" spans="1:6">
      <c r="A657" s="32" t="s">
        <v>1270</v>
      </c>
      <c r="B657" s="32" t="s">
        <v>1271</v>
      </c>
      <c r="C657" s="32" t="s">
        <v>8</v>
      </c>
      <c r="D657" s="33">
        <v>50</v>
      </c>
      <c r="E657" s="34">
        <v>5.9545500000000002</v>
      </c>
      <c r="F657" s="32">
        <v>1</v>
      </c>
    </row>
    <row r="658" spans="1:6">
      <c r="A658" s="32" t="s">
        <v>1272</v>
      </c>
      <c r="B658" s="32" t="s">
        <v>1273</v>
      </c>
      <c r="C658" s="32" t="s">
        <v>37</v>
      </c>
      <c r="D658" s="33">
        <v>802</v>
      </c>
      <c r="E658" s="34">
        <v>3.64635</v>
      </c>
      <c r="F658" s="32">
        <v>1</v>
      </c>
    </row>
    <row r="659" spans="1:6">
      <c r="A659" s="32" t="s">
        <v>1274</v>
      </c>
      <c r="B659" s="32" t="s">
        <v>1275</v>
      </c>
      <c r="C659" s="32" t="s">
        <v>46</v>
      </c>
      <c r="D659" s="33">
        <v>110</v>
      </c>
      <c r="E659" s="34">
        <v>4.9244700000000003</v>
      </c>
      <c r="F659" s="32">
        <v>1</v>
      </c>
    </row>
    <row r="660" spans="1:6">
      <c r="A660" s="32" t="s">
        <v>1276</v>
      </c>
      <c r="B660" s="32" t="s">
        <v>1277</v>
      </c>
      <c r="C660" s="32" t="s">
        <v>37</v>
      </c>
      <c r="D660" s="33">
        <v>400.8</v>
      </c>
      <c r="E660" s="34">
        <v>1.81677</v>
      </c>
      <c r="F660" s="32">
        <v>1</v>
      </c>
    </row>
    <row r="661" spans="1:6">
      <c r="A661" s="32" t="s">
        <v>1278</v>
      </c>
      <c r="B661" s="32" t="s">
        <v>1279</v>
      </c>
      <c r="C661" s="32" t="s">
        <v>46</v>
      </c>
      <c r="D661" s="33">
        <v>165</v>
      </c>
      <c r="E661" s="34">
        <v>3.3642099999999999</v>
      </c>
      <c r="F661" s="32">
        <v>2</v>
      </c>
    </row>
    <row r="662" spans="1:6">
      <c r="A662" s="32" t="s">
        <v>1280</v>
      </c>
      <c r="B662" s="32" t="s">
        <v>1277</v>
      </c>
      <c r="C662" s="32" t="s">
        <v>37</v>
      </c>
      <c r="D662" s="33">
        <v>24</v>
      </c>
      <c r="E662" s="34">
        <v>1.88612</v>
      </c>
      <c r="F662" s="32">
        <v>1</v>
      </c>
    </row>
    <row r="663" spans="1:6">
      <c r="A663" s="32" t="s">
        <v>1281</v>
      </c>
      <c r="B663" s="32" t="s">
        <v>1282</v>
      </c>
      <c r="C663" s="32" t="s">
        <v>79</v>
      </c>
      <c r="D663" s="33">
        <v>5985</v>
      </c>
      <c r="E663" s="34">
        <v>2.54975</v>
      </c>
      <c r="F663" s="32">
        <v>10</v>
      </c>
    </row>
    <row r="664" spans="1:6">
      <c r="A664" s="32" t="s">
        <v>1283</v>
      </c>
      <c r="B664" s="32" t="s">
        <v>1284</v>
      </c>
      <c r="C664" s="32" t="s">
        <v>8</v>
      </c>
      <c r="D664" s="33">
        <v>105</v>
      </c>
      <c r="E664" s="34">
        <v>140.14533</v>
      </c>
      <c r="F664" s="32">
        <v>14</v>
      </c>
    </row>
    <row r="665" spans="1:6">
      <c r="A665" s="32" t="s">
        <v>1285</v>
      </c>
      <c r="B665" s="32" t="s">
        <v>1286</v>
      </c>
      <c r="C665" s="32" t="s">
        <v>8</v>
      </c>
      <c r="D665" s="33">
        <v>8</v>
      </c>
      <c r="E665" s="34">
        <v>8.4366699999999994</v>
      </c>
      <c r="F665" s="32">
        <v>3</v>
      </c>
    </row>
    <row r="666" spans="1:6">
      <c r="A666" s="32" t="s">
        <v>1287</v>
      </c>
      <c r="B666" s="32" t="s">
        <v>1288</v>
      </c>
      <c r="C666" s="32" t="s">
        <v>37</v>
      </c>
      <c r="D666" s="33">
        <v>784</v>
      </c>
      <c r="E666" s="34">
        <v>3.3051599999999999</v>
      </c>
      <c r="F666" s="32">
        <v>2</v>
      </c>
    </row>
    <row r="667" spans="1:6">
      <c r="A667" s="32" t="s">
        <v>1289</v>
      </c>
      <c r="B667" s="32" t="s">
        <v>1282</v>
      </c>
      <c r="C667" s="32" t="s">
        <v>79</v>
      </c>
      <c r="D667" s="33">
        <v>3150.2</v>
      </c>
      <c r="E667" s="34">
        <v>1.34284</v>
      </c>
      <c r="F667" s="32">
        <v>6</v>
      </c>
    </row>
    <row r="668" spans="1:6">
      <c r="A668" s="32" t="s">
        <v>1290</v>
      </c>
      <c r="B668" s="32" t="s">
        <v>1284</v>
      </c>
      <c r="C668" s="32" t="s">
        <v>8</v>
      </c>
      <c r="D668" s="33">
        <v>37.82</v>
      </c>
      <c r="E668" s="34">
        <v>53.058059999999998</v>
      </c>
      <c r="F668" s="32">
        <v>7</v>
      </c>
    </row>
    <row r="669" spans="1:6">
      <c r="A669" s="32" t="s">
        <v>1291</v>
      </c>
      <c r="B669" s="32" t="s">
        <v>1292</v>
      </c>
      <c r="C669" s="32" t="s">
        <v>8</v>
      </c>
      <c r="D669" s="33">
        <v>201</v>
      </c>
      <c r="E669" s="34">
        <v>58.145000000000003</v>
      </c>
      <c r="F669" s="32">
        <v>3</v>
      </c>
    </row>
    <row r="670" spans="1:6">
      <c r="A670" s="32" t="s">
        <v>1293</v>
      </c>
      <c r="B670" s="32" t="s">
        <v>1294</v>
      </c>
      <c r="C670" s="32" t="s">
        <v>79</v>
      </c>
      <c r="D670" s="33">
        <v>40</v>
      </c>
      <c r="E670" s="34">
        <v>0.45700000000000002</v>
      </c>
      <c r="F670" s="32">
        <v>1</v>
      </c>
    </row>
    <row r="671" spans="1:6">
      <c r="A671" s="32" t="s">
        <v>1295</v>
      </c>
      <c r="B671" s="32" t="s">
        <v>1282</v>
      </c>
      <c r="C671" s="32" t="s">
        <v>79</v>
      </c>
      <c r="D671" s="33">
        <v>3388</v>
      </c>
      <c r="E671" s="34">
        <v>1.3616299999999999</v>
      </c>
      <c r="F671" s="32">
        <v>6</v>
      </c>
    </row>
    <row r="672" spans="1:6">
      <c r="A672" s="32" t="s">
        <v>1296</v>
      </c>
      <c r="B672" s="32" t="s">
        <v>1284</v>
      </c>
      <c r="C672" s="32" t="s">
        <v>8</v>
      </c>
      <c r="D672" s="33">
        <v>33</v>
      </c>
      <c r="E672" s="34">
        <v>55.779310000000002</v>
      </c>
      <c r="F672" s="32">
        <v>6</v>
      </c>
    </row>
    <row r="673" spans="1:6">
      <c r="A673" s="32" t="s">
        <v>1297</v>
      </c>
      <c r="B673" s="32" t="s">
        <v>1294</v>
      </c>
      <c r="C673" s="32" t="s">
        <v>79</v>
      </c>
      <c r="D673" s="33">
        <v>160</v>
      </c>
      <c r="E673" s="34">
        <v>0.64749999999999996</v>
      </c>
      <c r="F673" s="32">
        <v>1</v>
      </c>
    </row>
    <row r="674" spans="1:6">
      <c r="A674" s="32" t="s">
        <v>1298</v>
      </c>
      <c r="B674" s="32" t="s">
        <v>1299</v>
      </c>
      <c r="C674" s="32" t="s">
        <v>79</v>
      </c>
      <c r="D674" s="33">
        <v>245</v>
      </c>
      <c r="E674" s="34">
        <v>2.4720499999999999</v>
      </c>
      <c r="F674" s="32">
        <v>2</v>
      </c>
    </row>
    <row r="675" spans="1:6">
      <c r="A675" s="32" t="s">
        <v>1300</v>
      </c>
      <c r="B675" s="32" t="s">
        <v>1301</v>
      </c>
      <c r="C675" s="32" t="s">
        <v>79</v>
      </c>
      <c r="D675" s="33">
        <v>934.5</v>
      </c>
      <c r="E675" s="34">
        <v>1.4139600000000001</v>
      </c>
      <c r="F675" s="32">
        <v>2</v>
      </c>
    </row>
    <row r="676" spans="1:6">
      <c r="A676" s="32" t="s">
        <v>1302</v>
      </c>
      <c r="B676" s="32" t="s">
        <v>1303</v>
      </c>
      <c r="C676" s="32" t="s">
        <v>8</v>
      </c>
      <c r="D676" s="33">
        <v>9.75</v>
      </c>
      <c r="E676" s="34">
        <v>53.633850000000002</v>
      </c>
      <c r="F676" s="32">
        <v>2</v>
      </c>
    </row>
    <row r="677" spans="1:6">
      <c r="A677" s="32" t="s">
        <v>1304</v>
      </c>
      <c r="B677" s="32" t="s">
        <v>1282</v>
      </c>
      <c r="C677" s="32" t="s">
        <v>79</v>
      </c>
      <c r="D677" s="33">
        <v>364</v>
      </c>
      <c r="E677" s="34">
        <v>1.2828599999999999</v>
      </c>
      <c r="F677" s="32">
        <v>3</v>
      </c>
    </row>
    <row r="678" spans="1:6">
      <c r="A678" s="32" t="s">
        <v>1305</v>
      </c>
      <c r="B678" s="32" t="s">
        <v>1282</v>
      </c>
      <c r="C678" s="32" t="s">
        <v>79</v>
      </c>
      <c r="D678" s="33">
        <v>210</v>
      </c>
      <c r="E678" s="34">
        <v>1.26464</v>
      </c>
      <c r="F678" s="32">
        <v>1</v>
      </c>
    </row>
    <row r="679" spans="1:6">
      <c r="A679" s="32" t="s">
        <v>1306</v>
      </c>
      <c r="B679" s="32" t="s">
        <v>1282</v>
      </c>
      <c r="C679" s="32" t="s">
        <v>79</v>
      </c>
      <c r="D679" s="33">
        <v>2661.3869999999997</v>
      </c>
      <c r="E679" s="34">
        <v>2.5739700000000001</v>
      </c>
      <c r="F679" s="32">
        <v>5</v>
      </c>
    </row>
    <row r="680" spans="1:6">
      <c r="A680" s="32" t="s">
        <v>1307</v>
      </c>
      <c r="B680" s="32" t="s">
        <v>1308</v>
      </c>
      <c r="C680" s="32" t="s">
        <v>8</v>
      </c>
      <c r="D680" s="33">
        <v>12</v>
      </c>
      <c r="E680" s="34">
        <v>176.20332999999999</v>
      </c>
      <c r="F680" s="32">
        <v>1</v>
      </c>
    </row>
    <row r="681" spans="1:6">
      <c r="A681" s="32" t="s">
        <v>1309</v>
      </c>
      <c r="B681" s="32" t="s">
        <v>1310</v>
      </c>
      <c r="C681" s="32" t="s">
        <v>8</v>
      </c>
      <c r="D681" s="33">
        <v>459.714</v>
      </c>
      <c r="E681" s="34">
        <v>6.2965600000000004</v>
      </c>
      <c r="F681" s="32">
        <v>24</v>
      </c>
    </row>
    <row r="682" spans="1:6">
      <c r="A682" s="32" t="s">
        <v>1311</v>
      </c>
      <c r="B682" s="32" t="s">
        <v>1312</v>
      </c>
      <c r="C682" s="32" t="s">
        <v>37</v>
      </c>
      <c r="D682" s="33">
        <v>979.19999999999993</v>
      </c>
      <c r="E682" s="34">
        <v>2.4337900000000001</v>
      </c>
      <c r="F682" s="32">
        <v>2</v>
      </c>
    </row>
    <row r="683" spans="1:6">
      <c r="A683" s="32" t="s">
        <v>1313</v>
      </c>
      <c r="B683" s="32" t="s">
        <v>1314</v>
      </c>
      <c r="C683" s="32" t="s">
        <v>46</v>
      </c>
      <c r="D683" s="33">
        <v>205</v>
      </c>
      <c r="E683" s="34">
        <v>2.89195</v>
      </c>
      <c r="F683" s="32">
        <v>4</v>
      </c>
    </row>
    <row r="684" spans="1:6">
      <c r="A684" s="32" t="s">
        <v>1315</v>
      </c>
      <c r="B684" s="32" t="s">
        <v>1316</v>
      </c>
      <c r="C684" s="32" t="s">
        <v>8</v>
      </c>
      <c r="D684" s="33">
        <v>4</v>
      </c>
      <c r="E684" s="34">
        <v>5.2878400000000001</v>
      </c>
      <c r="F684" s="32">
        <v>1</v>
      </c>
    </row>
    <row r="685" spans="1:6">
      <c r="A685" s="32" t="s">
        <v>1317</v>
      </c>
      <c r="B685" s="32" t="s">
        <v>1316</v>
      </c>
      <c r="C685" s="32" t="s">
        <v>8</v>
      </c>
      <c r="D685" s="33">
        <v>8.01</v>
      </c>
      <c r="E685" s="34">
        <v>5.83</v>
      </c>
      <c r="F685" s="32">
        <v>4</v>
      </c>
    </row>
    <row r="686" spans="1:6">
      <c r="A686" s="32" t="s">
        <v>1318</v>
      </c>
      <c r="B686" s="32" t="s">
        <v>1319</v>
      </c>
      <c r="C686" s="32" t="s">
        <v>37</v>
      </c>
      <c r="D686" s="33">
        <v>3830.4</v>
      </c>
      <c r="E686" s="34">
        <v>1.65238</v>
      </c>
      <c r="F686" s="32">
        <v>6</v>
      </c>
    </row>
    <row r="687" spans="1:6">
      <c r="A687" s="32" t="s">
        <v>1320</v>
      </c>
      <c r="B687" s="32" t="s">
        <v>1321</v>
      </c>
      <c r="C687" s="32" t="s">
        <v>46</v>
      </c>
      <c r="D687" s="33">
        <v>392</v>
      </c>
      <c r="E687" s="34">
        <v>3.7085499999999998</v>
      </c>
      <c r="F687" s="32">
        <v>4</v>
      </c>
    </row>
    <row r="688" spans="1:6">
      <c r="A688" s="32" t="s">
        <v>1322</v>
      </c>
      <c r="B688" s="32" t="s">
        <v>1323</v>
      </c>
      <c r="C688" s="32" t="s">
        <v>46</v>
      </c>
      <c r="D688" s="33">
        <v>137.80000000000001</v>
      </c>
      <c r="E688" s="34">
        <v>3.88916</v>
      </c>
      <c r="F688" s="32">
        <v>3</v>
      </c>
    </row>
    <row r="689" spans="1:6">
      <c r="A689" s="32" t="s">
        <v>1324</v>
      </c>
      <c r="B689" s="32" t="s">
        <v>1319</v>
      </c>
      <c r="C689" s="32" t="s">
        <v>37</v>
      </c>
      <c r="D689" s="33">
        <v>1866</v>
      </c>
      <c r="E689" s="34">
        <v>2.0630700000000002</v>
      </c>
      <c r="F689" s="32">
        <v>4</v>
      </c>
    </row>
    <row r="690" spans="1:6">
      <c r="A690" s="32" t="s">
        <v>1325</v>
      </c>
      <c r="B690" s="32" t="s">
        <v>1321</v>
      </c>
      <c r="C690" s="32" t="s">
        <v>46</v>
      </c>
      <c r="D690" s="33">
        <v>111</v>
      </c>
      <c r="E690" s="34">
        <v>5.6108099999999999</v>
      </c>
      <c r="F690" s="32">
        <v>5</v>
      </c>
    </row>
    <row r="691" spans="1:6">
      <c r="A691" s="32" t="s">
        <v>1326</v>
      </c>
      <c r="B691" s="32" t="s">
        <v>1321</v>
      </c>
      <c r="C691" s="32" t="s">
        <v>46</v>
      </c>
      <c r="D691" s="33">
        <v>235</v>
      </c>
      <c r="E691" s="34">
        <v>4.6677099999999996</v>
      </c>
      <c r="F691" s="32">
        <v>1</v>
      </c>
    </row>
    <row r="692" spans="1:6">
      <c r="A692" s="32" t="s">
        <v>1327</v>
      </c>
      <c r="B692" s="32" t="s">
        <v>1321</v>
      </c>
      <c r="C692" s="32" t="s">
        <v>46</v>
      </c>
      <c r="D692" s="33">
        <v>280</v>
      </c>
      <c r="E692" s="34">
        <v>3.1916699999999998</v>
      </c>
      <c r="F692" s="32">
        <v>3</v>
      </c>
    </row>
    <row r="693" spans="1:6">
      <c r="A693" s="32" t="s">
        <v>1328</v>
      </c>
      <c r="B693" s="32" t="s">
        <v>1329</v>
      </c>
      <c r="C693" s="32" t="s">
        <v>8</v>
      </c>
      <c r="D693" s="33">
        <v>65.304000000000002</v>
      </c>
      <c r="E693" s="34">
        <v>8.2450500000000009</v>
      </c>
      <c r="F693" s="32">
        <v>6</v>
      </c>
    </row>
    <row r="694" spans="1:6">
      <c r="A694" s="32" t="s">
        <v>1330</v>
      </c>
      <c r="B694" s="32" t="s">
        <v>1331</v>
      </c>
      <c r="C694" s="32" t="s">
        <v>330</v>
      </c>
      <c r="D694" s="33">
        <v>255</v>
      </c>
      <c r="E694" s="34">
        <v>25.977219999999999</v>
      </c>
      <c r="F694" s="32">
        <v>1</v>
      </c>
    </row>
    <row r="695" spans="1:6">
      <c r="A695" s="32" t="s">
        <v>1332</v>
      </c>
      <c r="B695" s="32" t="s">
        <v>1333</v>
      </c>
      <c r="C695" s="32" t="s">
        <v>79</v>
      </c>
      <c r="D695" s="33">
        <v>1534</v>
      </c>
      <c r="E695" s="34">
        <v>2.9365899999999998</v>
      </c>
      <c r="F695" s="32">
        <v>3</v>
      </c>
    </row>
    <row r="696" spans="1:6">
      <c r="A696" s="32" t="s">
        <v>1334</v>
      </c>
      <c r="B696" s="32" t="s">
        <v>1335</v>
      </c>
      <c r="C696" s="32" t="s">
        <v>8</v>
      </c>
      <c r="D696" s="33">
        <v>140</v>
      </c>
      <c r="E696" s="34">
        <v>14.3575</v>
      </c>
      <c r="F696" s="32">
        <v>7</v>
      </c>
    </row>
    <row r="697" spans="1:6">
      <c r="A697" s="32" t="s">
        <v>1336</v>
      </c>
      <c r="B697" s="32" t="s">
        <v>1337</v>
      </c>
      <c r="C697" s="32" t="s">
        <v>79</v>
      </c>
      <c r="D697" s="33">
        <v>120</v>
      </c>
      <c r="E697" s="34">
        <v>1.28617</v>
      </c>
      <c r="F697" s="32">
        <v>1</v>
      </c>
    </row>
    <row r="698" spans="1:6">
      <c r="A698" s="32" t="s">
        <v>1338</v>
      </c>
      <c r="B698" s="32" t="s">
        <v>1333</v>
      </c>
      <c r="C698" s="32" t="s">
        <v>79</v>
      </c>
      <c r="D698" s="33">
        <v>430.5</v>
      </c>
      <c r="E698" s="34">
        <v>3.10114</v>
      </c>
      <c r="F698" s="32">
        <v>3</v>
      </c>
    </row>
    <row r="699" spans="1:6">
      <c r="A699" s="32" t="s">
        <v>1339</v>
      </c>
      <c r="B699" s="32" t="s">
        <v>1333</v>
      </c>
      <c r="C699" s="32" t="s">
        <v>79</v>
      </c>
      <c r="D699" s="33">
        <v>56</v>
      </c>
      <c r="E699" s="34">
        <v>2.8954800000000001</v>
      </c>
      <c r="F699" s="32">
        <v>2</v>
      </c>
    </row>
    <row r="700" spans="1:6">
      <c r="A700" s="32" t="s">
        <v>1340</v>
      </c>
      <c r="B700" s="32" t="s">
        <v>1341</v>
      </c>
      <c r="C700" s="32" t="s">
        <v>8</v>
      </c>
      <c r="D700" s="33">
        <v>14</v>
      </c>
      <c r="E700" s="34">
        <v>32.202860000000001</v>
      </c>
      <c r="F700" s="32">
        <v>3</v>
      </c>
    </row>
    <row r="701" spans="1:6">
      <c r="A701" s="32" t="s">
        <v>1342</v>
      </c>
      <c r="B701" s="32" t="s">
        <v>1343</v>
      </c>
      <c r="C701" s="32" t="s">
        <v>79</v>
      </c>
      <c r="D701" s="33">
        <v>58.56</v>
      </c>
      <c r="E701" s="34">
        <v>1.97882</v>
      </c>
      <c r="F701" s="32">
        <v>1</v>
      </c>
    </row>
    <row r="702" spans="1:6">
      <c r="A702" s="32" t="s">
        <v>1344</v>
      </c>
      <c r="B702" s="32" t="s">
        <v>1345</v>
      </c>
      <c r="C702" s="32" t="s">
        <v>8</v>
      </c>
      <c r="D702" s="33">
        <v>1.68</v>
      </c>
      <c r="E702" s="34">
        <v>16.684519999999999</v>
      </c>
      <c r="F702" s="32">
        <v>1</v>
      </c>
    </row>
    <row r="703" spans="1:6">
      <c r="A703" s="32" t="s">
        <v>1346</v>
      </c>
      <c r="B703" s="32" t="s">
        <v>1347</v>
      </c>
      <c r="C703" s="32" t="s">
        <v>37</v>
      </c>
      <c r="D703" s="33">
        <v>1756.665</v>
      </c>
      <c r="E703" s="34">
        <v>2.0382600000000002</v>
      </c>
      <c r="F703" s="32">
        <v>3</v>
      </c>
    </row>
    <row r="704" spans="1:6">
      <c r="A704" s="32" t="s">
        <v>1348</v>
      </c>
      <c r="B704" s="32" t="s">
        <v>1349</v>
      </c>
      <c r="C704" s="32" t="s">
        <v>37</v>
      </c>
      <c r="D704" s="33">
        <v>300</v>
      </c>
      <c r="E704" s="34">
        <v>1.5048999999999999</v>
      </c>
      <c r="F704" s="32">
        <v>1</v>
      </c>
    </row>
    <row r="705" spans="1:6">
      <c r="A705" s="32" t="s">
        <v>1350</v>
      </c>
      <c r="B705" s="32" t="s">
        <v>1351</v>
      </c>
      <c r="C705" s="32" t="s">
        <v>37</v>
      </c>
      <c r="D705" s="33">
        <v>106.2</v>
      </c>
      <c r="E705" s="34">
        <v>1.6061700000000001</v>
      </c>
      <c r="F705" s="32">
        <v>2</v>
      </c>
    </row>
    <row r="706" spans="1:6">
      <c r="A706" s="32" t="s">
        <v>1352</v>
      </c>
      <c r="B706" s="32" t="s">
        <v>1353</v>
      </c>
      <c r="C706" s="32" t="s">
        <v>8</v>
      </c>
      <c r="D706" s="33">
        <v>1</v>
      </c>
      <c r="E706" s="34">
        <v>20.579409999999999</v>
      </c>
      <c r="F706" s="32">
        <v>1</v>
      </c>
    </row>
    <row r="707" spans="1:6">
      <c r="A707" s="32" t="s">
        <v>1354</v>
      </c>
      <c r="B707" s="32" t="s">
        <v>1355</v>
      </c>
      <c r="C707" s="32" t="s">
        <v>8</v>
      </c>
      <c r="D707" s="33">
        <v>17</v>
      </c>
      <c r="E707" s="34">
        <v>13.112</v>
      </c>
      <c r="F707" s="32">
        <v>5</v>
      </c>
    </row>
    <row r="708" spans="1:6">
      <c r="A708" s="32" t="s">
        <v>1356</v>
      </c>
      <c r="B708" s="32" t="s">
        <v>1357</v>
      </c>
      <c r="C708" s="32" t="s">
        <v>14</v>
      </c>
      <c r="D708" s="33">
        <v>58</v>
      </c>
      <c r="E708" s="34">
        <v>5.3825200000000004</v>
      </c>
      <c r="F708" s="32">
        <v>1</v>
      </c>
    </row>
    <row r="709" spans="1:6">
      <c r="A709" s="32" t="s">
        <v>1358</v>
      </c>
      <c r="B709" s="32" t="s">
        <v>1359</v>
      </c>
      <c r="C709" s="32" t="s">
        <v>8</v>
      </c>
      <c r="D709" s="33">
        <v>0.192</v>
      </c>
      <c r="E709" s="34">
        <v>14.16325</v>
      </c>
      <c r="F709" s="32">
        <v>1</v>
      </c>
    </row>
    <row r="710" spans="1:6">
      <c r="A710" s="32" t="s">
        <v>1360</v>
      </c>
      <c r="B710" s="32" t="s">
        <v>1361</v>
      </c>
      <c r="C710" s="32" t="s">
        <v>79</v>
      </c>
      <c r="D710" s="33">
        <v>63.84</v>
      </c>
      <c r="E710" s="34">
        <v>1.9357899999999999</v>
      </c>
      <c r="F710" s="32">
        <v>1</v>
      </c>
    </row>
    <row r="711" spans="1:6">
      <c r="A711" s="32" t="s">
        <v>1362</v>
      </c>
      <c r="B711" s="32" t="s">
        <v>1363</v>
      </c>
      <c r="C711" s="32" t="s">
        <v>8</v>
      </c>
      <c r="D711" s="33">
        <v>3.8</v>
      </c>
      <c r="E711" s="34">
        <v>14.777200000000001</v>
      </c>
      <c r="F711" s="32">
        <v>1</v>
      </c>
    </row>
    <row r="712" spans="1:6">
      <c r="A712" s="32" t="s">
        <v>1364</v>
      </c>
      <c r="B712" s="32" t="s">
        <v>1365</v>
      </c>
      <c r="C712" s="32" t="s">
        <v>14</v>
      </c>
      <c r="D712" s="33">
        <v>41.28</v>
      </c>
      <c r="E712" s="34">
        <v>6.2855299999999996</v>
      </c>
      <c r="F712" s="32">
        <v>1</v>
      </c>
    </row>
    <row r="713" spans="1:6">
      <c r="A713" s="32" t="s">
        <v>1366</v>
      </c>
      <c r="B713" s="32" t="s">
        <v>1367</v>
      </c>
      <c r="C713" s="32" t="s">
        <v>8</v>
      </c>
      <c r="D713" s="33">
        <v>0.4</v>
      </c>
      <c r="E713" s="34">
        <v>18.966100000000001</v>
      </c>
      <c r="F713" s="32">
        <v>1</v>
      </c>
    </row>
    <row r="714" spans="1:6">
      <c r="A714" s="32" t="s">
        <v>1368</v>
      </c>
      <c r="B714" s="32" t="s">
        <v>1369</v>
      </c>
      <c r="C714" s="32" t="s">
        <v>79</v>
      </c>
      <c r="D714" s="33">
        <v>117.12</v>
      </c>
      <c r="E714" s="34">
        <v>2.3540800000000002</v>
      </c>
      <c r="F714" s="32">
        <v>1</v>
      </c>
    </row>
    <row r="715" spans="1:6">
      <c r="A715" s="32" t="s">
        <v>1370</v>
      </c>
      <c r="B715" s="32" t="s">
        <v>1371</v>
      </c>
      <c r="C715" s="32" t="s">
        <v>8</v>
      </c>
      <c r="D715" s="33">
        <v>0.8</v>
      </c>
      <c r="E715" s="34">
        <v>77.087969999999999</v>
      </c>
      <c r="F715" s="32">
        <v>1</v>
      </c>
    </row>
    <row r="716" spans="1:6">
      <c r="A716" s="32" t="s">
        <v>1372</v>
      </c>
      <c r="B716" s="32" t="s">
        <v>1373</v>
      </c>
      <c r="C716" s="32" t="s">
        <v>79</v>
      </c>
      <c r="D716" s="33">
        <v>60</v>
      </c>
      <c r="E716" s="34">
        <v>2.94055</v>
      </c>
      <c r="F716" s="32">
        <v>1</v>
      </c>
    </row>
    <row r="717" spans="1:6">
      <c r="A717" s="32" t="s">
        <v>1374</v>
      </c>
      <c r="B717" s="32" t="s">
        <v>1375</v>
      </c>
      <c r="C717" s="32" t="s">
        <v>8</v>
      </c>
      <c r="D717" s="33">
        <v>4</v>
      </c>
      <c r="E717" s="34">
        <v>27.657350000000001</v>
      </c>
      <c r="F717" s="32">
        <v>1</v>
      </c>
    </row>
    <row r="718" spans="1:6">
      <c r="A718" s="32" t="s">
        <v>1376</v>
      </c>
      <c r="B718" s="32" t="s">
        <v>1377</v>
      </c>
      <c r="C718" s="32" t="s">
        <v>79</v>
      </c>
      <c r="D718" s="33">
        <v>59.04</v>
      </c>
      <c r="E718" s="34">
        <v>4.0999600000000003</v>
      </c>
      <c r="F718" s="32">
        <v>1</v>
      </c>
    </row>
    <row r="719" spans="1:6">
      <c r="A719" s="32" t="s">
        <v>1378</v>
      </c>
      <c r="B719" s="32" t="s">
        <v>1379</v>
      </c>
      <c r="C719" s="32" t="s">
        <v>8</v>
      </c>
      <c r="D719" s="33">
        <v>1.3</v>
      </c>
      <c r="E719" s="34">
        <v>57.109679999999997</v>
      </c>
      <c r="F719" s="32">
        <v>1</v>
      </c>
    </row>
    <row r="720" spans="1:6">
      <c r="A720" s="32" t="s">
        <v>1380</v>
      </c>
      <c r="B720" s="32" t="s">
        <v>1381</v>
      </c>
      <c r="C720" s="32" t="s">
        <v>79</v>
      </c>
      <c r="D720" s="33">
        <v>297.60000000000002</v>
      </c>
      <c r="E720" s="34">
        <v>2.5411899999999998</v>
      </c>
      <c r="F720" s="32">
        <v>1</v>
      </c>
    </row>
    <row r="721" spans="1:6">
      <c r="A721" s="32" t="s">
        <v>1382</v>
      </c>
      <c r="B721" s="32" t="s">
        <v>1383</v>
      </c>
      <c r="C721" s="32" t="s">
        <v>8</v>
      </c>
      <c r="D721" s="33">
        <v>7.5</v>
      </c>
      <c r="E721" s="34">
        <v>58</v>
      </c>
      <c r="F721" s="32">
        <v>1</v>
      </c>
    </row>
    <row r="722" spans="1:6">
      <c r="A722" s="32" t="s">
        <v>1384</v>
      </c>
      <c r="B722" s="32" t="s">
        <v>1385</v>
      </c>
      <c r="C722" s="32" t="s">
        <v>79</v>
      </c>
      <c r="D722" s="33">
        <v>60.48</v>
      </c>
      <c r="E722" s="34">
        <v>2.1724100000000002</v>
      </c>
      <c r="F722" s="32">
        <v>1</v>
      </c>
    </row>
    <row r="723" spans="1:6">
      <c r="A723" s="32" t="s">
        <v>1386</v>
      </c>
      <c r="B723" s="32" t="s">
        <v>1387</v>
      </c>
      <c r="C723" s="32" t="s">
        <v>8</v>
      </c>
      <c r="D723" s="33">
        <v>0.85</v>
      </c>
      <c r="E723" s="34">
        <v>79.865899999999996</v>
      </c>
      <c r="F723" s="32">
        <v>1</v>
      </c>
    </row>
    <row r="724" spans="1:6">
      <c r="A724" s="32" t="s">
        <v>1388</v>
      </c>
      <c r="B724" s="32" t="s">
        <v>1389</v>
      </c>
      <c r="C724" s="32" t="s">
        <v>79</v>
      </c>
      <c r="D724" s="33">
        <v>58.56</v>
      </c>
      <c r="E724" s="34">
        <v>5.9876800000000001</v>
      </c>
      <c r="F724" s="32">
        <v>1</v>
      </c>
    </row>
    <row r="725" spans="1:6">
      <c r="A725" s="32" t="s">
        <v>1390</v>
      </c>
      <c r="B725" s="32" t="s">
        <v>1391</v>
      </c>
      <c r="C725" s="32" t="s">
        <v>8</v>
      </c>
      <c r="D725" s="33">
        <v>0.5</v>
      </c>
      <c r="E725" s="34">
        <v>160.71279999999999</v>
      </c>
      <c r="F725" s="32">
        <v>1</v>
      </c>
    </row>
    <row r="726" spans="1:6">
      <c r="A726" s="32" t="s">
        <v>1392</v>
      </c>
      <c r="B726" s="32" t="s">
        <v>1393</v>
      </c>
      <c r="C726" s="32" t="s">
        <v>79</v>
      </c>
      <c r="D726" s="33">
        <v>499.2</v>
      </c>
      <c r="E726" s="34">
        <v>3.1689400000000001</v>
      </c>
      <c r="F726" s="32">
        <v>2</v>
      </c>
    </row>
    <row r="727" spans="1:6">
      <c r="A727" s="32" t="s">
        <v>1394</v>
      </c>
      <c r="B727" s="32" t="s">
        <v>1395</v>
      </c>
      <c r="C727" s="32" t="s">
        <v>8</v>
      </c>
      <c r="D727" s="33">
        <v>4.5999999999999996</v>
      </c>
      <c r="E727" s="34">
        <v>42.334609999999998</v>
      </c>
      <c r="F727" s="32">
        <v>2</v>
      </c>
    </row>
    <row r="728" spans="1:6">
      <c r="A728" s="32" t="s">
        <v>1396</v>
      </c>
      <c r="B728" s="32" t="s">
        <v>1397</v>
      </c>
      <c r="C728" s="32" t="s">
        <v>79</v>
      </c>
      <c r="D728" s="33">
        <v>81.599999999999994</v>
      </c>
      <c r="E728" s="34">
        <v>2.05646</v>
      </c>
      <c r="F728" s="32">
        <v>2</v>
      </c>
    </row>
    <row r="729" spans="1:6">
      <c r="A729" s="32" t="s">
        <v>1398</v>
      </c>
      <c r="B729" s="32" t="s">
        <v>1399</v>
      </c>
      <c r="C729" s="32" t="s">
        <v>8</v>
      </c>
      <c r="D729" s="33">
        <v>0.5</v>
      </c>
      <c r="E729" s="34">
        <v>83.66</v>
      </c>
      <c r="F729" s="32">
        <v>1</v>
      </c>
    </row>
    <row r="730" spans="1:6">
      <c r="A730" s="32" t="s">
        <v>1400</v>
      </c>
      <c r="B730" s="32" t="s">
        <v>1401</v>
      </c>
      <c r="C730" s="32" t="s">
        <v>79</v>
      </c>
      <c r="D730" s="33">
        <v>119.04</v>
      </c>
      <c r="E730" s="34">
        <v>2.3167300000000002</v>
      </c>
      <c r="F730" s="32">
        <v>1</v>
      </c>
    </row>
    <row r="731" spans="1:6">
      <c r="A731" s="32" t="s">
        <v>1402</v>
      </c>
      <c r="B731" s="32" t="s">
        <v>1403</v>
      </c>
      <c r="C731" s="32" t="s">
        <v>8</v>
      </c>
      <c r="D731" s="33">
        <v>2.2000000000000002</v>
      </c>
      <c r="E731" s="34">
        <v>11.04405</v>
      </c>
      <c r="F731" s="32">
        <v>1</v>
      </c>
    </row>
    <row r="732" spans="1:6">
      <c r="A732" s="32" t="s">
        <v>1404</v>
      </c>
      <c r="B732" s="32" t="s">
        <v>1405</v>
      </c>
      <c r="C732" s="32" t="s">
        <v>14</v>
      </c>
      <c r="D732" s="33">
        <v>396</v>
      </c>
      <c r="E732" s="34">
        <v>8.2015100000000007</v>
      </c>
      <c r="F732" s="32">
        <v>1</v>
      </c>
    </row>
    <row r="733" spans="1:6">
      <c r="A733" s="32" t="s">
        <v>1406</v>
      </c>
      <c r="B733" s="32" t="s">
        <v>1407</v>
      </c>
      <c r="C733" s="32" t="s">
        <v>8</v>
      </c>
      <c r="D733" s="33">
        <v>0.3</v>
      </c>
      <c r="E733" s="34">
        <v>17.710419999999999</v>
      </c>
      <c r="F733" s="32">
        <v>1</v>
      </c>
    </row>
    <row r="734" spans="1:6">
      <c r="A734" s="32" t="s">
        <v>1408</v>
      </c>
      <c r="B734" s="32" t="s">
        <v>1409</v>
      </c>
      <c r="C734" s="32" t="s">
        <v>14</v>
      </c>
      <c r="D734" s="33">
        <v>796.8</v>
      </c>
      <c r="E734" s="34">
        <v>8.8911999999999995</v>
      </c>
      <c r="F734" s="32">
        <v>2</v>
      </c>
    </row>
    <row r="735" spans="1:6">
      <c r="A735" s="32" t="s">
        <v>1410</v>
      </c>
      <c r="B735" s="32" t="s">
        <v>1411</v>
      </c>
      <c r="C735" s="32" t="s">
        <v>8</v>
      </c>
      <c r="D735" s="33">
        <v>6</v>
      </c>
      <c r="E735" s="34">
        <v>46.183329999999998</v>
      </c>
      <c r="F735" s="32">
        <v>2</v>
      </c>
    </row>
    <row r="736" spans="1:6">
      <c r="A736" s="32" t="s">
        <v>1412</v>
      </c>
      <c r="B736" s="32" t="s">
        <v>1413</v>
      </c>
      <c r="C736" s="32" t="s">
        <v>14</v>
      </c>
      <c r="D736" s="33">
        <v>51.84</v>
      </c>
      <c r="E736" s="34">
        <v>5.7031999999999998</v>
      </c>
      <c r="F736" s="32">
        <v>1</v>
      </c>
    </row>
    <row r="737" spans="1:6">
      <c r="A737" s="32" t="s">
        <v>1414</v>
      </c>
      <c r="B737" s="32" t="s">
        <v>1415</v>
      </c>
      <c r="C737" s="32" t="s">
        <v>8</v>
      </c>
      <c r="D737" s="33">
        <v>0.182</v>
      </c>
      <c r="E737" s="34">
        <v>56.19491</v>
      </c>
      <c r="F737" s="32">
        <v>1</v>
      </c>
    </row>
    <row r="738" spans="1:6">
      <c r="A738" s="32" t="s">
        <v>1416</v>
      </c>
      <c r="B738" s="32" t="s">
        <v>1417</v>
      </c>
      <c r="C738" s="32" t="s">
        <v>79</v>
      </c>
      <c r="D738" s="33">
        <v>3729.6000000000004</v>
      </c>
      <c r="E738" s="34">
        <v>3.18411</v>
      </c>
      <c r="F738" s="32">
        <v>7</v>
      </c>
    </row>
    <row r="739" spans="1:6">
      <c r="A739" s="32" t="s">
        <v>1418</v>
      </c>
      <c r="B739" s="32" t="s">
        <v>1419</v>
      </c>
      <c r="C739" s="32" t="s">
        <v>8</v>
      </c>
      <c r="D739" s="33">
        <v>63</v>
      </c>
      <c r="E739" s="34">
        <v>31.048629999999999</v>
      </c>
      <c r="F739" s="32">
        <v>7</v>
      </c>
    </row>
    <row r="740" spans="1:6">
      <c r="A740" s="32" t="s">
        <v>1420</v>
      </c>
      <c r="B740" s="32" t="s">
        <v>1421</v>
      </c>
      <c r="C740" s="32" t="s">
        <v>79</v>
      </c>
      <c r="D740" s="33">
        <v>118.08</v>
      </c>
      <c r="E740" s="34">
        <v>1.6218300000000001</v>
      </c>
      <c r="F740" s="32">
        <v>1</v>
      </c>
    </row>
    <row r="741" spans="1:6">
      <c r="A741" s="32" t="s">
        <v>1422</v>
      </c>
      <c r="B741" s="32" t="s">
        <v>1423</v>
      </c>
      <c r="C741" s="32" t="s">
        <v>8</v>
      </c>
      <c r="D741" s="33">
        <v>0.3</v>
      </c>
      <c r="E741" s="34">
        <v>69.245480000000001</v>
      </c>
      <c r="F741" s="32">
        <v>1</v>
      </c>
    </row>
    <row r="742" spans="1:6">
      <c r="A742" s="32" t="s">
        <v>1424</v>
      </c>
      <c r="B742" s="32" t="s">
        <v>1425</v>
      </c>
      <c r="C742" s="32" t="s">
        <v>79</v>
      </c>
      <c r="D742" s="33">
        <v>609</v>
      </c>
      <c r="E742" s="34">
        <v>1.15629</v>
      </c>
      <c r="F742" s="32">
        <v>1</v>
      </c>
    </row>
    <row r="743" spans="1:6">
      <c r="A743" s="32" t="s">
        <v>1426</v>
      </c>
      <c r="B743" s="32" t="s">
        <v>1427</v>
      </c>
      <c r="C743" s="32" t="s">
        <v>8</v>
      </c>
      <c r="D743" s="33">
        <v>1.5</v>
      </c>
      <c r="E743" s="34">
        <v>15.58</v>
      </c>
      <c r="F743" s="32">
        <v>1</v>
      </c>
    </row>
    <row r="744" spans="1:6">
      <c r="A744" s="32" t="s">
        <v>1428</v>
      </c>
      <c r="B744" s="32" t="s">
        <v>1429</v>
      </c>
      <c r="C744" s="32" t="s">
        <v>79</v>
      </c>
      <c r="D744" s="33">
        <v>550</v>
      </c>
      <c r="E744" s="34">
        <v>1.0841799999999999</v>
      </c>
      <c r="F744" s="32">
        <v>1</v>
      </c>
    </row>
    <row r="745" spans="1:6">
      <c r="A745" s="32" t="s">
        <v>1430</v>
      </c>
      <c r="B745" s="32" t="s">
        <v>1431</v>
      </c>
      <c r="C745" s="32" t="s">
        <v>8</v>
      </c>
      <c r="D745" s="33">
        <v>1.3</v>
      </c>
      <c r="E745" s="34">
        <v>16.28031</v>
      </c>
      <c r="F745" s="32">
        <v>1</v>
      </c>
    </row>
    <row r="746" spans="1:6">
      <c r="A746" s="32" t="s">
        <v>1432</v>
      </c>
      <c r="B746" s="32" t="s">
        <v>1433</v>
      </c>
      <c r="C746" s="32" t="s">
        <v>79</v>
      </c>
      <c r="D746" s="33">
        <v>124.726</v>
      </c>
      <c r="E746" s="34">
        <v>0.87051000000000001</v>
      </c>
      <c r="F746" s="32">
        <v>1</v>
      </c>
    </row>
    <row r="747" spans="1:6">
      <c r="A747" s="32" t="s">
        <v>1434</v>
      </c>
      <c r="B747" s="32" t="s">
        <v>1435</v>
      </c>
      <c r="C747" s="32" t="s">
        <v>8</v>
      </c>
      <c r="D747" s="33">
        <v>0.42499999999999999</v>
      </c>
      <c r="E747" s="34">
        <v>13.148619999999999</v>
      </c>
      <c r="F747" s="32">
        <v>1</v>
      </c>
    </row>
    <row r="748" spans="1:6">
      <c r="A748" s="32" t="s">
        <v>1436</v>
      </c>
      <c r="B748" s="32" t="s">
        <v>1437</v>
      </c>
      <c r="C748" s="32" t="s">
        <v>79</v>
      </c>
      <c r="D748" s="33">
        <v>80</v>
      </c>
      <c r="E748" s="34">
        <v>0.46762999999999999</v>
      </c>
      <c r="F748" s="32">
        <v>1</v>
      </c>
    </row>
    <row r="749" spans="1:6">
      <c r="A749" s="32" t="s">
        <v>1438</v>
      </c>
      <c r="B749" s="32" t="s">
        <v>1439</v>
      </c>
      <c r="C749" s="32" t="s">
        <v>79</v>
      </c>
      <c r="D749" s="33">
        <v>58.56</v>
      </c>
      <c r="E749" s="34">
        <v>1.62286</v>
      </c>
      <c r="F749" s="32">
        <v>1</v>
      </c>
    </row>
    <row r="750" spans="1:6">
      <c r="A750" s="32" t="s">
        <v>1440</v>
      </c>
      <c r="B750" s="32" t="s">
        <v>1441</v>
      </c>
      <c r="C750" s="32" t="s">
        <v>8</v>
      </c>
      <c r="D750" s="33">
        <v>0.9</v>
      </c>
      <c r="E750" s="34">
        <v>10.579370000000001</v>
      </c>
      <c r="F750" s="32">
        <v>1</v>
      </c>
    </row>
    <row r="751" spans="1:6">
      <c r="A751" s="32" t="s">
        <v>1442</v>
      </c>
      <c r="B751" s="32" t="s">
        <v>1443</v>
      </c>
      <c r="C751" s="32" t="s">
        <v>79</v>
      </c>
      <c r="D751" s="33">
        <v>1223.597</v>
      </c>
      <c r="E751" s="34">
        <v>2.4222100000000002</v>
      </c>
      <c r="F751" s="32">
        <v>2</v>
      </c>
    </row>
    <row r="752" spans="1:6">
      <c r="A752" s="32" t="s">
        <v>1444</v>
      </c>
      <c r="B752" s="32" t="s">
        <v>1445</v>
      </c>
      <c r="C752" s="32" t="s">
        <v>8</v>
      </c>
      <c r="D752" s="33">
        <v>28</v>
      </c>
      <c r="E752" s="34">
        <v>67.78</v>
      </c>
      <c r="F752" s="32">
        <v>2</v>
      </c>
    </row>
    <row r="753" spans="1:6">
      <c r="A753" s="32" t="s">
        <v>1446</v>
      </c>
      <c r="B753" s="32" t="s">
        <v>1447</v>
      </c>
      <c r="C753" s="32" t="s">
        <v>79</v>
      </c>
      <c r="D753" s="33">
        <v>40</v>
      </c>
      <c r="E753" s="34">
        <v>0.66925000000000001</v>
      </c>
      <c r="F753" s="32">
        <v>1</v>
      </c>
    </row>
    <row r="754" spans="1:6">
      <c r="A754" s="32" t="s">
        <v>1448</v>
      </c>
      <c r="B754" s="32" t="s">
        <v>1449</v>
      </c>
      <c r="C754" s="32" t="s">
        <v>8</v>
      </c>
      <c r="D754" s="33">
        <v>176</v>
      </c>
      <c r="E754" s="34">
        <v>3.6563599999999998</v>
      </c>
      <c r="F754" s="32">
        <v>2</v>
      </c>
    </row>
    <row r="755" spans="1:6">
      <c r="A755" s="32" t="s">
        <v>1450</v>
      </c>
      <c r="B755" s="32" t="s">
        <v>1451</v>
      </c>
      <c r="C755" s="32" t="s">
        <v>14</v>
      </c>
      <c r="D755" s="33">
        <v>716.09699999999998</v>
      </c>
      <c r="E755" s="34">
        <v>2.8849200000000002</v>
      </c>
      <c r="F755" s="32">
        <v>3</v>
      </c>
    </row>
    <row r="756" spans="1:6">
      <c r="A756" s="32" t="s">
        <v>1452</v>
      </c>
      <c r="B756" s="32" t="s">
        <v>1453</v>
      </c>
      <c r="C756" s="32" t="s">
        <v>8</v>
      </c>
      <c r="D756" s="33">
        <v>22.5</v>
      </c>
      <c r="E756" s="34">
        <v>3.0680000000000001</v>
      </c>
      <c r="F756" s="32">
        <v>4</v>
      </c>
    </row>
    <row r="757" spans="1:6">
      <c r="A757" s="32" t="s">
        <v>1454</v>
      </c>
      <c r="B757" s="32" t="s">
        <v>1455</v>
      </c>
      <c r="C757" s="32" t="s">
        <v>14</v>
      </c>
      <c r="D757" s="33">
        <v>40</v>
      </c>
      <c r="E757" s="34">
        <v>0.69350000000000001</v>
      </c>
      <c r="F757" s="32">
        <v>1</v>
      </c>
    </row>
    <row r="758" spans="1:6">
      <c r="A758" s="32" t="s">
        <v>1456</v>
      </c>
      <c r="B758" s="32" t="s">
        <v>1457</v>
      </c>
      <c r="C758" s="32" t="s">
        <v>330</v>
      </c>
      <c r="D758" s="33">
        <v>518</v>
      </c>
      <c r="E758" s="34">
        <v>3.7892100000000002</v>
      </c>
      <c r="F758" s="32">
        <v>2</v>
      </c>
    </row>
    <row r="759" spans="1:6">
      <c r="A759" s="32" t="s">
        <v>1458</v>
      </c>
      <c r="B759" s="32" t="s">
        <v>1459</v>
      </c>
      <c r="C759" s="32" t="s">
        <v>14</v>
      </c>
      <c r="D759" s="33">
        <v>572.5</v>
      </c>
      <c r="E759" s="34">
        <v>3.5068899999999998</v>
      </c>
      <c r="F759" s="32">
        <v>2</v>
      </c>
    </row>
    <row r="760" spans="1:6">
      <c r="A760" s="32" t="s">
        <v>1460</v>
      </c>
      <c r="B760" s="32" t="s">
        <v>1461</v>
      </c>
      <c r="C760" s="32" t="s">
        <v>8</v>
      </c>
      <c r="D760" s="33">
        <v>0.375</v>
      </c>
      <c r="E760" s="34">
        <v>43.533329999999999</v>
      </c>
      <c r="F760" s="32">
        <v>2</v>
      </c>
    </row>
    <row r="761" spans="1:6">
      <c r="A761" s="32" t="s">
        <v>1462</v>
      </c>
      <c r="B761" s="32" t="s">
        <v>1463</v>
      </c>
      <c r="C761" s="32" t="s">
        <v>14</v>
      </c>
      <c r="D761" s="33">
        <v>100</v>
      </c>
      <c r="E761" s="34">
        <v>1.5892999999999999</v>
      </c>
      <c r="F761" s="32">
        <v>1</v>
      </c>
    </row>
    <row r="762" spans="1:6">
      <c r="A762" s="32" t="s">
        <v>1464</v>
      </c>
      <c r="B762" s="32" t="s">
        <v>1461</v>
      </c>
      <c r="C762" s="32" t="s">
        <v>8</v>
      </c>
      <c r="D762" s="33">
        <v>0.24</v>
      </c>
      <c r="E762" s="34">
        <v>0</v>
      </c>
      <c r="F762" s="32">
        <v>1</v>
      </c>
    </row>
    <row r="763" spans="1:6">
      <c r="A763" s="32" t="s">
        <v>1465</v>
      </c>
      <c r="B763" s="32" t="s">
        <v>1466</v>
      </c>
      <c r="C763" s="32" t="s">
        <v>14</v>
      </c>
      <c r="D763" s="33">
        <v>554.25</v>
      </c>
      <c r="E763" s="34">
        <v>3.9544199999999998</v>
      </c>
      <c r="F763" s="32">
        <v>2</v>
      </c>
    </row>
    <row r="764" spans="1:6">
      <c r="A764" s="32" t="s">
        <v>1467</v>
      </c>
      <c r="B764" s="32" t="s">
        <v>1468</v>
      </c>
      <c r="C764" s="32" t="s">
        <v>8</v>
      </c>
      <c r="D764" s="33">
        <v>0.875</v>
      </c>
      <c r="E764" s="34">
        <v>25.835470000000001</v>
      </c>
      <c r="F764" s="32">
        <v>3</v>
      </c>
    </row>
    <row r="765" spans="1:6">
      <c r="A765" s="32" t="s">
        <v>1469</v>
      </c>
      <c r="B765" s="32" t="s">
        <v>1470</v>
      </c>
      <c r="C765" s="32" t="s">
        <v>14</v>
      </c>
      <c r="D765" s="33">
        <v>100</v>
      </c>
      <c r="E765" s="34">
        <v>1.5359</v>
      </c>
      <c r="F765" s="32">
        <v>1</v>
      </c>
    </row>
    <row r="766" spans="1:6">
      <c r="A766" s="32" t="s">
        <v>1471</v>
      </c>
      <c r="B766" s="32" t="s">
        <v>1472</v>
      </c>
      <c r="C766" s="32" t="s">
        <v>8</v>
      </c>
      <c r="D766" s="33">
        <v>60.2</v>
      </c>
      <c r="E766" s="34">
        <v>0</v>
      </c>
      <c r="F766" s="32">
        <v>1</v>
      </c>
    </row>
    <row r="767" spans="1:6">
      <c r="A767" s="32" t="s">
        <v>1473</v>
      </c>
      <c r="B767" s="32" t="s">
        <v>1474</v>
      </c>
      <c r="C767" s="32" t="s">
        <v>8</v>
      </c>
      <c r="D767" s="33">
        <v>5</v>
      </c>
      <c r="E767" s="34">
        <v>4.6784100000000004</v>
      </c>
      <c r="F767" s="32">
        <v>1</v>
      </c>
    </row>
    <row r="768" spans="1:6">
      <c r="A768" s="32" t="s">
        <v>1475</v>
      </c>
      <c r="B768" s="32" t="s">
        <v>1476</v>
      </c>
      <c r="C768" s="32" t="s">
        <v>8</v>
      </c>
      <c r="D768" s="33">
        <v>1</v>
      </c>
      <c r="E768" s="34">
        <v>29.655290000000001</v>
      </c>
      <c r="F768" s="32">
        <v>1</v>
      </c>
    </row>
    <row r="769" spans="1:6">
      <c r="A769" s="32" t="s">
        <v>1477</v>
      </c>
      <c r="B769" s="32" t="s">
        <v>1478</v>
      </c>
      <c r="C769" s="32" t="s">
        <v>14</v>
      </c>
      <c r="D769" s="33">
        <v>10088.031000000001</v>
      </c>
      <c r="E769" s="34">
        <v>4.0753199999999996</v>
      </c>
      <c r="F769" s="32">
        <v>23</v>
      </c>
    </row>
    <row r="770" spans="1:6">
      <c r="A770" s="32" t="s">
        <v>1479</v>
      </c>
      <c r="B770" s="32" t="s">
        <v>1480</v>
      </c>
      <c r="C770" s="32" t="s">
        <v>8</v>
      </c>
      <c r="D770" s="33">
        <v>31</v>
      </c>
      <c r="E770" s="34">
        <v>16.41</v>
      </c>
      <c r="F770" s="32">
        <v>31</v>
      </c>
    </row>
    <row r="771" spans="1:6">
      <c r="A771" s="32" t="s">
        <v>1481</v>
      </c>
      <c r="B771" s="32" t="s">
        <v>1478</v>
      </c>
      <c r="C771" s="32" t="s">
        <v>14</v>
      </c>
      <c r="D771" s="33">
        <v>1449</v>
      </c>
      <c r="E771" s="34">
        <v>4.02102</v>
      </c>
      <c r="F771" s="32">
        <v>3</v>
      </c>
    </row>
    <row r="772" spans="1:6">
      <c r="A772" s="32" t="s">
        <v>1482</v>
      </c>
      <c r="B772" s="32" t="s">
        <v>1480</v>
      </c>
      <c r="C772" s="32" t="s">
        <v>8</v>
      </c>
      <c r="D772" s="33">
        <v>1</v>
      </c>
      <c r="E772" s="34">
        <v>11.724170000000001</v>
      </c>
      <c r="F772" s="32">
        <v>1</v>
      </c>
    </row>
    <row r="773" spans="1:6">
      <c r="A773" s="32" t="s">
        <v>1483</v>
      </c>
      <c r="B773" s="32" t="s">
        <v>1484</v>
      </c>
      <c r="C773" s="32" t="s">
        <v>14</v>
      </c>
      <c r="D773" s="33">
        <v>420</v>
      </c>
      <c r="E773" s="34">
        <v>1.7795000000000001</v>
      </c>
      <c r="F773" s="32">
        <v>4</v>
      </c>
    </row>
    <row r="774" spans="1:6">
      <c r="A774" s="32" t="s">
        <v>1485</v>
      </c>
      <c r="B774" s="32" t="s">
        <v>1478</v>
      </c>
      <c r="C774" s="32" t="s">
        <v>14</v>
      </c>
      <c r="D774" s="33">
        <v>280</v>
      </c>
      <c r="E774" s="34">
        <v>4.1452900000000001</v>
      </c>
      <c r="F774" s="32">
        <v>3</v>
      </c>
    </row>
    <row r="775" spans="1:6">
      <c r="A775" s="32" t="s">
        <v>1486</v>
      </c>
      <c r="B775" s="32" t="s">
        <v>1478</v>
      </c>
      <c r="C775" s="32" t="s">
        <v>14</v>
      </c>
      <c r="D775" s="33">
        <v>2222</v>
      </c>
      <c r="E775" s="34">
        <v>4.2573299999999996</v>
      </c>
      <c r="F775" s="32">
        <v>5</v>
      </c>
    </row>
    <row r="776" spans="1:6">
      <c r="A776" s="32" t="s">
        <v>1487</v>
      </c>
      <c r="B776" s="32" t="s">
        <v>1488</v>
      </c>
      <c r="C776" s="32" t="s">
        <v>14</v>
      </c>
      <c r="D776" s="33">
        <v>240</v>
      </c>
      <c r="E776" s="34">
        <v>4.0860000000000003</v>
      </c>
      <c r="F776" s="32">
        <v>2</v>
      </c>
    </row>
    <row r="777" spans="1:6">
      <c r="A777" s="32" t="s">
        <v>1489</v>
      </c>
      <c r="B777" s="32" t="s">
        <v>1490</v>
      </c>
      <c r="C777" s="32" t="s">
        <v>8</v>
      </c>
      <c r="D777" s="33">
        <v>49.5</v>
      </c>
      <c r="E777" s="34">
        <v>0</v>
      </c>
      <c r="F777" s="32">
        <v>1</v>
      </c>
    </row>
    <row r="778" spans="1:6">
      <c r="A778" s="32" t="s">
        <v>1491</v>
      </c>
      <c r="B778" s="32" t="s">
        <v>1478</v>
      </c>
      <c r="C778" s="32" t="s">
        <v>14</v>
      </c>
      <c r="D778" s="33">
        <v>70</v>
      </c>
      <c r="E778" s="34">
        <v>3.9364300000000001</v>
      </c>
      <c r="F778" s="32">
        <v>1</v>
      </c>
    </row>
    <row r="779" spans="1:6">
      <c r="A779" s="32" t="s">
        <v>1492</v>
      </c>
      <c r="B779" s="32" t="s">
        <v>1493</v>
      </c>
      <c r="C779" s="32" t="s">
        <v>330</v>
      </c>
      <c r="D779" s="33">
        <v>12705</v>
      </c>
      <c r="E779" s="34">
        <v>4.9098600000000001</v>
      </c>
      <c r="F779" s="32">
        <v>14</v>
      </c>
    </row>
    <row r="780" spans="1:6">
      <c r="A780" s="32" t="s">
        <v>1494</v>
      </c>
      <c r="B780" s="32" t="s">
        <v>1493</v>
      </c>
      <c r="C780" s="32" t="s">
        <v>330</v>
      </c>
      <c r="D780" s="33">
        <v>2905</v>
      </c>
      <c r="E780" s="34">
        <v>4.6952499999999997</v>
      </c>
      <c r="F780" s="32">
        <v>3</v>
      </c>
    </row>
    <row r="781" spans="1:6">
      <c r="A781" s="32" t="s">
        <v>1495</v>
      </c>
      <c r="B781" s="32" t="s">
        <v>1493</v>
      </c>
      <c r="C781" s="32" t="s">
        <v>330</v>
      </c>
      <c r="D781" s="33">
        <v>280</v>
      </c>
      <c r="E781" s="34">
        <v>4.9118899999999996</v>
      </c>
      <c r="F781" s="32">
        <v>2</v>
      </c>
    </row>
    <row r="782" spans="1:6">
      <c r="A782" s="32" t="s">
        <v>1496</v>
      </c>
      <c r="B782" s="32" t="s">
        <v>1493</v>
      </c>
      <c r="C782" s="32" t="s">
        <v>330</v>
      </c>
      <c r="D782" s="33">
        <v>140</v>
      </c>
      <c r="E782" s="34">
        <v>4.49986</v>
      </c>
      <c r="F782" s="32">
        <v>1</v>
      </c>
    </row>
    <row r="783" spans="1:6">
      <c r="A783" s="32" t="s">
        <v>1497</v>
      </c>
      <c r="B783" s="32" t="s">
        <v>1498</v>
      </c>
      <c r="C783" s="32" t="s">
        <v>14</v>
      </c>
      <c r="D783" s="33">
        <v>8170</v>
      </c>
      <c r="E783" s="34">
        <v>5.2339399999999996</v>
      </c>
      <c r="F783" s="32">
        <v>18</v>
      </c>
    </row>
    <row r="784" spans="1:6">
      <c r="A784" s="32" t="s">
        <v>1499</v>
      </c>
      <c r="B784" s="32" t="s">
        <v>1500</v>
      </c>
      <c r="C784" s="32" t="s">
        <v>8</v>
      </c>
      <c r="D784" s="33">
        <v>6.5600000000000005</v>
      </c>
      <c r="E784" s="34">
        <v>47.96</v>
      </c>
      <c r="F784" s="32">
        <v>27</v>
      </c>
    </row>
    <row r="785" spans="1:6">
      <c r="A785" s="32" t="s">
        <v>1501</v>
      </c>
      <c r="B785" s="32" t="s">
        <v>1498</v>
      </c>
      <c r="C785" s="32" t="s">
        <v>14</v>
      </c>
      <c r="D785" s="33">
        <v>1491</v>
      </c>
      <c r="E785" s="34">
        <v>5.2410699999999997</v>
      </c>
      <c r="F785" s="32">
        <v>3</v>
      </c>
    </row>
    <row r="786" spans="1:6">
      <c r="A786" s="32" t="s">
        <v>1502</v>
      </c>
      <c r="B786" s="32" t="s">
        <v>1503</v>
      </c>
      <c r="C786" s="32" t="s">
        <v>14</v>
      </c>
      <c r="D786" s="33">
        <v>460</v>
      </c>
      <c r="E786" s="34">
        <v>2.2631299999999999</v>
      </c>
      <c r="F786" s="32">
        <v>3</v>
      </c>
    </row>
    <row r="787" spans="1:6">
      <c r="A787" s="32" t="s">
        <v>1504</v>
      </c>
      <c r="B787" s="32" t="s">
        <v>1505</v>
      </c>
      <c r="C787" s="32" t="s">
        <v>14</v>
      </c>
      <c r="D787" s="33">
        <v>210</v>
      </c>
      <c r="E787" s="34">
        <v>5.4419199999999996</v>
      </c>
      <c r="F787" s="32">
        <v>3</v>
      </c>
    </row>
    <row r="788" spans="1:6">
      <c r="A788" s="32" t="s">
        <v>1506</v>
      </c>
      <c r="B788" s="32" t="s">
        <v>1498</v>
      </c>
      <c r="C788" s="32" t="s">
        <v>14</v>
      </c>
      <c r="D788" s="33">
        <v>2667</v>
      </c>
      <c r="E788" s="34">
        <v>5.4502300000000004</v>
      </c>
      <c r="F788" s="32">
        <v>6</v>
      </c>
    </row>
    <row r="789" spans="1:6">
      <c r="A789" s="32" t="s">
        <v>1507</v>
      </c>
      <c r="B789" s="32" t="s">
        <v>1508</v>
      </c>
      <c r="C789" s="32" t="s">
        <v>14</v>
      </c>
      <c r="D789" s="33">
        <v>200</v>
      </c>
      <c r="E789" s="34">
        <v>5.3079799999999997</v>
      </c>
      <c r="F789" s="32">
        <v>1</v>
      </c>
    </row>
    <row r="790" spans="1:6">
      <c r="A790" s="32" t="s">
        <v>1509</v>
      </c>
      <c r="B790" s="32" t="s">
        <v>1510</v>
      </c>
      <c r="C790" s="32" t="s">
        <v>8</v>
      </c>
      <c r="D790" s="33">
        <v>193</v>
      </c>
      <c r="E790" s="34">
        <v>0</v>
      </c>
      <c r="F790" s="32">
        <v>2</v>
      </c>
    </row>
    <row r="791" spans="1:6">
      <c r="A791" s="32" t="s">
        <v>1511</v>
      </c>
      <c r="B791" s="32" t="s">
        <v>1498</v>
      </c>
      <c r="C791" s="32" t="s">
        <v>14</v>
      </c>
      <c r="D791" s="33">
        <v>70</v>
      </c>
      <c r="E791" s="34">
        <v>4.9459999999999997</v>
      </c>
      <c r="F791" s="32">
        <v>1</v>
      </c>
    </row>
    <row r="792" spans="1:6">
      <c r="A792" s="32" t="s">
        <v>1512</v>
      </c>
      <c r="B792" s="32" t="s">
        <v>1513</v>
      </c>
      <c r="C792" s="32" t="s">
        <v>37</v>
      </c>
      <c r="D792" s="33">
        <v>10880</v>
      </c>
      <c r="E792" s="34">
        <v>3.5509499999999998</v>
      </c>
      <c r="F792" s="32">
        <v>17</v>
      </c>
    </row>
    <row r="793" spans="1:6">
      <c r="A793" s="32" t="s">
        <v>1514</v>
      </c>
      <c r="B793" s="32" t="s">
        <v>1515</v>
      </c>
      <c r="C793" s="32" t="s">
        <v>46</v>
      </c>
      <c r="D793" s="33">
        <v>31.5</v>
      </c>
      <c r="E793" s="34">
        <v>2.3542900000000002</v>
      </c>
      <c r="F793" s="32">
        <v>2</v>
      </c>
    </row>
    <row r="794" spans="1:6">
      <c r="A794" s="32" t="s">
        <v>1516</v>
      </c>
      <c r="B794" s="32" t="s">
        <v>1517</v>
      </c>
      <c r="C794" s="32" t="s">
        <v>46</v>
      </c>
      <c r="D794" s="33">
        <v>675</v>
      </c>
      <c r="E794" s="34">
        <v>6.4226700000000001</v>
      </c>
      <c r="F794" s="32">
        <v>7</v>
      </c>
    </row>
    <row r="795" spans="1:6">
      <c r="A795" s="32" t="s">
        <v>1518</v>
      </c>
      <c r="B795" s="32" t="s">
        <v>1519</v>
      </c>
      <c r="C795" s="32" t="s">
        <v>330</v>
      </c>
      <c r="D795" s="33">
        <v>714</v>
      </c>
      <c r="E795" s="34">
        <v>2.1400800000000002</v>
      </c>
      <c r="F795" s="32">
        <v>2</v>
      </c>
    </row>
    <row r="796" spans="1:6">
      <c r="A796" s="32" t="s">
        <v>1520</v>
      </c>
      <c r="B796" s="32" t="s">
        <v>1521</v>
      </c>
      <c r="C796" s="32" t="s">
        <v>79</v>
      </c>
      <c r="D796" s="33">
        <v>3548</v>
      </c>
      <c r="E796" s="34">
        <v>1.3884700000000001</v>
      </c>
      <c r="F796" s="32">
        <v>6</v>
      </c>
    </row>
    <row r="797" spans="1:6">
      <c r="A797" s="32" t="s">
        <v>1522</v>
      </c>
      <c r="B797" s="32" t="s">
        <v>1523</v>
      </c>
      <c r="C797" s="32" t="s">
        <v>8</v>
      </c>
      <c r="D797" s="33">
        <v>4.55</v>
      </c>
      <c r="E797" s="34">
        <v>47.542859999999997</v>
      </c>
      <c r="F797" s="32">
        <v>7</v>
      </c>
    </row>
    <row r="798" spans="1:6">
      <c r="A798" s="32" t="s">
        <v>1524</v>
      </c>
      <c r="B798" s="32" t="s">
        <v>1523</v>
      </c>
      <c r="C798" s="32" t="s">
        <v>8</v>
      </c>
      <c r="D798" s="33">
        <v>186</v>
      </c>
      <c r="E798" s="34">
        <v>42.720500000000001</v>
      </c>
      <c r="F798" s="32">
        <v>4</v>
      </c>
    </row>
    <row r="799" spans="1:6">
      <c r="A799" s="32" t="s">
        <v>1525</v>
      </c>
      <c r="B799" s="32" t="s">
        <v>1523</v>
      </c>
      <c r="C799" s="32" t="s">
        <v>8</v>
      </c>
      <c r="D799" s="33">
        <v>6</v>
      </c>
      <c r="E799" s="34">
        <v>43.430799999999998</v>
      </c>
      <c r="F799" s="32">
        <v>2</v>
      </c>
    </row>
    <row r="800" spans="1:6">
      <c r="A800" s="32" t="s">
        <v>1526</v>
      </c>
      <c r="B800" s="32" t="s">
        <v>1521</v>
      </c>
      <c r="C800" s="32" t="s">
        <v>79</v>
      </c>
      <c r="D800" s="33">
        <v>150</v>
      </c>
      <c r="E800" s="34">
        <v>1.16503</v>
      </c>
      <c r="F800" s="32">
        <v>1</v>
      </c>
    </row>
    <row r="801" spans="1:6">
      <c r="A801" s="32" t="s">
        <v>1527</v>
      </c>
      <c r="B801" s="32" t="s">
        <v>1523</v>
      </c>
      <c r="C801" s="32" t="s">
        <v>8</v>
      </c>
      <c r="D801" s="33">
        <v>0.3</v>
      </c>
      <c r="E801" s="34">
        <v>24.4</v>
      </c>
      <c r="F801" s="32">
        <v>1</v>
      </c>
    </row>
    <row r="802" spans="1:6">
      <c r="A802" s="32" t="s">
        <v>1528</v>
      </c>
      <c r="B802" s="32" t="s">
        <v>1529</v>
      </c>
      <c r="C802" s="32" t="s">
        <v>79</v>
      </c>
      <c r="D802" s="33">
        <v>160</v>
      </c>
      <c r="E802" s="34">
        <v>0.65688000000000002</v>
      </c>
      <c r="F802" s="32">
        <v>1</v>
      </c>
    </row>
    <row r="803" spans="1:6">
      <c r="A803" s="32" t="s">
        <v>1530</v>
      </c>
      <c r="B803" s="32" t="s">
        <v>1521</v>
      </c>
      <c r="C803" s="32" t="s">
        <v>79</v>
      </c>
      <c r="D803" s="33">
        <v>301</v>
      </c>
      <c r="E803" s="34">
        <v>1.46299</v>
      </c>
      <c r="F803" s="32">
        <v>1</v>
      </c>
    </row>
    <row r="804" spans="1:6">
      <c r="A804" s="32" t="s">
        <v>1531</v>
      </c>
      <c r="B804" s="32" t="s">
        <v>1521</v>
      </c>
      <c r="C804" s="32" t="s">
        <v>79</v>
      </c>
      <c r="D804" s="33">
        <v>150</v>
      </c>
      <c r="E804" s="34">
        <v>1.4421299999999999</v>
      </c>
      <c r="F804" s="32">
        <v>1</v>
      </c>
    </row>
    <row r="805" spans="1:6">
      <c r="A805" s="32" t="s">
        <v>1532</v>
      </c>
      <c r="B805" s="32" t="s">
        <v>1523</v>
      </c>
      <c r="C805" s="32" t="s">
        <v>8</v>
      </c>
      <c r="D805" s="33">
        <v>0.3</v>
      </c>
      <c r="E805" s="34">
        <v>29.772320000000001</v>
      </c>
      <c r="F805" s="32">
        <v>1</v>
      </c>
    </row>
    <row r="806" spans="1:6">
      <c r="A806" s="32" t="s">
        <v>1533</v>
      </c>
      <c r="B806" s="32" t="s">
        <v>1534</v>
      </c>
      <c r="C806" s="32" t="s">
        <v>8</v>
      </c>
      <c r="D806" s="33">
        <v>49.536000000000001</v>
      </c>
      <c r="E806" s="34">
        <v>37.510399999999997</v>
      </c>
      <c r="F806" s="32">
        <v>4</v>
      </c>
    </row>
    <row r="807" spans="1:6">
      <c r="A807" s="32" t="s">
        <v>1535</v>
      </c>
      <c r="B807" s="32" t="s">
        <v>1536</v>
      </c>
      <c r="C807" s="32" t="s">
        <v>79</v>
      </c>
      <c r="D807" s="33">
        <v>6783.9859999999999</v>
      </c>
      <c r="E807" s="34">
        <v>2.2527599999999999</v>
      </c>
      <c r="F807" s="32">
        <v>11</v>
      </c>
    </row>
    <row r="808" spans="1:6">
      <c r="A808" s="32" t="s">
        <v>1537</v>
      </c>
      <c r="B808" s="32" t="s">
        <v>1538</v>
      </c>
      <c r="C808" s="32" t="s">
        <v>8</v>
      </c>
      <c r="D808" s="33">
        <v>10</v>
      </c>
      <c r="E808" s="34">
        <v>57.350439999999999</v>
      </c>
      <c r="F808" s="32">
        <v>2</v>
      </c>
    </row>
    <row r="809" spans="1:6">
      <c r="A809" s="32" t="s">
        <v>1539</v>
      </c>
      <c r="B809" s="32" t="s">
        <v>1540</v>
      </c>
      <c r="C809" s="32" t="s">
        <v>8</v>
      </c>
      <c r="D809" s="33">
        <v>110</v>
      </c>
      <c r="E809" s="34">
        <v>10.864000000000001</v>
      </c>
      <c r="F809" s="32">
        <v>11</v>
      </c>
    </row>
    <row r="810" spans="1:6">
      <c r="A810" s="32" t="s">
        <v>1541</v>
      </c>
      <c r="B810" s="32" t="s">
        <v>1540</v>
      </c>
      <c r="C810" s="32" t="s">
        <v>8</v>
      </c>
      <c r="D810" s="33">
        <v>95</v>
      </c>
      <c r="E810" s="34">
        <v>11.049480000000001</v>
      </c>
      <c r="F810" s="32">
        <v>3</v>
      </c>
    </row>
    <row r="811" spans="1:6">
      <c r="A811" s="32" t="s">
        <v>1542</v>
      </c>
      <c r="B811" s="32" t="s">
        <v>1543</v>
      </c>
      <c r="C811" s="32" t="s">
        <v>79</v>
      </c>
      <c r="D811" s="33">
        <v>100</v>
      </c>
      <c r="E811" s="34">
        <v>0.71919999999999995</v>
      </c>
      <c r="F811" s="32">
        <v>1</v>
      </c>
    </row>
    <row r="812" spans="1:6">
      <c r="A812" s="32" t="s">
        <v>1544</v>
      </c>
      <c r="B812" s="32" t="s">
        <v>1536</v>
      </c>
      <c r="C812" s="32" t="s">
        <v>79</v>
      </c>
      <c r="D812" s="33">
        <v>467.25</v>
      </c>
      <c r="E812" s="34">
        <v>2.2063799999999998</v>
      </c>
      <c r="F812" s="32">
        <v>2</v>
      </c>
    </row>
    <row r="813" spans="1:6">
      <c r="A813" s="32" t="s">
        <v>1545</v>
      </c>
      <c r="B813" s="32" t="s">
        <v>1540</v>
      </c>
      <c r="C813" s="32" t="s">
        <v>8</v>
      </c>
      <c r="D813" s="33">
        <v>0.75</v>
      </c>
      <c r="E813" s="34">
        <v>54.085709999999999</v>
      </c>
      <c r="F813" s="32">
        <v>2</v>
      </c>
    </row>
    <row r="814" spans="1:6">
      <c r="A814" s="32" t="s">
        <v>1546</v>
      </c>
      <c r="B814" s="32" t="s">
        <v>1547</v>
      </c>
      <c r="C814" s="32" t="s">
        <v>79</v>
      </c>
      <c r="D814" s="33">
        <v>35</v>
      </c>
      <c r="E814" s="34">
        <v>2.1997100000000001</v>
      </c>
      <c r="F814" s="32">
        <v>1</v>
      </c>
    </row>
    <row r="815" spans="1:6">
      <c r="A815" s="32" t="s">
        <v>1548</v>
      </c>
      <c r="B815" s="32" t="s">
        <v>1549</v>
      </c>
      <c r="C815" s="32" t="s">
        <v>8</v>
      </c>
      <c r="D815" s="33">
        <v>35</v>
      </c>
      <c r="E815" s="34">
        <v>7.7192299999999996</v>
      </c>
      <c r="F815" s="32">
        <v>1</v>
      </c>
    </row>
    <row r="816" spans="1:6">
      <c r="A816" s="32" t="s">
        <v>1550</v>
      </c>
      <c r="B816" s="32" t="s">
        <v>1551</v>
      </c>
      <c r="C816" s="32" t="s">
        <v>8</v>
      </c>
      <c r="D816" s="33">
        <v>230.4</v>
      </c>
      <c r="E816" s="34">
        <v>27.437000000000001</v>
      </c>
      <c r="F816" s="32">
        <v>7</v>
      </c>
    </row>
    <row r="817" spans="1:6">
      <c r="A817" s="32" t="s">
        <v>1552</v>
      </c>
      <c r="B817" s="32" t="s">
        <v>1553</v>
      </c>
      <c r="C817" s="32" t="s">
        <v>8</v>
      </c>
      <c r="D817" s="33">
        <v>472</v>
      </c>
      <c r="E817" s="34">
        <v>13.03082</v>
      </c>
      <c r="F817" s="32">
        <v>3</v>
      </c>
    </row>
    <row r="818" spans="1:6">
      <c r="A818" s="32" t="s">
        <v>1554</v>
      </c>
      <c r="B818" s="32" t="s">
        <v>1555</v>
      </c>
      <c r="C818" s="32" t="s">
        <v>79</v>
      </c>
      <c r="D818" s="33">
        <v>10568.998</v>
      </c>
      <c r="E818" s="34">
        <v>2.4872100000000001</v>
      </c>
      <c r="F818" s="32">
        <v>17</v>
      </c>
    </row>
    <row r="819" spans="1:6">
      <c r="A819" s="32" t="s">
        <v>1556</v>
      </c>
      <c r="B819" s="32" t="s">
        <v>1557</v>
      </c>
      <c r="C819" s="32" t="s">
        <v>8</v>
      </c>
      <c r="D819" s="33">
        <v>431.25</v>
      </c>
      <c r="E819" s="34">
        <v>15.825200000000001</v>
      </c>
      <c r="F819" s="32">
        <v>18</v>
      </c>
    </row>
    <row r="820" spans="1:6">
      <c r="A820" s="32" t="s">
        <v>1558</v>
      </c>
      <c r="B820" s="32" t="s">
        <v>1555</v>
      </c>
      <c r="C820" s="32" t="s">
        <v>79</v>
      </c>
      <c r="D820" s="33">
        <v>155</v>
      </c>
      <c r="E820" s="34">
        <v>2.3405300000000002</v>
      </c>
      <c r="F820" s="32">
        <v>1</v>
      </c>
    </row>
    <row r="821" spans="1:6">
      <c r="A821" s="32" t="s">
        <v>1559</v>
      </c>
      <c r="B821" s="32" t="s">
        <v>1560</v>
      </c>
      <c r="C821" s="32" t="s">
        <v>79</v>
      </c>
      <c r="D821" s="33">
        <v>1232</v>
      </c>
      <c r="E821" s="34">
        <v>2.0739800000000002</v>
      </c>
      <c r="F821" s="32">
        <v>2</v>
      </c>
    </row>
    <row r="822" spans="1:6">
      <c r="A822" s="32" t="s">
        <v>1561</v>
      </c>
      <c r="B822" s="32" t="s">
        <v>1557</v>
      </c>
      <c r="C822" s="32" t="s">
        <v>8</v>
      </c>
      <c r="D822" s="33">
        <v>32</v>
      </c>
      <c r="E822" s="34">
        <v>10.04416</v>
      </c>
      <c r="F822" s="32">
        <v>2</v>
      </c>
    </row>
    <row r="823" spans="1:6">
      <c r="A823" s="32" t="s">
        <v>1562</v>
      </c>
      <c r="B823" s="32" t="s">
        <v>1563</v>
      </c>
      <c r="C823" s="32" t="s">
        <v>79</v>
      </c>
      <c r="D823" s="33">
        <v>200</v>
      </c>
      <c r="E823" s="34">
        <v>0.46139999999999998</v>
      </c>
      <c r="F823" s="32">
        <v>1</v>
      </c>
    </row>
    <row r="824" spans="1:6">
      <c r="A824" s="32" t="s">
        <v>1564</v>
      </c>
      <c r="B824" s="32" t="s">
        <v>1565</v>
      </c>
      <c r="C824" s="32" t="s">
        <v>8</v>
      </c>
      <c r="D824" s="33">
        <v>84</v>
      </c>
      <c r="E824" s="34">
        <v>25.65964</v>
      </c>
      <c r="F824" s="32">
        <v>2</v>
      </c>
    </row>
    <row r="825" spans="1:6">
      <c r="A825" s="32" t="s">
        <v>1566</v>
      </c>
      <c r="B825" s="32" t="s">
        <v>1567</v>
      </c>
      <c r="C825" s="32" t="s">
        <v>14</v>
      </c>
      <c r="D825" s="33">
        <v>2577.5909999999999</v>
      </c>
      <c r="E825" s="34">
        <v>3.9235799999999998</v>
      </c>
      <c r="F825" s="32">
        <v>6</v>
      </c>
    </row>
    <row r="826" spans="1:6">
      <c r="A826" s="32" t="s">
        <v>1568</v>
      </c>
      <c r="B826" s="32" t="s">
        <v>1569</v>
      </c>
      <c r="C826" s="32" t="s">
        <v>8</v>
      </c>
      <c r="D826" s="33">
        <v>7.3000000000000007</v>
      </c>
      <c r="E826" s="34">
        <v>66.239999999999995</v>
      </c>
      <c r="F826" s="32">
        <v>8</v>
      </c>
    </row>
    <row r="827" spans="1:6">
      <c r="A827" s="32" t="s">
        <v>1570</v>
      </c>
      <c r="B827" s="32" t="s">
        <v>1571</v>
      </c>
      <c r="C827" s="32" t="s">
        <v>14</v>
      </c>
      <c r="D827" s="33">
        <v>80</v>
      </c>
      <c r="E827" s="34">
        <v>1.0654999999999999</v>
      </c>
      <c r="F827" s="32">
        <v>1</v>
      </c>
    </row>
    <row r="828" spans="1:6">
      <c r="A828" s="32" t="s">
        <v>1572</v>
      </c>
      <c r="B828" s="32" t="s">
        <v>1567</v>
      </c>
      <c r="C828" s="32" t="s">
        <v>14</v>
      </c>
      <c r="D828" s="33">
        <v>280</v>
      </c>
      <c r="E828" s="34">
        <v>4.0746200000000004</v>
      </c>
      <c r="F828" s="32">
        <v>2</v>
      </c>
    </row>
    <row r="829" spans="1:6">
      <c r="A829" s="32" t="s">
        <v>1573</v>
      </c>
      <c r="B829" s="32" t="s">
        <v>1574</v>
      </c>
      <c r="C829" s="32" t="s">
        <v>14</v>
      </c>
      <c r="D829" s="33">
        <v>316.875</v>
      </c>
      <c r="E829" s="34">
        <v>3.2194699999999998</v>
      </c>
      <c r="F829" s="32">
        <v>1</v>
      </c>
    </row>
    <row r="830" spans="1:6">
      <c r="A830" s="32" t="s">
        <v>1575</v>
      </c>
      <c r="B830" s="32" t="s">
        <v>1576</v>
      </c>
      <c r="C830" s="32" t="s">
        <v>8</v>
      </c>
      <c r="D830" s="33">
        <v>1472</v>
      </c>
      <c r="E830" s="34">
        <v>13.707979999999999</v>
      </c>
      <c r="F830" s="32">
        <v>7</v>
      </c>
    </row>
    <row r="831" spans="1:6">
      <c r="A831" s="32" t="s">
        <v>1577</v>
      </c>
      <c r="B831" s="32" t="s">
        <v>1578</v>
      </c>
      <c r="C831" s="32" t="s">
        <v>14</v>
      </c>
      <c r="D831" s="33">
        <v>1957.9829999999999</v>
      </c>
      <c r="E831" s="34">
        <v>7.6224999999999996</v>
      </c>
      <c r="F831" s="32">
        <v>4</v>
      </c>
    </row>
    <row r="832" spans="1:6">
      <c r="A832" s="32" t="s">
        <v>1579</v>
      </c>
      <c r="B832" s="32" t="s">
        <v>1580</v>
      </c>
      <c r="C832" s="32" t="s">
        <v>8</v>
      </c>
      <c r="D832" s="33">
        <v>2.8</v>
      </c>
      <c r="E832" s="34">
        <v>11.133050000000001</v>
      </c>
      <c r="F832" s="32">
        <v>4</v>
      </c>
    </row>
    <row r="833" spans="1:6">
      <c r="A833" s="32" t="s">
        <v>1581</v>
      </c>
      <c r="B833" s="32" t="s">
        <v>1582</v>
      </c>
      <c r="C833" s="32" t="s">
        <v>14</v>
      </c>
      <c r="D833" s="33">
        <v>100</v>
      </c>
      <c r="E833" s="34">
        <v>3.3466999999999998</v>
      </c>
      <c r="F833" s="32">
        <v>1</v>
      </c>
    </row>
    <row r="834" spans="1:6">
      <c r="A834" s="32" t="s">
        <v>1583</v>
      </c>
      <c r="B834" s="32" t="s">
        <v>1584</v>
      </c>
      <c r="C834" s="32" t="s">
        <v>79</v>
      </c>
      <c r="D834" s="33">
        <v>7000.7889999999998</v>
      </c>
      <c r="E834" s="34">
        <v>1.52668</v>
      </c>
      <c r="F834" s="32">
        <v>15</v>
      </c>
    </row>
    <row r="835" spans="1:6">
      <c r="A835" s="32" t="s">
        <v>1585</v>
      </c>
      <c r="B835" s="32" t="s">
        <v>1586</v>
      </c>
      <c r="C835" s="32" t="s">
        <v>8</v>
      </c>
      <c r="D835" s="33">
        <v>114.97499999999998</v>
      </c>
      <c r="E835" s="34">
        <v>58</v>
      </c>
      <c r="F835" s="32">
        <v>17</v>
      </c>
    </row>
    <row r="836" spans="1:6">
      <c r="A836" s="32" t="s">
        <v>1587</v>
      </c>
      <c r="B836" s="32" t="s">
        <v>1588</v>
      </c>
      <c r="C836" s="32" t="s">
        <v>79</v>
      </c>
      <c r="D836" s="33">
        <v>160</v>
      </c>
      <c r="E836" s="34">
        <v>0.42293999999999998</v>
      </c>
      <c r="F836" s="32">
        <v>1</v>
      </c>
    </row>
    <row r="837" spans="1:6">
      <c r="A837" s="32" t="s">
        <v>1589</v>
      </c>
      <c r="B837" s="32" t="s">
        <v>1584</v>
      </c>
      <c r="C837" s="32" t="s">
        <v>79</v>
      </c>
      <c r="D837" s="33">
        <v>280</v>
      </c>
      <c r="E837" s="34">
        <v>1.52552</v>
      </c>
      <c r="F837" s="32">
        <v>3</v>
      </c>
    </row>
    <row r="838" spans="1:6">
      <c r="A838" s="32" t="s">
        <v>1590</v>
      </c>
      <c r="B838" s="32" t="s">
        <v>1591</v>
      </c>
      <c r="C838" s="32" t="s">
        <v>79</v>
      </c>
      <c r="D838" s="33">
        <v>234.5</v>
      </c>
      <c r="E838" s="34">
        <v>1.53952</v>
      </c>
      <c r="F838" s="32">
        <v>2</v>
      </c>
    </row>
    <row r="839" spans="1:6">
      <c r="A839" s="32" t="s">
        <v>1592</v>
      </c>
      <c r="B839" s="32" t="s">
        <v>1593</v>
      </c>
      <c r="C839" s="32" t="s">
        <v>8</v>
      </c>
      <c r="D839" s="33">
        <v>8.1</v>
      </c>
      <c r="E839" s="34">
        <v>53.567900000000002</v>
      </c>
      <c r="F839" s="32">
        <v>1</v>
      </c>
    </row>
    <row r="840" spans="1:6">
      <c r="A840" s="32" t="s">
        <v>1594</v>
      </c>
      <c r="B840" s="32" t="s">
        <v>1584</v>
      </c>
      <c r="C840" s="32" t="s">
        <v>79</v>
      </c>
      <c r="D840" s="33">
        <v>1939</v>
      </c>
      <c r="E840" s="34">
        <v>1.49187</v>
      </c>
      <c r="F840" s="32">
        <v>5</v>
      </c>
    </row>
    <row r="841" spans="1:6">
      <c r="A841" s="32" t="s">
        <v>1595</v>
      </c>
      <c r="B841" s="32" t="s">
        <v>1596</v>
      </c>
      <c r="C841" s="32" t="s">
        <v>79</v>
      </c>
      <c r="D841" s="33">
        <v>4935.9859999999999</v>
      </c>
      <c r="E841" s="34">
        <v>2.2107800000000002</v>
      </c>
      <c r="F841" s="32">
        <v>10</v>
      </c>
    </row>
    <row r="842" spans="1:6">
      <c r="A842" s="32" t="s">
        <v>1597</v>
      </c>
      <c r="B842" s="32" t="s">
        <v>1598</v>
      </c>
      <c r="C842" s="32" t="s">
        <v>79</v>
      </c>
      <c r="D842" s="33">
        <v>200</v>
      </c>
      <c r="E842" s="34">
        <v>0.45965</v>
      </c>
      <c r="F842" s="32">
        <v>1</v>
      </c>
    </row>
    <row r="843" spans="1:6">
      <c r="A843" s="32" t="s">
        <v>1599</v>
      </c>
      <c r="B843" s="32" t="s">
        <v>1596</v>
      </c>
      <c r="C843" s="32" t="s">
        <v>79</v>
      </c>
      <c r="D843" s="33">
        <v>364</v>
      </c>
      <c r="E843" s="34">
        <v>2.1481400000000002</v>
      </c>
      <c r="F843" s="32">
        <v>3</v>
      </c>
    </row>
    <row r="844" spans="1:6">
      <c r="A844" s="32" t="s">
        <v>1600</v>
      </c>
      <c r="B844" s="32" t="s">
        <v>1596</v>
      </c>
      <c r="C844" s="32" t="s">
        <v>79</v>
      </c>
      <c r="D844" s="33">
        <v>1582</v>
      </c>
      <c r="E844" s="34">
        <v>2.0956399999999999</v>
      </c>
      <c r="F844" s="32">
        <v>4</v>
      </c>
    </row>
    <row r="845" spans="1:6">
      <c r="A845" s="32" t="s">
        <v>1601</v>
      </c>
      <c r="B845" s="32" t="s">
        <v>1602</v>
      </c>
      <c r="C845" s="32" t="s">
        <v>330</v>
      </c>
      <c r="D845" s="33">
        <v>2156</v>
      </c>
      <c r="E845" s="34">
        <v>1.93405</v>
      </c>
      <c r="F845" s="32">
        <v>3</v>
      </c>
    </row>
    <row r="846" spans="1:6">
      <c r="A846" s="32" t="s">
        <v>1603</v>
      </c>
      <c r="B846" s="32" t="s">
        <v>1602</v>
      </c>
      <c r="C846" s="32" t="s">
        <v>330</v>
      </c>
      <c r="D846" s="33">
        <v>420</v>
      </c>
      <c r="E846" s="34">
        <v>1.87487</v>
      </c>
      <c r="F846" s="32">
        <v>2</v>
      </c>
    </row>
    <row r="847" spans="1:6">
      <c r="A847" s="32" t="s">
        <v>1604</v>
      </c>
      <c r="B847" s="32" t="s">
        <v>1602</v>
      </c>
      <c r="C847" s="32" t="s">
        <v>330</v>
      </c>
      <c r="D847" s="33">
        <v>3164</v>
      </c>
      <c r="E847" s="34">
        <v>1.8503499999999999</v>
      </c>
      <c r="F847" s="32">
        <v>4</v>
      </c>
    </row>
    <row r="848" spans="1:6">
      <c r="A848" s="32" t="s">
        <v>1605</v>
      </c>
      <c r="B848" s="32" t="s">
        <v>1606</v>
      </c>
      <c r="C848" s="32" t="s">
        <v>79</v>
      </c>
      <c r="D848" s="33">
        <v>20381.370000000003</v>
      </c>
      <c r="E848" s="34">
        <v>1.5065299999999999</v>
      </c>
      <c r="F848" s="32">
        <v>35</v>
      </c>
    </row>
    <row r="849" spans="1:6">
      <c r="A849" s="32" t="s">
        <v>1607</v>
      </c>
      <c r="B849" s="32" t="s">
        <v>1608</v>
      </c>
      <c r="C849" s="32" t="s">
        <v>8</v>
      </c>
      <c r="D849" s="33">
        <v>817</v>
      </c>
      <c r="E849" s="34">
        <v>10.62158</v>
      </c>
      <c r="F849" s="32">
        <v>43</v>
      </c>
    </row>
    <row r="850" spans="1:6">
      <c r="A850" s="32" t="s">
        <v>1609</v>
      </c>
      <c r="B850" s="32" t="s">
        <v>1606</v>
      </c>
      <c r="C850" s="32" t="s">
        <v>79</v>
      </c>
      <c r="D850" s="33">
        <v>200</v>
      </c>
      <c r="E850" s="34">
        <v>1.7599800000000001</v>
      </c>
      <c r="F850" s="32">
        <v>2</v>
      </c>
    </row>
    <row r="851" spans="1:6">
      <c r="A851" s="32" t="s">
        <v>1610</v>
      </c>
      <c r="B851" s="32" t="s">
        <v>1608</v>
      </c>
      <c r="C851" s="32" t="s">
        <v>8</v>
      </c>
      <c r="D851" s="33">
        <v>850.5</v>
      </c>
      <c r="E851" s="34">
        <v>18.760829999999999</v>
      </c>
      <c r="F851" s="32">
        <v>5</v>
      </c>
    </row>
    <row r="852" spans="1:6">
      <c r="A852" s="32" t="s">
        <v>1611</v>
      </c>
      <c r="B852" s="32" t="s">
        <v>1612</v>
      </c>
      <c r="C852" s="32" t="s">
        <v>79</v>
      </c>
      <c r="D852" s="33">
        <v>360</v>
      </c>
      <c r="E852" s="34">
        <v>0.46819</v>
      </c>
      <c r="F852" s="32">
        <v>2</v>
      </c>
    </row>
    <row r="853" spans="1:6">
      <c r="A853" s="32" t="s">
        <v>1613</v>
      </c>
      <c r="B853" s="32" t="s">
        <v>1606</v>
      </c>
      <c r="C853" s="32" t="s">
        <v>79</v>
      </c>
      <c r="D853" s="33">
        <v>420</v>
      </c>
      <c r="E853" s="34">
        <v>1.58012</v>
      </c>
      <c r="F853" s="32">
        <v>2</v>
      </c>
    </row>
    <row r="854" spans="1:6">
      <c r="A854" s="32" t="s">
        <v>1614</v>
      </c>
      <c r="B854" s="32" t="s">
        <v>1606</v>
      </c>
      <c r="C854" s="32" t="s">
        <v>79</v>
      </c>
      <c r="D854" s="33">
        <v>3549</v>
      </c>
      <c r="E854" s="34">
        <v>1.3926499999999999</v>
      </c>
      <c r="F854" s="32">
        <v>6</v>
      </c>
    </row>
    <row r="855" spans="1:6">
      <c r="A855" s="32" t="s">
        <v>1615</v>
      </c>
      <c r="B855" s="32" t="s">
        <v>1606</v>
      </c>
      <c r="C855" s="32" t="s">
        <v>79</v>
      </c>
      <c r="D855" s="33">
        <v>827</v>
      </c>
      <c r="E855" s="34">
        <v>1.4388300000000001</v>
      </c>
      <c r="F855" s="32">
        <v>4</v>
      </c>
    </row>
    <row r="856" spans="1:6">
      <c r="A856" s="32" t="s">
        <v>1616</v>
      </c>
      <c r="B856" s="32" t="s">
        <v>1617</v>
      </c>
      <c r="C856" s="32" t="s">
        <v>8</v>
      </c>
      <c r="D856" s="33">
        <v>66</v>
      </c>
      <c r="E856" s="34">
        <v>20.85716</v>
      </c>
      <c r="F856" s="32">
        <v>1</v>
      </c>
    </row>
    <row r="857" spans="1:6">
      <c r="A857" s="32" t="s">
        <v>1618</v>
      </c>
      <c r="B857" s="32" t="s">
        <v>1606</v>
      </c>
      <c r="C857" s="32" t="s">
        <v>79</v>
      </c>
      <c r="D857" s="33">
        <v>986</v>
      </c>
      <c r="E857" s="34">
        <v>1.45529</v>
      </c>
      <c r="F857" s="32">
        <v>3</v>
      </c>
    </row>
    <row r="858" spans="1:6">
      <c r="A858" s="32" t="s">
        <v>1619</v>
      </c>
      <c r="B858" s="32" t="s">
        <v>1620</v>
      </c>
      <c r="C858" s="32" t="s">
        <v>651</v>
      </c>
      <c r="D858" s="33">
        <v>7280</v>
      </c>
      <c r="E858" s="34">
        <v>4.2530400000000004</v>
      </c>
      <c r="F858" s="32">
        <v>4</v>
      </c>
    </row>
    <row r="859" spans="1:6">
      <c r="A859" s="32" t="s">
        <v>1621</v>
      </c>
      <c r="B859" s="32" t="s">
        <v>1622</v>
      </c>
      <c r="C859" s="32" t="s">
        <v>8</v>
      </c>
      <c r="D859" s="33">
        <v>377.29999999999995</v>
      </c>
      <c r="E859" s="34">
        <v>14.00085</v>
      </c>
      <c r="F859" s="32">
        <v>17</v>
      </c>
    </row>
    <row r="860" spans="1:6">
      <c r="A860" s="32" t="s">
        <v>1623</v>
      </c>
      <c r="B860" s="32" t="s">
        <v>1620</v>
      </c>
      <c r="C860" s="32" t="s">
        <v>651</v>
      </c>
      <c r="D860" s="33">
        <v>18564</v>
      </c>
      <c r="E860" s="34">
        <v>4.0012499999999998</v>
      </c>
      <c r="F860" s="32">
        <v>11</v>
      </c>
    </row>
    <row r="861" spans="1:6">
      <c r="A861" s="32" t="s">
        <v>1624</v>
      </c>
      <c r="B861" s="32" t="s">
        <v>1625</v>
      </c>
      <c r="C861" s="32" t="s">
        <v>79</v>
      </c>
      <c r="D861" s="33">
        <v>445.5</v>
      </c>
      <c r="E861" s="34">
        <v>2.4355099999999998</v>
      </c>
      <c r="F861" s="32">
        <v>2</v>
      </c>
    </row>
    <row r="862" spans="1:6">
      <c r="A862" s="32" t="s">
        <v>1626</v>
      </c>
      <c r="B862" s="32" t="s">
        <v>1627</v>
      </c>
      <c r="C862" s="32" t="s">
        <v>8</v>
      </c>
      <c r="D862" s="33">
        <v>7.5000000000000011E-2</v>
      </c>
      <c r="E862" s="34">
        <v>12</v>
      </c>
      <c r="F862" s="32">
        <v>2</v>
      </c>
    </row>
    <row r="863" spans="1:6">
      <c r="A863" s="32" t="s">
        <v>1628</v>
      </c>
      <c r="B863" s="32" t="s">
        <v>1629</v>
      </c>
      <c r="C863" s="32" t="s">
        <v>79</v>
      </c>
      <c r="D863" s="33">
        <v>630</v>
      </c>
      <c r="E863" s="34">
        <v>1.33779</v>
      </c>
      <c r="F863" s="32">
        <v>2</v>
      </c>
    </row>
    <row r="864" spans="1:6">
      <c r="A864" s="32" t="s">
        <v>1630</v>
      </c>
      <c r="B864" s="32" t="s">
        <v>1631</v>
      </c>
      <c r="C864" s="32" t="s">
        <v>8</v>
      </c>
      <c r="D864" s="33">
        <v>1</v>
      </c>
      <c r="E864" s="34">
        <v>17.21124</v>
      </c>
      <c r="F864" s="32">
        <v>2</v>
      </c>
    </row>
    <row r="865" spans="1:6">
      <c r="A865" s="32" t="s">
        <v>1632</v>
      </c>
      <c r="B865" s="32" t="s">
        <v>1633</v>
      </c>
      <c r="C865" s="32" t="s">
        <v>79</v>
      </c>
      <c r="D865" s="33">
        <v>1800</v>
      </c>
      <c r="E865" s="34">
        <v>1.45895</v>
      </c>
      <c r="F865" s="32">
        <v>3</v>
      </c>
    </row>
    <row r="866" spans="1:6">
      <c r="A866" s="32" t="s">
        <v>1634</v>
      </c>
      <c r="B866" s="32" t="s">
        <v>1635</v>
      </c>
      <c r="C866" s="32" t="s">
        <v>8</v>
      </c>
      <c r="D866" s="33">
        <v>3</v>
      </c>
      <c r="E866" s="34">
        <v>7.45</v>
      </c>
      <c r="F866" s="32">
        <v>3</v>
      </c>
    </row>
    <row r="867" spans="1:6">
      <c r="A867" s="32" t="s">
        <v>1636</v>
      </c>
      <c r="B867" s="32" t="s">
        <v>1637</v>
      </c>
      <c r="C867" s="32" t="s">
        <v>79</v>
      </c>
      <c r="D867" s="33">
        <v>183.6</v>
      </c>
      <c r="E867" s="34">
        <v>2.7463299999999999</v>
      </c>
      <c r="F867" s="32">
        <v>2</v>
      </c>
    </row>
    <row r="868" spans="1:6">
      <c r="A868" s="32" t="s">
        <v>1638</v>
      </c>
      <c r="B868" s="32" t="s">
        <v>1639</v>
      </c>
      <c r="C868" s="32" t="s">
        <v>8</v>
      </c>
      <c r="D868" s="33">
        <v>30.52</v>
      </c>
      <c r="E868" s="34">
        <v>8.8633699999999997</v>
      </c>
      <c r="F868" s="32">
        <v>2</v>
      </c>
    </row>
    <row r="869" spans="1:6">
      <c r="A869" s="32" t="s">
        <v>1640</v>
      </c>
      <c r="B869" s="32" t="s">
        <v>1641</v>
      </c>
      <c r="C869" s="32" t="s">
        <v>79</v>
      </c>
      <c r="D869" s="33">
        <v>274.20000000000005</v>
      </c>
      <c r="E869" s="34">
        <v>4.3851899999999997</v>
      </c>
      <c r="F869" s="32">
        <v>3</v>
      </c>
    </row>
    <row r="870" spans="1:6">
      <c r="A870" s="32" t="s">
        <v>1642</v>
      </c>
      <c r="B870" s="32" t="s">
        <v>1643</v>
      </c>
      <c r="C870" s="32" t="s">
        <v>8</v>
      </c>
      <c r="D870" s="33">
        <v>46.38</v>
      </c>
      <c r="E870" s="34">
        <v>18.93252</v>
      </c>
      <c r="F870" s="32">
        <v>3</v>
      </c>
    </row>
    <row r="871" spans="1:6">
      <c r="A871" s="32" t="s">
        <v>1644</v>
      </c>
      <c r="B871" s="32" t="s">
        <v>1645</v>
      </c>
      <c r="C871" s="32" t="s">
        <v>79</v>
      </c>
      <c r="D871" s="33">
        <v>102.6</v>
      </c>
      <c r="E871" s="34">
        <v>1.8378000000000001</v>
      </c>
      <c r="F871" s="32">
        <v>1</v>
      </c>
    </row>
    <row r="872" spans="1:6">
      <c r="A872" s="32" t="s">
        <v>1646</v>
      </c>
      <c r="B872" s="32" t="s">
        <v>1647</v>
      </c>
      <c r="C872" s="32" t="s">
        <v>8</v>
      </c>
      <c r="D872" s="33">
        <v>3.7</v>
      </c>
      <c r="E872" s="34">
        <v>14.52162</v>
      </c>
      <c r="F872" s="32">
        <v>1</v>
      </c>
    </row>
    <row r="873" spans="1:6">
      <c r="A873" s="32" t="s">
        <v>1648</v>
      </c>
      <c r="B873" s="32" t="s">
        <v>1649</v>
      </c>
      <c r="C873" s="32" t="s">
        <v>79</v>
      </c>
      <c r="D873" s="33">
        <v>91.8</v>
      </c>
      <c r="E873" s="34">
        <v>3.76166</v>
      </c>
      <c r="F873" s="32">
        <v>1</v>
      </c>
    </row>
    <row r="874" spans="1:6">
      <c r="A874" s="32" t="s">
        <v>1650</v>
      </c>
      <c r="B874" s="32" t="s">
        <v>1651</v>
      </c>
      <c r="C874" s="32" t="s">
        <v>8</v>
      </c>
      <c r="D874" s="33">
        <v>5.8</v>
      </c>
      <c r="E874" s="34">
        <v>33.11251</v>
      </c>
      <c r="F874" s="32">
        <v>1</v>
      </c>
    </row>
    <row r="875" spans="1:6">
      <c r="A875" s="32" t="s">
        <v>1652</v>
      </c>
      <c r="B875" s="32" t="s">
        <v>1653</v>
      </c>
      <c r="C875" s="32" t="s">
        <v>79</v>
      </c>
      <c r="D875" s="33">
        <v>182.8</v>
      </c>
      <c r="E875" s="34">
        <v>2.84728</v>
      </c>
      <c r="F875" s="32">
        <v>2</v>
      </c>
    </row>
    <row r="876" spans="1:6">
      <c r="A876" s="32" t="s">
        <v>1654</v>
      </c>
      <c r="B876" s="32" t="s">
        <v>1655</v>
      </c>
      <c r="C876" s="32" t="s">
        <v>8</v>
      </c>
      <c r="D876" s="33">
        <v>29.92</v>
      </c>
      <c r="E876" s="34">
        <v>7.34985</v>
      </c>
      <c r="F876" s="32">
        <v>2</v>
      </c>
    </row>
    <row r="877" spans="1:6">
      <c r="A877" s="32" t="s">
        <v>1656</v>
      </c>
      <c r="B877" s="32" t="s">
        <v>1657</v>
      </c>
      <c r="C877" s="32" t="s">
        <v>37</v>
      </c>
      <c r="D877" s="33">
        <v>1868</v>
      </c>
      <c r="E877" s="34">
        <v>24.129200000000001</v>
      </c>
      <c r="F877" s="32">
        <v>4</v>
      </c>
    </row>
    <row r="878" spans="1:6">
      <c r="A878" s="32" t="s">
        <v>1658</v>
      </c>
      <c r="B878" s="32" t="s">
        <v>1659</v>
      </c>
      <c r="C878" s="32" t="s">
        <v>8</v>
      </c>
      <c r="D878" s="33">
        <v>1</v>
      </c>
      <c r="E878" s="34">
        <v>48.360770000000002</v>
      </c>
      <c r="F878" s="32">
        <v>1</v>
      </c>
    </row>
    <row r="879" spans="1:6">
      <c r="A879" s="32" t="s">
        <v>1660</v>
      </c>
      <c r="B879" s="32" t="s">
        <v>1661</v>
      </c>
      <c r="C879" s="32" t="s">
        <v>330</v>
      </c>
      <c r="D879" s="33">
        <v>210</v>
      </c>
      <c r="E879" s="34">
        <v>3.3860299999999999</v>
      </c>
      <c r="F879" s="32">
        <v>1</v>
      </c>
    </row>
    <row r="880" spans="1:6">
      <c r="A880" s="32" t="s">
        <v>1662</v>
      </c>
      <c r="B880" s="32" t="s">
        <v>1663</v>
      </c>
      <c r="C880" s="32" t="s">
        <v>79</v>
      </c>
      <c r="D880" s="33">
        <v>582.38699999999994</v>
      </c>
      <c r="E880" s="34">
        <v>0.89019999999999999</v>
      </c>
      <c r="F880" s="32">
        <v>1</v>
      </c>
    </row>
    <row r="881" spans="1:6">
      <c r="A881" s="32" t="s">
        <v>1664</v>
      </c>
      <c r="B881" s="32" t="s">
        <v>1665</v>
      </c>
      <c r="C881" s="32" t="s">
        <v>8</v>
      </c>
      <c r="D881" s="33">
        <v>3</v>
      </c>
      <c r="E881" s="34">
        <v>10.02746</v>
      </c>
      <c r="F881" s="32">
        <v>1</v>
      </c>
    </row>
    <row r="882" spans="1:6">
      <c r="A882" s="32" t="s">
        <v>1666</v>
      </c>
      <c r="B882" s="32" t="s">
        <v>1665</v>
      </c>
      <c r="C882" s="32" t="s">
        <v>8</v>
      </c>
      <c r="D882" s="33">
        <v>1.5</v>
      </c>
      <c r="E882" s="34">
        <v>10.91813</v>
      </c>
      <c r="F882" s="32">
        <v>1</v>
      </c>
    </row>
    <row r="883" spans="1:6">
      <c r="A883" s="32" t="s">
        <v>1667</v>
      </c>
      <c r="B883" s="32" t="s">
        <v>1668</v>
      </c>
      <c r="C883" s="32" t="s">
        <v>79</v>
      </c>
      <c r="D883" s="33">
        <v>160</v>
      </c>
      <c r="E883" s="34">
        <v>0.35663</v>
      </c>
      <c r="F883" s="32">
        <v>1</v>
      </c>
    </row>
    <row r="884" spans="1:6">
      <c r="A884" s="32" t="s">
        <v>1669</v>
      </c>
      <c r="B884" s="32" t="s">
        <v>1670</v>
      </c>
      <c r="C884" s="32" t="s">
        <v>14</v>
      </c>
      <c r="D884" s="33">
        <v>201.5</v>
      </c>
      <c r="E884" s="34">
        <v>4.5635399999999997</v>
      </c>
      <c r="F884" s="32">
        <v>1</v>
      </c>
    </row>
    <row r="885" spans="1:6">
      <c r="A885" s="32" t="s">
        <v>1671</v>
      </c>
      <c r="B885" s="32" t="s">
        <v>1672</v>
      </c>
      <c r="C885" s="32" t="s">
        <v>8</v>
      </c>
      <c r="D885" s="33">
        <v>0.75</v>
      </c>
      <c r="E885" s="34">
        <v>59.707740000000001</v>
      </c>
      <c r="F885" s="32">
        <v>2</v>
      </c>
    </row>
    <row r="886" spans="1:6">
      <c r="A886" s="32" t="s">
        <v>1673</v>
      </c>
      <c r="B886" s="32" t="s">
        <v>1674</v>
      </c>
      <c r="C886" s="32" t="s">
        <v>14</v>
      </c>
      <c r="D886" s="33">
        <v>100</v>
      </c>
      <c r="E886" s="34">
        <v>3.3319000000000001</v>
      </c>
      <c r="F886" s="32">
        <v>1</v>
      </c>
    </row>
    <row r="887" spans="1:6">
      <c r="A887" s="32" t="s">
        <v>1675</v>
      </c>
      <c r="B887" s="32" t="s">
        <v>1676</v>
      </c>
      <c r="C887" s="32" t="s">
        <v>37</v>
      </c>
      <c r="D887" s="33">
        <v>1160</v>
      </c>
      <c r="E887" s="34">
        <v>7.5269700000000004</v>
      </c>
      <c r="F887" s="32">
        <v>2</v>
      </c>
    </row>
    <row r="888" spans="1:6">
      <c r="A888" s="32" t="s">
        <v>1677</v>
      </c>
      <c r="B888" s="32" t="s">
        <v>1678</v>
      </c>
      <c r="C888" s="32" t="s">
        <v>46</v>
      </c>
      <c r="D888" s="33">
        <v>130</v>
      </c>
      <c r="E888" s="34">
        <v>12.447229999999999</v>
      </c>
      <c r="F888" s="32">
        <v>2</v>
      </c>
    </row>
    <row r="889" spans="1:6">
      <c r="A889" s="32" t="s">
        <v>1679</v>
      </c>
      <c r="B889" s="32" t="s">
        <v>1676</v>
      </c>
      <c r="C889" s="32" t="s">
        <v>37</v>
      </c>
      <c r="D889" s="33">
        <v>120</v>
      </c>
      <c r="E889" s="34">
        <v>7.6518300000000004</v>
      </c>
      <c r="F889" s="32">
        <v>1</v>
      </c>
    </row>
    <row r="890" spans="1:6">
      <c r="A890" s="32" t="s">
        <v>1680</v>
      </c>
      <c r="B890" s="32" t="s">
        <v>1681</v>
      </c>
      <c r="C890" s="32" t="s">
        <v>37</v>
      </c>
      <c r="D890" s="33">
        <v>4116</v>
      </c>
      <c r="E890" s="34">
        <v>6.1637700000000004</v>
      </c>
      <c r="F890" s="32">
        <v>7</v>
      </c>
    </row>
    <row r="891" spans="1:6">
      <c r="A891" s="32" t="s">
        <v>1682</v>
      </c>
      <c r="B891" s="32" t="s">
        <v>1683</v>
      </c>
      <c r="C891" s="32" t="s">
        <v>46</v>
      </c>
      <c r="D891" s="33">
        <v>595</v>
      </c>
      <c r="E891" s="34">
        <v>19.397760000000002</v>
      </c>
      <c r="F891" s="32">
        <v>6</v>
      </c>
    </row>
    <row r="892" spans="1:6">
      <c r="A892" s="32" t="s">
        <v>1684</v>
      </c>
      <c r="B892" s="32" t="s">
        <v>1681</v>
      </c>
      <c r="C892" s="32" t="s">
        <v>37</v>
      </c>
      <c r="D892" s="33">
        <v>420</v>
      </c>
      <c r="E892" s="34">
        <v>5.6472100000000003</v>
      </c>
      <c r="F892" s="32">
        <v>2</v>
      </c>
    </row>
    <row r="893" spans="1:6">
      <c r="A893" s="32" t="s">
        <v>1685</v>
      </c>
      <c r="B893" s="32" t="s">
        <v>1686</v>
      </c>
      <c r="C893" s="32" t="s">
        <v>37</v>
      </c>
      <c r="D893" s="33">
        <v>674.99599999999998</v>
      </c>
      <c r="E893" s="34">
        <v>3.71502</v>
      </c>
      <c r="F893" s="32">
        <v>1</v>
      </c>
    </row>
    <row r="894" spans="1:6">
      <c r="A894" s="32" t="s">
        <v>1687</v>
      </c>
      <c r="B894" s="32" t="s">
        <v>1688</v>
      </c>
      <c r="C894" s="32" t="s">
        <v>46</v>
      </c>
      <c r="D894" s="33">
        <v>100</v>
      </c>
      <c r="E894" s="34">
        <v>9.2638999999999996</v>
      </c>
      <c r="F894" s="32">
        <v>1</v>
      </c>
    </row>
    <row r="895" spans="1:6">
      <c r="A895" s="32" t="s">
        <v>1689</v>
      </c>
      <c r="B895" s="32" t="s">
        <v>1690</v>
      </c>
      <c r="C895" s="32" t="s">
        <v>37</v>
      </c>
      <c r="D895" s="33">
        <v>100</v>
      </c>
      <c r="E895" s="34">
        <v>1.41811</v>
      </c>
      <c r="F895" s="32">
        <v>1</v>
      </c>
    </row>
    <row r="896" spans="1:6">
      <c r="A896" s="32" t="s">
        <v>1691</v>
      </c>
      <c r="B896" s="32" t="s">
        <v>1692</v>
      </c>
      <c r="C896" s="32" t="s">
        <v>37</v>
      </c>
      <c r="D896" s="33">
        <v>9360</v>
      </c>
      <c r="E896" s="34">
        <v>0.89312999999999998</v>
      </c>
      <c r="F896" s="32">
        <v>9</v>
      </c>
    </row>
    <row r="897" spans="1:6">
      <c r="A897" s="32" t="s">
        <v>1693</v>
      </c>
      <c r="B897" s="32" t="s">
        <v>1694</v>
      </c>
      <c r="C897" s="32" t="s">
        <v>37</v>
      </c>
      <c r="D897" s="33">
        <v>1616</v>
      </c>
      <c r="E897" s="34">
        <v>3.9543300000000001</v>
      </c>
      <c r="F897" s="32">
        <v>2</v>
      </c>
    </row>
    <row r="898" spans="1:6">
      <c r="A898" s="32" t="s">
        <v>1695</v>
      </c>
      <c r="B898" s="32" t="s">
        <v>1696</v>
      </c>
      <c r="C898" s="32" t="s">
        <v>46</v>
      </c>
      <c r="D898" s="33">
        <v>94</v>
      </c>
      <c r="E898" s="34">
        <v>7.2837100000000001</v>
      </c>
      <c r="F898" s="32">
        <v>1</v>
      </c>
    </row>
    <row r="899" spans="1:6">
      <c r="A899" s="32" t="s">
        <v>1697</v>
      </c>
      <c r="B899" s="32" t="s">
        <v>1698</v>
      </c>
      <c r="C899" s="32" t="s">
        <v>46</v>
      </c>
      <c r="D899" s="33">
        <v>2193.125</v>
      </c>
      <c r="E899" s="34">
        <v>2.5083600000000001</v>
      </c>
      <c r="F899" s="32">
        <v>5</v>
      </c>
    </row>
    <row r="900" spans="1:6">
      <c r="A900" s="32" t="s">
        <v>1699</v>
      </c>
      <c r="B900" s="32" t="s">
        <v>1700</v>
      </c>
      <c r="C900" s="32" t="s">
        <v>79</v>
      </c>
      <c r="D900" s="33">
        <v>3680</v>
      </c>
      <c r="E900" s="34">
        <v>1.5525500000000001</v>
      </c>
      <c r="F900" s="32">
        <v>6</v>
      </c>
    </row>
    <row r="901" spans="1:6">
      <c r="A901" s="32" t="s">
        <v>1701</v>
      </c>
      <c r="B901" s="32" t="s">
        <v>1702</v>
      </c>
      <c r="C901" s="32" t="s">
        <v>8</v>
      </c>
      <c r="D901" s="33">
        <v>9</v>
      </c>
      <c r="E901" s="34">
        <v>2.5920000000000001</v>
      </c>
      <c r="F901" s="32">
        <v>6</v>
      </c>
    </row>
    <row r="902" spans="1:6">
      <c r="A902" s="32" t="s">
        <v>1703</v>
      </c>
      <c r="B902" s="32" t="s">
        <v>1704</v>
      </c>
      <c r="C902" s="32" t="s">
        <v>79</v>
      </c>
      <c r="D902" s="33">
        <v>1177.578</v>
      </c>
      <c r="E902" s="34">
        <v>1.22573</v>
      </c>
      <c r="F902" s="32">
        <v>2</v>
      </c>
    </row>
    <row r="903" spans="1:6">
      <c r="A903" s="32" t="s">
        <v>1705</v>
      </c>
      <c r="B903" s="32" t="s">
        <v>1706</v>
      </c>
      <c r="C903" s="32" t="s">
        <v>8</v>
      </c>
      <c r="D903" s="33">
        <v>14</v>
      </c>
      <c r="E903" s="34">
        <v>26.347519999999999</v>
      </c>
      <c r="F903" s="32">
        <v>2</v>
      </c>
    </row>
    <row r="904" spans="1:6">
      <c r="A904" s="32" t="s">
        <v>1707</v>
      </c>
      <c r="B904" s="32" t="s">
        <v>1708</v>
      </c>
      <c r="C904" s="32" t="s">
        <v>79</v>
      </c>
      <c r="D904" s="33">
        <v>160</v>
      </c>
      <c r="E904" s="34">
        <v>0.55369000000000002</v>
      </c>
      <c r="F904" s="32">
        <v>1</v>
      </c>
    </row>
    <row r="905" spans="1:6">
      <c r="A905" s="32" t="s">
        <v>1709</v>
      </c>
      <c r="B905" s="32" t="s">
        <v>1710</v>
      </c>
      <c r="C905" s="32" t="s">
        <v>8</v>
      </c>
      <c r="D905" s="33">
        <v>5.64</v>
      </c>
      <c r="E905" s="34">
        <v>2.4175499999999999</v>
      </c>
      <c r="F905" s="32">
        <v>2</v>
      </c>
    </row>
    <row r="906" spans="1:6">
      <c r="A906" s="32" t="s">
        <v>1711</v>
      </c>
      <c r="B906" s="32" t="s">
        <v>1712</v>
      </c>
      <c r="C906" s="32" t="s">
        <v>8</v>
      </c>
      <c r="D906" s="33">
        <v>0.69</v>
      </c>
      <c r="E906" s="34">
        <v>16.609649999999998</v>
      </c>
      <c r="F906" s="32">
        <v>2</v>
      </c>
    </row>
    <row r="907" spans="1:6">
      <c r="A907" s="32" t="s">
        <v>1713</v>
      </c>
      <c r="B907" s="32" t="s">
        <v>1714</v>
      </c>
      <c r="C907" s="32" t="s">
        <v>8</v>
      </c>
      <c r="D907" s="33">
        <v>2.9710000000000001</v>
      </c>
      <c r="E907" s="34">
        <v>6.0121799999999999</v>
      </c>
      <c r="F907" s="32">
        <v>4</v>
      </c>
    </row>
    <row r="908" spans="1:6">
      <c r="A908" s="32" t="s">
        <v>1715</v>
      </c>
      <c r="B908" s="32" t="s">
        <v>1716</v>
      </c>
      <c r="C908" s="32" t="s">
        <v>8</v>
      </c>
      <c r="D908" s="33">
        <v>300</v>
      </c>
      <c r="E908" s="34">
        <v>10.0166</v>
      </c>
      <c r="F908" s="32">
        <v>3</v>
      </c>
    </row>
    <row r="909" spans="1:6">
      <c r="A909" s="32" t="s">
        <v>1717</v>
      </c>
      <c r="B909" s="32" t="s">
        <v>1718</v>
      </c>
      <c r="C909" s="32" t="s">
        <v>8</v>
      </c>
      <c r="D909" s="33">
        <v>2</v>
      </c>
      <c r="E909" s="34">
        <v>20.571680000000001</v>
      </c>
      <c r="F909" s="32">
        <v>1</v>
      </c>
    </row>
    <row r="910" spans="1:6">
      <c r="A910" s="32" t="s">
        <v>1719</v>
      </c>
      <c r="B910" s="32" t="s">
        <v>1720</v>
      </c>
      <c r="C910" s="32" t="s">
        <v>79</v>
      </c>
      <c r="D910" s="33">
        <v>540</v>
      </c>
      <c r="E910" s="34">
        <v>1.5301</v>
      </c>
      <c r="F910" s="32">
        <v>1</v>
      </c>
    </row>
    <row r="911" spans="1:6">
      <c r="A911" s="32" t="s">
        <v>1721</v>
      </c>
      <c r="B911" s="32" t="s">
        <v>1722</v>
      </c>
      <c r="C911" s="32" t="s">
        <v>8</v>
      </c>
      <c r="D911" s="33">
        <v>0.85</v>
      </c>
      <c r="E911" s="34">
        <v>15.73035</v>
      </c>
      <c r="F911" s="32">
        <v>1</v>
      </c>
    </row>
    <row r="912" spans="1:6">
      <c r="A912" s="32" t="s">
        <v>1723</v>
      </c>
      <c r="B912" s="32" t="s">
        <v>1724</v>
      </c>
      <c r="C912" s="32" t="s">
        <v>14</v>
      </c>
      <c r="D912" s="33">
        <v>1983</v>
      </c>
      <c r="E912" s="34">
        <v>2.9716200000000002</v>
      </c>
      <c r="F912" s="32">
        <v>5</v>
      </c>
    </row>
    <row r="913" spans="1:6">
      <c r="A913" s="32" t="s">
        <v>1725</v>
      </c>
      <c r="B913" s="32" t="s">
        <v>1726</v>
      </c>
      <c r="C913" s="32" t="s">
        <v>8</v>
      </c>
      <c r="D913" s="33">
        <v>1.4</v>
      </c>
      <c r="E913" s="34">
        <v>47.95</v>
      </c>
      <c r="F913" s="32">
        <v>4</v>
      </c>
    </row>
    <row r="914" spans="1:6">
      <c r="A914" s="32" t="s">
        <v>1727</v>
      </c>
      <c r="B914" s="32" t="s">
        <v>1728</v>
      </c>
      <c r="C914" s="32" t="s">
        <v>14</v>
      </c>
      <c r="D914" s="33">
        <v>240</v>
      </c>
      <c r="E914" s="34">
        <v>1.12388</v>
      </c>
      <c r="F914" s="32">
        <v>2</v>
      </c>
    </row>
    <row r="915" spans="1:6">
      <c r="A915" s="32" t="s">
        <v>1729</v>
      </c>
      <c r="B915" s="32" t="s">
        <v>1724</v>
      </c>
      <c r="C915" s="32" t="s">
        <v>14</v>
      </c>
      <c r="D915" s="33">
        <v>98</v>
      </c>
      <c r="E915" s="34">
        <v>3.1926100000000002</v>
      </c>
      <c r="F915" s="32">
        <v>2</v>
      </c>
    </row>
    <row r="916" spans="1:6">
      <c r="A916" s="32" t="s">
        <v>1730</v>
      </c>
      <c r="B916" s="32" t="s">
        <v>1731</v>
      </c>
      <c r="C916" s="32" t="s">
        <v>79</v>
      </c>
      <c r="D916" s="33">
        <v>1427</v>
      </c>
      <c r="E916" s="34">
        <v>2.7771300000000001</v>
      </c>
      <c r="F916" s="32">
        <v>3</v>
      </c>
    </row>
    <row r="917" spans="1:6">
      <c r="A917" s="32" t="s">
        <v>1732</v>
      </c>
      <c r="B917" s="32" t="s">
        <v>1733</v>
      </c>
      <c r="C917" s="32" t="s">
        <v>8</v>
      </c>
      <c r="D917" s="33">
        <v>44.597999999999999</v>
      </c>
      <c r="E917" s="34">
        <v>21.625409999999999</v>
      </c>
      <c r="F917" s="32">
        <v>5</v>
      </c>
    </row>
    <row r="918" spans="1:6">
      <c r="A918" s="32" t="s">
        <v>1734</v>
      </c>
      <c r="B918" s="32" t="s">
        <v>1735</v>
      </c>
      <c r="C918" s="32" t="s">
        <v>79</v>
      </c>
      <c r="D918" s="33">
        <v>160</v>
      </c>
      <c r="E918" s="34">
        <v>1.02644</v>
      </c>
      <c r="F918" s="32">
        <v>1</v>
      </c>
    </row>
    <row r="919" spans="1:6">
      <c r="A919" s="32" t="s">
        <v>1736</v>
      </c>
      <c r="B919" s="32" t="s">
        <v>560</v>
      </c>
      <c r="C919" s="32" t="s">
        <v>79</v>
      </c>
      <c r="D919" s="33">
        <v>413</v>
      </c>
      <c r="E919" s="34">
        <v>1.7589399999999999</v>
      </c>
      <c r="F919" s="32">
        <v>2</v>
      </c>
    </row>
    <row r="920" spans="1:6">
      <c r="A920" s="32" t="s">
        <v>1737</v>
      </c>
      <c r="B920" s="32" t="s">
        <v>1738</v>
      </c>
      <c r="C920" s="32" t="s">
        <v>8</v>
      </c>
      <c r="D920" s="33">
        <v>2.68</v>
      </c>
      <c r="E920" s="34">
        <v>33.803600000000003</v>
      </c>
      <c r="F920" s="32">
        <v>2</v>
      </c>
    </row>
    <row r="921" spans="1:6">
      <c r="A921" s="32" t="s">
        <v>1739</v>
      </c>
      <c r="B921" s="32" t="s">
        <v>1740</v>
      </c>
      <c r="C921" s="32" t="s">
        <v>14</v>
      </c>
      <c r="D921" s="33">
        <v>12012</v>
      </c>
      <c r="E921" s="34">
        <v>4.9902300000000004</v>
      </c>
      <c r="F921" s="32">
        <v>34</v>
      </c>
    </row>
    <row r="922" spans="1:6">
      <c r="A922" s="32" t="s">
        <v>1741</v>
      </c>
      <c r="B922" s="32" t="s">
        <v>1742</v>
      </c>
      <c r="C922" s="32" t="s">
        <v>8</v>
      </c>
      <c r="D922" s="33">
        <v>22.950000000000003</v>
      </c>
      <c r="E922" s="34">
        <v>47.95</v>
      </c>
      <c r="F922" s="32">
        <v>63</v>
      </c>
    </row>
    <row r="923" spans="1:6">
      <c r="A923" s="32" t="s">
        <v>1743</v>
      </c>
      <c r="B923" s="32" t="s">
        <v>1740</v>
      </c>
      <c r="C923" s="32" t="s">
        <v>651</v>
      </c>
      <c r="D923" s="33">
        <v>36036</v>
      </c>
      <c r="E923" s="34">
        <v>4.6351000000000004</v>
      </c>
      <c r="F923" s="32">
        <v>20</v>
      </c>
    </row>
    <row r="924" spans="1:6">
      <c r="A924" s="32" t="s">
        <v>1744</v>
      </c>
      <c r="B924" s="32" t="s">
        <v>1745</v>
      </c>
      <c r="C924" s="32" t="s">
        <v>79</v>
      </c>
      <c r="D924" s="33">
        <v>60.96</v>
      </c>
      <c r="E924" s="34">
        <v>1.3879300000000001</v>
      </c>
      <c r="F924" s="32">
        <v>1</v>
      </c>
    </row>
    <row r="925" spans="1:6">
      <c r="A925" s="32" t="s">
        <v>1746</v>
      </c>
      <c r="B925" s="32" t="s">
        <v>1747</v>
      </c>
      <c r="C925" s="32" t="s">
        <v>8</v>
      </c>
      <c r="D925" s="33">
        <v>0.15</v>
      </c>
      <c r="E925" s="34">
        <v>110.96463</v>
      </c>
      <c r="F925" s="32">
        <v>1</v>
      </c>
    </row>
    <row r="926" spans="1:6">
      <c r="A926" s="32" t="s">
        <v>1748</v>
      </c>
      <c r="B926" s="32" t="s">
        <v>1749</v>
      </c>
      <c r="C926" s="32" t="s">
        <v>14</v>
      </c>
      <c r="D926" s="33">
        <v>48</v>
      </c>
      <c r="E926" s="34">
        <v>9.0855399999999999</v>
      </c>
      <c r="F926" s="32">
        <v>1</v>
      </c>
    </row>
    <row r="927" spans="1:6">
      <c r="A927" s="32" t="s">
        <v>1750</v>
      </c>
      <c r="B927" s="32" t="s">
        <v>1751</v>
      </c>
      <c r="C927" s="32" t="s">
        <v>8</v>
      </c>
      <c r="D927" s="33">
        <v>0.8</v>
      </c>
      <c r="E927" s="34">
        <v>21.03453</v>
      </c>
      <c r="F927" s="32">
        <v>1</v>
      </c>
    </row>
    <row r="928" spans="1:6">
      <c r="A928" s="32" t="s">
        <v>1752</v>
      </c>
      <c r="B928" s="32" t="s">
        <v>1753</v>
      </c>
      <c r="C928" s="32" t="s">
        <v>79</v>
      </c>
      <c r="D928" s="33">
        <v>316</v>
      </c>
      <c r="E928" s="34">
        <v>1.96204</v>
      </c>
      <c r="F928" s="32">
        <v>1</v>
      </c>
    </row>
    <row r="929" spans="1:6">
      <c r="A929" s="32" t="s">
        <v>1754</v>
      </c>
      <c r="B929" s="32" t="s">
        <v>1755</v>
      </c>
      <c r="C929" s="32" t="s">
        <v>8</v>
      </c>
      <c r="D929" s="33">
        <v>6</v>
      </c>
      <c r="E929" s="34">
        <v>46.566189999999999</v>
      </c>
      <c r="F929" s="32">
        <v>1</v>
      </c>
    </row>
    <row r="930" spans="1:6">
      <c r="A930" s="32" t="s">
        <v>1756</v>
      </c>
      <c r="B930" s="32" t="s">
        <v>1757</v>
      </c>
      <c r="C930" s="32" t="s">
        <v>79</v>
      </c>
      <c r="D930" s="33">
        <v>76</v>
      </c>
      <c r="E930" s="34">
        <v>1.7350000000000001</v>
      </c>
      <c r="F930" s="32">
        <v>1</v>
      </c>
    </row>
    <row r="931" spans="1:6">
      <c r="A931" s="32" t="s">
        <v>1758</v>
      </c>
      <c r="B931" s="32" t="s">
        <v>1759</v>
      </c>
      <c r="C931" s="32" t="s">
        <v>8</v>
      </c>
      <c r="D931" s="33">
        <v>1.375</v>
      </c>
      <c r="E931" s="34">
        <v>28.40992</v>
      </c>
      <c r="F931" s="32">
        <v>1</v>
      </c>
    </row>
    <row r="932" spans="1:6">
      <c r="A932" s="32" t="s">
        <v>1760</v>
      </c>
      <c r="B932" s="32" t="s">
        <v>1761</v>
      </c>
      <c r="C932" s="32" t="s">
        <v>79</v>
      </c>
      <c r="D932" s="33">
        <v>304</v>
      </c>
      <c r="E932" s="34">
        <v>1.57161</v>
      </c>
      <c r="F932" s="32">
        <v>1</v>
      </c>
    </row>
    <row r="933" spans="1:6">
      <c r="A933" s="32" t="s">
        <v>1762</v>
      </c>
      <c r="B933" s="32" t="s">
        <v>1763</v>
      </c>
      <c r="C933" s="32" t="s">
        <v>8</v>
      </c>
      <c r="D933" s="33">
        <v>7.6</v>
      </c>
      <c r="E933" s="34">
        <v>19.793690000000002</v>
      </c>
      <c r="F933" s="32">
        <v>1</v>
      </c>
    </row>
    <row r="934" spans="1:6">
      <c r="A934" s="32" t="s">
        <v>1764</v>
      </c>
      <c r="B934" s="32" t="s">
        <v>1765</v>
      </c>
      <c r="C934" s="32" t="s">
        <v>79</v>
      </c>
      <c r="D934" s="33">
        <v>564</v>
      </c>
      <c r="E934" s="34">
        <v>1.68892</v>
      </c>
      <c r="F934" s="32">
        <v>2</v>
      </c>
    </row>
    <row r="935" spans="1:6">
      <c r="A935" s="32" t="s">
        <v>1766</v>
      </c>
      <c r="B935" s="32" t="s">
        <v>1767</v>
      </c>
      <c r="C935" s="32" t="s">
        <v>8</v>
      </c>
      <c r="D935" s="33">
        <v>0.2</v>
      </c>
      <c r="E935" s="34">
        <v>19.727499999999999</v>
      </c>
      <c r="F935" s="32">
        <v>2</v>
      </c>
    </row>
    <row r="936" spans="1:6">
      <c r="A936" s="32" t="s">
        <v>1768</v>
      </c>
      <c r="B936" s="32" t="s">
        <v>1769</v>
      </c>
      <c r="C936" s="32" t="s">
        <v>8</v>
      </c>
      <c r="D936" s="33">
        <v>168</v>
      </c>
      <c r="E936" s="34">
        <v>17.018219999999999</v>
      </c>
      <c r="F936" s="32">
        <v>5</v>
      </c>
    </row>
    <row r="937" spans="1:6">
      <c r="A937" s="32" t="s">
        <v>1770</v>
      </c>
      <c r="B937" s="32" t="s">
        <v>1771</v>
      </c>
      <c r="C937" s="32" t="s">
        <v>8</v>
      </c>
      <c r="D937" s="33">
        <v>97.5</v>
      </c>
      <c r="E937" s="34">
        <v>56.575110000000002</v>
      </c>
      <c r="F937" s="32">
        <v>3</v>
      </c>
    </row>
    <row r="938" spans="1:6">
      <c r="A938" s="32" t="s">
        <v>1772</v>
      </c>
      <c r="B938" s="32" t="s">
        <v>1773</v>
      </c>
      <c r="C938" s="32" t="s">
        <v>8</v>
      </c>
      <c r="D938" s="33">
        <v>0.1</v>
      </c>
      <c r="E938" s="34">
        <v>11.5534</v>
      </c>
      <c r="F938" s="32">
        <v>1</v>
      </c>
    </row>
    <row r="939" spans="1:6">
      <c r="A939" s="32" t="s">
        <v>1774</v>
      </c>
      <c r="B939" s="32" t="s">
        <v>1775</v>
      </c>
      <c r="C939" s="32" t="s">
        <v>79</v>
      </c>
      <c r="D939" s="33">
        <v>740</v>
      </c>
      <c r="E939" s="34">
        <v>0.88010999999999995</v>
      </c>
      <c r="F939" s="32">
        <v>3</v>
      </c>
    </row>
    <row r="940" spans="1:6">
      <c r="A940" s="32" t="s">
        <v>1776</v>
      </c>
      <c r="B940" s="32" t="s">
        <v>1777</v>
      </c>
      <c r="C940" s="32" t="s">
        <v>8</v>
      </c>
      <c r="D940" s="33">
        <v>23.1</v>
      </c>
      <c r="E940" s="34">
        <v>5.3606100000000003</v>
      </c>
      <c r="F940" s="32">
        <v>4</v>
      </c>
    </row>
    <row r="941" spans="1:6">
      <c r="A941" s="32" t="s">
        <v>1778</v>
      </c>
      <c r="B941" s="32" t="s">
        <v>1775</v>
      </c>
      <c r="C941" s="32" t="s">
        <v>79</v>
      </c>
      <c r="D941" s="33">
        <v>300</v>
      </c>
      <c r="E941" s="34">
        <v>0.752</v>
      </c>
      <c r="F941" s="32">
        <v>1</v>
      </c>
    </row>
    <row r="942" spans="1:6">
      <c r="A942" s="32" t="s">
        <v>1779</v>
      </c>
      <c r="B942" s="32" t="s">
        <v>1780</v>
      </c>
      <c r="C942" s="32" t="s">
        <v>79</v>
      </c>
      <c r="D942" s="33">
        <v>609</v>
      </c>
      <c r="E942" s="34">
        <v>1.8974899999999999</v>
      </c>
      <c r="F942" s="32">
        <v>2</v>
      </c>
    </row>
    <row r="943" spans="1:6">
      <c r="A943" s="32" t="s">
        <v>1781</v>
      </c>
      <c r="B943" s="32" t="s">
        <v>1782</v>
      </c>
      <c r="C943" s="32" t="s">
        <v>8</v>
      </c>
      <c r="D943" s="33">
        <v>9.6750000000000007</v>
      </c>
      <c r="E943" s="34">
        <v>14.76667</v>
      </c>
      <c r="F943" s="32">
        <v>12</v>
      </c>
    </row>
    <row r="944" spans="1:6">
      <c r="A944" s="32" t="s">
        <v>1783</v>
      </c>
      <c r="B944" s="32" t="s">
        <v>1780</v>
      </c>
      <c r="C944" s="32" t="s">
        <v>79</v>
      </c>
      <c r="D944" s="33">
        <v>5440</v>
      </c>
      <c r="E944" s="34">
        <v>1.5860399999999999</v>
      </c>
      <c r="F944" s="32">
        <v>10</v>
      </c>
    </row>
    <row r="945" spans="1:6">
      <c r="A945" s="32" t="s">
        <v>1784</v>
      </c>
      <c r="B945" s="32" t="s">
        <v>1785</v>
      </c>
      <c r="C945" s="32" t="s">
        <v>8</v>
      </c>
      <c r="D945" s="33">
        <v>13</v>
      </c>
      <c r="E945" s="34">
        <v>17.22</v>
      </c>
      <c r="F945" s="32">
        <v>2</v>
      </c>
    </row>
    <row r="946" spans="1:6">
      <c r="A946" s="32" t="s">
        <v>1786</v>
      </c>
      <c r="B946" s="32" t="s">
        <v>1248</v>
      </c>
      <c r="C946" s="32" t="s">
        <v>14</v>
      </c>
      <c r="D946" s="33">
        <v>960</v>
      </c>
      <c r="E946" s="34">
        <v>4.1081000000000003</v>
      </c>
      <c r="F946" s="32">
        <v>2</v>
      </c>
    </row>
    <row r="947" spans="1:6">
      <c r="A947" s="32" t="s">
        <v>1787</v>
      </c>
      <c r="B947" s="32" t="s">
        <v>1788</v>
      </c>
      <c r="C947" s="32" t="s">
        <v>79</v>
      </c>
      <c r="D947" s="33">
        <v>58.56</v>
      </c>
      <c r="E947" s="34">
        <v>1.10188</v>
      </c>
      <c r="F947" s="32">
        <v>1</v>
      </c>
    </row>
    <row r="948" spans="1:6">
      <c r="A948" s="32" t="s">
        <v>1789</v>
      </c>
      <c r="B948" s="32" t="s">
        <v>1790</v>
      </c>
      <c r="C948" s="32" t="s">
        <v>8</v>
      </c>
      <c r="D948" s="33">
        <v>0.1</v>
      </c>
      <c r="E948" s="34">
        <v>8.4721600000000006</v>
      </c>
      <c r="F948" s="32">
        <v>1</v>
      </c>
    </row>
    <row r="949" spans="1:6">
      <c r="A949" s="32" t="s">
        <v>1791</v>
      </c>
      <c r="B949" s="32" t="s">
        <v>1792</v>
      </c>
      <c r="C949" s="32" t="s">
        <v>79</v>
      </c>
      <c r="D949" s="33">
        <v>61.92</v>
      </c>
      <c r="E949" s="34">
        <v>1.4513499999999999</v>
      </c>
      <c r="F949" s="32">
        <v>1</v>
      </c>
    </row>
    <row r="950" spans="1:6">
      <c r="A950" s="32" t="s">
        <v>1793</v>
      </c>
      <c r="B950" s="32" t="s">
        <v>1794</v>
      </c>
      <c r="C950" s="32" t="s">
        <v>8</v>
      </c>
      <c r="D950" s="33">
        <v>0.85</v>
      </c>
      <c r="E950" s="34">
        <v>28.262740000000001</v>
      </c>
      <c r="F950" s="32">
        <v>1</v>
      </c>
    </row>
    <row r="951" spans="1:6">
      <c r="A951" s="32" t="s">
        <v>1795</v>
      </c>
      <c r="B951" s="32" t="s">
        <v>1796</v>
      </c>
      <c r="C951" s="32" t="s">
        <v>8</v>
      </c>
      <c r="D951" s="33">
        <v>0.3</v>
      </c>
      <c r="E951" s="34">
        <v>47.933329999999998</v>
      </c>
      <c r="F951" s="32">
        <v>2</v>
      </c>
    </row>
    <row r="952" spans="1:6">
      <c r="A952" s="32" t="s">
        <v>1797</v>
      </c>
      <c r="B952" s="32" t="s">
        <v>1798</v>
      </c>
      <c r="C952" s="32" t="s">
        <v>14</v>
      </c>
      <c r="D952" s="33">
        <v>720</v>
      </c>
      <c r="E952" s="34">
        <v>4.3698600000000001</v>
      </c>
      <c r="F952" s="32">
        <v>2</v>
      </c>
    </row>
    <row r="953" spans="1:6">
      <c r="A953" s="32" t="s">
        <v>1799</v>
      </c>
      <c r="B953" s="32" t="s">
        <v>1780</v>
      </c>
      <c r="C953" s="32" t="s">
        <v>79</v>
      </c>
      <c r="D953" s="33">
        <v>456</v>
      </c>
      <c r="E953" s="34">
        <v>1.7253499999999999</v>
      </c>
      <c r="F953" s="32">
        <v>1</v>
      </c>
    </row>
    <row r="954" spans="1:6">
      <c r="A954" s="32" t="s">
        <v>1800</v>
      </c>
      <c r="B954" s="32" t="s">
        <v>1801</v>
      </c>
      <c r="C954" s="32" t="s">
        <v>37</v>
      </c>
      <c r="D954" s="33">
        <v>733.2</v>
      </c>
      <c r="E954" s="34">
        <v>1.43906</v>
      </c>
      <c r="F954" s="32">
        <v>1</v>
      </c>
    </row>
    <row r="955" spans="1:6">
      <c r="A955" s="32" t="s">
        <v>1802</v>
      </c>
      <c r="B955" s="32" t="s">
        <v>1803</v>
      </c>
      <c r="C955" s="32" t="s">
        <v>46</v>
      </c>
      <c r="D955" s="33">
        <v>112.5</v>
      </c>
      <c r="E955" s="34">
        <v>4.6604000000000001</v>
      </c>
      <c r="F955" s="32">
        <v>3</v>
      </c>
    </row>
    <row r="956" spans="1:6">
      <c r="A956" s="32" t="s">
        <v>1804</v>
      </c>
      <c r="B956" s="32" t="s">
        <v>1801</v>
      </c>
      <c r="C956" s="32" t="s">
        <v>37</v>
      </c>
      <c r="D956" s="33">
        <v>366.6</v>
      </c>
      <c r="E956" s="34">
        <v>1.4925299999999999</v>
      </c>
      <c r="F956" s="32">
        <v>1</v>
      </c>
    </row>
    <row r="957" spans="1:6">
      <c r="A957" s="32" t="s">
        <v>1805</v>
      </c>
      <c r="B957" s="32" t="s">
        <v>1806</v>
      </c>
      <c r="C957" s="32" t="s">
        <v>37</v>
      </c>
      <c r="D957" s="33">
        <v>3528</v>
      </c>
      <c r="E957" s="34">
        <v>3.7610899999999998</v>
      </c>
      <c r="F957" s="32">
        <v>5</v>
      </c>
    </row>
    <row r="958" spans="1:6">
      <c r="A958" s="32" t="s">
        <v>1807</v>
      </c>
      <c r="B958" s="32" t="s">
        <v>1808</v>
      </c>
      <c r="C958" s="32" t="s">
        <v>46</v>
      </c>
      <c r="D958" s="33">
        <v>312.5</v>
      </c>
      <c r="E958" s="34">
        <v>21.407710000000002</v>
      </c>
      <c r="F958" s="32">
        <v>4</v>
      </c>
    </row>
    <row r="959" spans="1:6">
      <c r="A959" s="32" t="s">
        <v>1809</v>
      </c>
      <c r="B959" s="32" t="s">
        <v>1810</v>
      </c>
      <c r="C959" s="32" t="s">
        <v>79</v>
      </c>
      <c r="D959" s="33">
        <v>165</v>
      </c>
      <c r="E959" s="34">
        <v>2.1613799999999999</v>
      </c>
      <c r="F959" s="32">
        <v>1</v>
      </c>
    </row>
    <row r="960" spans="1:6">
      <c r="A960" s="32" t="s">
        <v>1811</v>
      </c>
      <c r="B960" s="32" t="s">
        <v>1812</v>
      </c>
      <c r="C960" s="32" t="s">
        <v>8</v>
      </c>
      <c r="D960" s="33">
        <v>21</v>
      </c>
      <c r="E960" s="34">
        <v>11.17571</v>
      </c>
      <c r="F960" s="32">
        <v>1</v>
      </c>
    </row>
    <row r="961" spans="1:6">
      <c r="A961" s="32" t="s">
        <v>1813</v>
      </c>
      <c r="B961" s="32" t="s">
        <v>222</v>
      </c>
      <c r="C961" s="32" t="s">
        <v>8</v>
      </c>
      <c r="D961" s="33">
        <v>14.000999999999999</v>
      </c>
      <c r="E961" s="34">
        <v>70.174000000000007</v>
      </c>
      <c r="F961" s="32">
        <v>5</v>
      </c>
    </row>
    <row r="962" spans="1:6">
      <c r="A962" s="32" t="s">
        <v>1814</v>
      </c>
      <c r="B962" s="32" t="s">
        <v>1815</v>
      </c>
      <c r="C962" s="32" t="s">
        <v>79</v>
      </c>
      <c r="D962" s="33">
        <v>78</v>
      </c>
      <c r="E962" s="34">
        <v>2.1209199999999999</v>
      </c>
      <c r="F962" s="32">
        <v>1</v>
      </c>
    </row>
    <row r="963" spans="1:6">
      <c r="A963" s="32" t="s">
        <v>1816</v>
      </c>
      <c r="B963" s="32" t="s">
        <v>1817</v>
      </c>
      <c r="C963" s="32" t="s">
        <v>8</v>
      </c>
      <c r="D963" s="33">
        <v>2.5</v>
      </c>
      <c r="E963" s="34">
        <v>19.15897</v>
      </c>
      <c r="F963" s="32">
        <v>1</v>
      </c>
    </row>
    <row r="964" spans="1:6">
      <c r="A964" s="32" t="s">
        <v>1818</v>
      </c>
      <c r="B964" s="32" t="s">
        <v>1819</v>
      </c>
      <c r="C964" s="32" t="s">
        <v>37</v>
      </c>
      <c r="D964" s="33">
        <v>3919.9520000000002</v>
      </c>
      <c r="E964" s="34">
        <v>4.4055999999999997</v>
      </c>
      <c r="F964" s="32">
        <v>4</v>
      </c>
    </row>
    <row r="965" spans="1:6">
      <c r="A965" s="32" t="s">
        <v>1820</v>
      </c>
      <c r="B965" s="32" t="s">
        <v>1821</v>
      </c>
      <c r="C965" s="32" t="s">
        <v>46</v>
      </c>
      <c r="D965" s="33">
        <v>700</v>
      </c>
      <c r="E965" s="34">
        <v>5.8851399999999998</v>
      </c>
      <c r="F965" s="32">
        <v>5</v>
      </c>
    </row>
    <row r="966" spans="1:6">
      <c r="A966" s="32" t="s">
        <v>1822</v>
      </c>
      <c r="B966" s="32" t="s">
        <v>1823</v>
      </c>
      <c r="C966" s="32" t="s">
        <v>37</v>
      </c>
      <c r="D966" s="33">
        <v>160</v>
      </c>
      <c r="E966" s="34">
        <v>1.27688</v>
      </c>
      <c r="F966" s="32">
        <v>1</v>
      </c>
    </row>
    <row r="967" spans="1:6">
      <c r="A967" s="32" t="s">
        <v>1824</v>
      </c>
      <c r="B967" s="32" t="s">
        <v>1825</v>
      </c>
      <c r="C967" s="32" t="s">
        <v>37</v>
      </c>
      <c r="D967" s="33">
        <v>16729.849999999999</v>
      </c>
      <c r="E967" s="34">
        <v>3.09693</v>
      </c>
      <c r="F967" s="32">
        <v>19</v>
      </c>
    </row>
    <row r="968" spans="1:6">
      <c r="A968" s="32" t="s">
        <v>1826</v>
      </c>
      <c r="B968" s="32" t="s">
        <v>1827</v>
      </c>
      <c r="C968" s="32" t="s">
        <v>46</v>
      </c>
      <c r="D968" s="33">
        <v>2695</v>
      </c>
      <c r="E968" s="34">
        <v>3.64093</v>
      </c>
      <c r="F968" s="32">
        <v>17</v>
      </c>
    </row>
    <row r="969" spans="1:6">
      <c r="A969" s="32" t="s">
        <v>1828</v>
      </c>
      <c r="B969" s="32" t="s">
        <v>1829</v>
      </c>
      <c r="C969" s="32" t="s">
        <v>37</v>
      </c>
      <c r="D969" s="33">
        <v>500</v>
      </c>
      <c r="E969" s="34">
        <v>0.87760000000000005</v>
      </c>
      <c r="F969" s="32">
        <v>2</v>
      </c>
    </row>
    <row r="970" spans="1:6">
      <c r="A970" s="32" t="s">
        <v>1830</v>
      </c>
      <c r="B970" s="32" t="s">
        <v>1831</v>
      </c>
      <c r="C970" s="32" t="s">
        <v>37</v>
      </c>
      <c r="D970" s="33">
        <v>2373</v>
      </c>
      <c r="E970" s="34">
        <v>4.5960900000000002</v>
      </c>
      <c r="F970" s="32">
        <v>3</v>
      </c>
    </row>
    <row r="971" spans="1:6">
      <c r="A971" s="32" t="s">
        <v>1832</v>
      </c>
      <c r="B971" s="32" t="s">
        <v>1833</v>
      </c>
      <c r="C971" s="32" t="s">
        <v>46</v>
      </c>
      <c r="D971" s="33">
        <v>342</v>
      </c>
      <c r="E971" s="34">
        <v>10.9895</v>
      </c>
      <c r="F971" s="32">
        <v>3</v>
      </c>
    </row>
    <row r="972" spans="1:6">
      <c r="A972" s="32" t="s">
        <v>1834</v>
      </c>
      <c r="B972" s="32" t="s">
        <v>1835</v>
      </c>
      <c r="C972" s="32" t="s">
        <v>37</v>
      </c>
      <c r="D972" s="33">
        <v>150</v>
      </c>
      <c r="E972" s="34">
        <v>2.0464699999999998</v>
      </c>
      <c r="F972" s="32">
        <v>1</v>
      </c>
    </row>
    <row r="973" spans="1:6">
      <c r="A973" s="32" t="s">
        <v>1836</v>
      </c>
      <c r="B973" s="32" t="s">
        <v>1837</v>
      </c>
      <c r="C973" s="32" t="s">
        <v>79</v>
      </c>
      <c r="D973" s="33">
        <v>1854</v>
      </c>
      <c r="E973" s="34">
        <v>1.7358100000000001</v>
      </c>
      <c r="F973" s="32">
        <v>3</v>
      </c>
    </row>
    <row r="974" spans="1:6">
      <c r="A974" s="32" t="s">
        <v>1838</v>
      </c>
      <c r="B974" s="32" t="s">
        <v>1839</v>
      </c>
      <c r="C974" s="32" t="s">
        <v>8</v>
      </c>
      <c r="D974" s="33">
        <v>15.299999999999999</v>
      </c>
      <c r="E974" s="34">
        <v>4.8823499999999997</v>
      </c>
      <c r="F974" s="32">
        <v>3</v>
      </c>
    </row>
    <row r="975" spans="1:6">
      <c r="A975" s="32" t="s">
        <v>1840</v>
      </c>
      <c r="B975" s="32" t="s">
        <v>1841</v>
      </c>
      <c r="C975" s="32" t="s">
        <v>8</v>
      </c>
      <c r="D975" s="33">
        <v>31.76633</v>
      </c>
      <c r="E975" s="34">
        <v>12.22199</v>
      </c>
      <c r="F975" s="32">
        <v>5</v>
      </c>
    </row>
    <row r="976" spans="1:6">
      <c r="A976" s="32" t="s">
        <v>1842</v>
      </c>
      <c r="B976" s="32" t="s">
        <v>1843</v>
      </c>
      <c r="C976" s="32" t="s">
        <v>79</v>
      </c>
      <c r="D976" s="33">
        <v>19428</v>
      </c>
      <c r="E976" s="34">
        <v>2.65178</v>
      </c>
      <c r="F976" s="32">
        <v>32</v>
      </c>
    </row>
    <row r="977" spans="1:6">
      <c r="A977" s="32" t="s">
        <v>1844</v>
      </c>
      <c r="B977" s="32" t="s">
        <v>1845</v>
      </c>
      <c r="C977" s="32" t="s">
        <v>8</v>
      </c>
      <c r="D977" s="33">
        <v>40.800000000000011</v>
      </c>
      <c r="E977" s="34">
        <v>12.75</v>
      </c>
      <c r="F977" s="32">
        <v>34</v>
      </c>
    </row>
    <row r="978" spans="1:6">
      <c r="A978" s="32" t="s">
        <v>1846</v>
      </c>
      <c r="B978" s="32" t="s">
        <v>1847</v>
      </c>
      <c r="C978" s="32" t="s">
        <v>8</v>
      </c>
      <c r="D978" s="33">
        <v>405</v>
      </c>
      <c r="E978" s="34">
        <v>6.1007400000000001</v>
      </c>
      <c r="F978" s="32">
        <v>3</v>
      </c>
    </row>
    <row r="979" spans="1:6">
      <c r="A979" s="32" t="s">
        <v>1848</v>
      </c>
      <c r="B979" s="32" t="s">
        <v>1849</v>
      </c>
      <c r="C979" s="32" t="s">
        <v>79</v>
      </c>
      <c r="D979" s="33">
        <v>680</v>
      </c>
      <c r="E979" s="34">
        <v>1.2559400000000001</v>
      </c>
      <c r="F979" s="32">
        <v>4</v>
      </c>
    </row>
    <row r="980" spans="1:6">
      <c r="A980" s="32" t="s">
        <v>1850</v>
      </c>
      <c r="B980" s="32" t="s">
        <v>1843</v>
      </c>
      <c r="C980" s="32" t="s">
        <v>79</v>
      </c>
      <c r="D980" s="33">
        <v>372</v>
      </c>
      <c r="E980" s="34">
        <v>2.8514200000000001</v>
      </c>
      <c r="F980" s="32">
        <v>3</v>
      </c>
    </row>
    <row r="981" spans="1:6">
      <c r="A981" s="32" t="s">
        <v>1851</v>
      </c>
      <c r="B981" s="32" t="s">
        <v>1847</v>
      </c>
      <c r="C981" s="32" t="s">
        <v>8</v>
      </c>
      <c r="D981" s="33">
        <v>0.72</v>
      </c>
      <c r="E981" s="34">
        <v>16.434429999999999</v>
      </c>
      <c r="F981" s="32">
        <v>3</v>
      </c>
    </row>
    <row r="982" spans="1:6">
      <c r="A982" s="32" t="s">
        <v>1852</v>
      </c>
      <c r="B982" s="32" t="s">
        <v>1853</v>
      </c>
      <c r="C982" s="32" t="s">
        <v>79</v>
      </c>
      <c r="D982" s="33">
        <v>1460</v>
      </c>
      <c r="E982" s="34">
        <v>2.3826399999999999</v>
      </c>
      <c r="F982" s="32">
        <v>3</v>
      </c>
    </row>
    <row r="983" spans="1:6">
      <c r="A983" s="32" t="s">
        <v>1854</v>
      </c>
      <c r="B983" s="32" t="s">
        <v>1855</v>
      </c>
      <c r="C983" s="32" t="s">
        <v>651</v>
      </c>
      <c r="D983" s="33">
        <v>8762</v>
      </c>
      <c r="E983" s="34">
        <v>3.38897</v>
      </c>
      <c r="F983" s="32">
        <v>7</v>
      </c>
    </row>
    <row r="984" spans="1:6">
      <c r="A984" s="32" t="s">
        <v>1856</v>
      </c>
      <c r="B984" s="32" t="s">
        <v>1857</v>
      </c>
      <c r="C984" s="32" t="s">
        <v>8</v>
      </c>
      <c r="D984" s="33">
        <v>45</v>
      </c>
      <c r="E984" s="34">
        <v>2.6333299999999999</v>
      </c>
      <c r="F984" s="32">
        <v>9</v>
      </c>
    </row>
    <row r="985" spans="1:6">
      <c r="A985" s="32" t="s">
        <v>1858</v>
      </c>
      <c r="B985" s="32" t="s">
        <v>1859</v>
      </c>
      <c r="C985" s="32" t="s">
        <v>651</v>
      </c>
      <c r="D985" s="33">
        <v>360</v>
      </c>
      <c r="E985" s="34">
        <v>3.61172</v>
      </c>
      <c r="F985" s="32">
        <v>2</v>
      </c>
    </row>
    <row r="986" spans="1:6">
      <c r="A986" s="32" t="s">
        <v>1860</v>
      </c>
      <c r="B986" s="32" t="s">
        <v>1861</v>
      </c>
      <c r="C986" s="32" t="s">
        <v>651</v>
      </c>
      <c r="D986" s="33">
        <v>200</v>
      </c>
      <c r="E986" s="34">
        <v>2.1463399999999999</v>
      </c>
      <c r="F986" s="32">
        <v>1</v>
      </c>
    </row>
    <row r="987" spans="1:6">
      <c r="A987" s="32" t="s">
        <v>1862</v>
      </c>
      <c r="B987" s="32" t="s">
        <v>1863</v>
      </c>
      <c r="C987" s="32" t="s">
        <v>651</v>
      </c>
      <c r="D987" s="33">
        <v>2252</v>
      </c>
      <c r="E987" s="34">
        <v>3.5641099999999999</v>
      </c>
      <c r="F987" s="32">
        <v>2</v>
      </c>
    </row>
    <row r="988" spans="1:6">
      <c r="A988" s="32" t="s">
        <v>1864</v>
      </c>
      <c r="B988" s="32" t="s">
        <v>1865</v>
      </c>
      <c r="C988" s="32" t="s">
        <v>37</v>
      </c>
      <c r="D988" s="33">
        <v>1987.5</v>
      </c>
      <c r="E988" s="34">
        <v>1.73952</v>
      </c>
      <c r="F988" s="32">
        <v>3</v>
      </c>
    </row>
    <row r="989" spans="1:6">
      <c r="A989" s="32" t="s">
        <v>1866</v>
      </c>
      <c r="B989" s="32" t="s">
        <v>1867</v>
      </c>
      <c r="C989" s="32" t="s">
        <v>46</v>
      </c>
      <c r="D989" s="33">
        <v>437.5</v>
      </c>
      <c r="E989" s="34">
        <v>5.1128</v>
      </c>
      <c r="F989" s="32">
        <v>4</v>
      </c>
    </row>
    <row r="990" spans="1:6">
      <c r="A990" s="32" t="s">
        <v>1868</v>
      </c>
      <c r="B990" s="32" t="s">
        <v>1869</v>
      </c>
      <c r="C990" s="32" t="s">
        <v>37</v>
      </c>
      <c r="D990" s="33">
        <v>780</v>
      </c>
      <c r="E990" s="34">
        <v>2.17319</v>
      </c>
      <c r="F990" s="32">
        <v>2</v>
      </c>
    </row>
    <row r="991" spans="1:6">
      <c r="A991" s="32" t="s">
        <v>1870</v>
      </c>
      <c r="B991" s="32" t="s">
        <v>1869</v>
      </c>
      <c r="C991" s="32" t="s">
        <v>37</v>
      </c>
      <c r="D991" s="33">
        <v>390</v>
      </c>
      <c r="E991" s="34">
        <v>2.0610499999999998</v>
      </c>
      <c r="F991" s="32">
        <v>1</v>
      </c>
    </row>
    <row r="992" spans="1:6">
      <c r="A992" s="32" t="s">
        <v>1871</v>
      </c>
      <c r="B992" s="32" t="s">
        <v>1869</v>
      </c>
      <c r="C992" s="32" t="s">
        <v>37</v>
      </c>
      <c r="D992" s="33">
        <v>1170</v>
      </c>
      <c r="E992" s="34">
        <v>2.0862699999999998</v>
      </c>
      <c r="F992" s="32">
        <v>3</v>
      </c>
    </row>
    <row r="993" spans="1:6">
      <c r="A993" s="32" t="s">
        <v>1872</v>
      </c>
      <c r="B993" s="32" t="s">
        <v>1873</v>
      </c>
      <c r="C993" s="32" t="s">
        <v>37</v>
      </c>
      <c r="D993" s="33">
        <v>10735</v>
      </c>
      <c r="E993" s="34">
        <v>1.7292799999999999</v>
      </c>
      <c r="F993" s="32">
        <v>14</v>
      </c>
    </row>
    <row r="994" spans="1:6">
      <c r="A994" s="32" t="s">
        <v>1874</v>
      </c>
      <c r="B994" s="32" t="s">
        <v>1875</v>
      </c>
      <c r="C994" s="32" t="s">
        <v>37</v>
      </c>
      <c r="D994" s="33">
        <v>780</v>
      </c>
      <c r="E994" s="34">
        <v>2.04786</v>
      </c>
      <c r="F994" s="32">
        <v>2</v>
      </c>
    </row>
    <row r="995" spans="1:6">
      <c r="A995" s="32" t="s">
        <v>1876</v>
      </c>
      <c r="B995" s="32" t="s">
        <v>1877</v>
      </c>
      <c r="C995" s="32" t="s">
        <v>46</v>
      </c>
      <c r="D995" s="33">
        <v>3296</v>
      </c>
      <c r="E995" s="34">
        <v>3.92442</v>
      </c>
      <c r="F995" s="32">
        <v>21</v>
      </c>
    </row>
    <row r="996" spans="1:6">
      <c r="A996" s="32" t="s">
        <v>1878</v>
      </c>
      <c r="B996" s="32" t="s">
        <v>1879</v>
      </c>
      <c r="C996" s="32" t="s">
        <v>37</v>
      </c>
      <c r="D996" s="33">
        <v>26432</v>
      </c>
      <c r="E996" s="34">
        <v>3.6206299999999998</v>
      </c>
      <c r="F996" s="32">
        <v>28</v>
      </c>
    </row>
    <row r="997" spans="1:6">
      <c r="A997" s="32" t="s">
        <v>1880</v>
      </c>
      <c r="B997" s="32" t="s">
        <v>1881</v>
      </c>
      <c r="C997" s="32" t="s">
        <v>8</v>
      </c>
      <c r="D997" s="33">
        <v>1</v>
      </c>
      <c r="E997" s="34">
        <v>22.4</v>
      </c>
      <c r="F997" s="32">
        <v>1</v>
      </c>
    </row>
    <row r="998" spans="1:6">
      <c r="A998" s="32" t="s">
        <v>1882</v>
      </c>
      <c r="B998" s="32" t="s">
        <v>1883</v>
      </c>
      <c r="C998" s="32" t="s">
        <v>37</v>
      </c>
      <c r="D998" s="33">
        <v>4606</v>
      </c>
      <c r="E998" s="34">
        <v>2.74</v>
      </c>
      <c r="F998" s="32">
        <v>8</v>
      </c>
    </row>
    <row r="999" spans="1:6">
      <c r="A999" s="32" t="s">
        <v>1884</v>
      </c>
      <c r="B999" s="32" t="s">
        <v>1885</v>
      </c>
      <c r="C999" s="32" t="s">
        <v>37</v>
      </c>
      <c r="D999" s="33">
        <v>100</v>
      </c>
      <c r="E999" s="34">
        <v>1.3272999999999999</v>
      </c>
      <c r="F999" s="32">
        <v>1</v>
      </c>
    </row>
    <row r="1000" spans="1:6">
      <c r="A1000" s="32" t="s">
        <v>1886</v>
      </c>
      <c r="B1000" s="32" t="s">
        <v>1883</v>
      </c>
      <c r="C1000" s="32" t="s">
        <v>37</v>
      </c>
      <c r="D1000" s="33">
        <v>288</v>
      </c>
      <c r="E1000" s="34">
        <v>2.8450000000000002</v>
      </c>
      <c r="F1000" s="32">
        <v>2</v>
      </c>
    </row>
    <row r="1001" spans="1:6">
      <c r="A1001" s="32" t="s">
        <v>1887</v>
      </c>
      <c r="B1001" s="32" t="s">
        <v>1888</v>
      </c>
      <c r="C1001" s="32" t="s">
        <v>8</v>
      </c>
      <c r="D1001" s="33">
        <v>0.05</v>
      </c>
      <c r="E1001" s="34">
        <v>9.4</v>
      </c>
      <c r="F1001" s="32">
        <v>1</v>
      </c>
    </row>
    <row r="1002" spans="1:6">
      <c r="A1002" s="32" t="s">
        <v>1889</v>
      </c>
      <c r="B1002" s="32" t="s">
        <v>1890</v>
      </c>
      <c r="C1002" s="32" t="s">
        <v>79</v>
      </c>
      <c r="D1002" s="33">
        <v>156</v>
      </c>
      <c r="E1002" s="34">
        <v>1.1618599999999999</v>
      </c>
      <c r="F1002" s="32">
        <v>1</v>
      </c>
    </row>
    <row r="1003" spans="1:6">
      <c r="A1003" s="32" t="s">
        <v>1891</v>
      </c>
      <c r="B1003" s="32" t="s">
        <v>1892</v>
      </c>
      <c r="C1003" s="32" t="s">
        <v>8</v>
      </c>
      <c r="D1003" s="33">
        <v>3</v>
      </c>
      <c r="E1003" s="34">
        <v>9.1793399999999998</v>
      </c>
      <c r="F1003" s="32">
        <v>1</v>
      </c>
    </row>
    <row r="1004" spans="1:6">
      <c r="A1004" s="32" t="s">
        <v>1893</v>
      </c>
      <c r="B1004" s="32" t="s">
        <v>1894</v>
      </c>
      <c r="C1004" s="32" t="s">
        <v>37</v>
      </c>
      <c r="D1004" s="33">
        <v>6480</v>
      </c>
      <c r="E1004" s="34">
        <v>2.7412000000000001</v>
      </c>
      <c r="F1004" s="32">
        <v>8</v>
      </c>
    </row>
    <row r="1005" spans="1:6">
      <c r="A1005" s="32" t="s">
        <v>1895</v>
      </c>
      <c r="B1005" s="32" t="s">
        <v>1896</v>
      </c>
      <c r="C1005" s="32" t="s">
        <v>46</v>
      </c>
      <c r="D1005" s="33">
        <v>518</v>
      </c>
      <c r="E1005" s="34">
        <v>9.1966199999999994</v>
      </c>
      <c r="F1005" s="32">
        <v>4</v>
      </c>
    </row>
    <row r="1006" spans="1:6">
      <c r="A1006" s="32" t="s">
        <v>1897</v>
      </c>
      <c r="B1006" s="32" t="s">
        <v>1898</v>
      </c>
      <c r="C1006" s="32" t="s">
        <v>37</v>
      </c>
      <c r="D1006" s="33">
        <v>1423.5</v>
      </c>
      <c r="E1006" s="34">
        <v>18.126840000000001</v>
      </c>
      <c r="F1006" s="32">
        <v>5</v>
      </c>
    </row>
    <row r="1007" spans="1:6">
      <c r="A1007" s="32" t="s">
        <v>1899</v>
      </c>
      <c r="B1007" s="32" t="s">
        <v>1900</v>
      </c>
      <c r="C1007" s="32" t="s">
        <v>46</v>
      </c>
      <c r="D1007" s="33">
        <v>90.499499999999998</v>
      </c>
      <c r="E1007" s="34">
        <v>12.72129</v>
      </c>
      <c r="F1007" s="32">
        <v>6</v>
      </c>
    </row>
    <row r="1008" spans="1:6">
      <c r="A1008" s="32" t="s">
        <v>1901</v>
      </c>
      <c r="B1008" s="32" t="s">
        <v>1902</v>
      </c>
      <c r="C1008" s="32" t="s">
        <v>79</v>
      </c>
      <c r="D1008" s="33">
        <v>164</v>
      </c>
      <c r="E1008" s="34">
        <v>3.5904199999999999</v>
      </c>
      <c r="F1008" s="32">
        <v>1</v>
      </c>
    </row>
    <row r="1009" spans="1:6">
      <c r="A1009" s="32" t="s">
        <v>1903</v>
      </c>
      <c r="B1009" s="32" t="s">
        <v>1904</v>
      </c>
      <c r="C1009" s="32" t="s">
        <v>8</v>
      </c>
      <c r="D1009" s="33">
        <v>9.25</v>
      </c>
      <c r="E1009" s="34">
        <v>37.726619999999997</v>
      </c>
      <c r="F1009" s="32">
        <v>1</v>
      </c>
    </row>
    <row r="1010" spans="1:6">
      <c r="A1010" s="32" t="s">
        <v>1905</v>
      </c>
      <c r="B1010" s="32" t="s">
        <v>1906</v>
      </c>
      <c r="C1010" s="32" t="s">
        <v>8</v>
      </c>
      <c r="D1010" s="33">
        <v>48</v>
      </c>
      <c r="E1010" s="34">
        <v>16.197299999999998</v>
      </c>
      <c r="F1010" s="32">
        <v>1</v>
      </c>
    </row>
    <row r="1011" spans="1:6">
      <c r="A1011" s="32" t="s">
        <v>1907</v>
      </c>
      <c r="B1011" s="32" t="s">
        <v>1908</v>
      </c>
      <c r="C1011" s="32" t="s">
        <v>8</v>
      </c>
      <c r="D1011" s="33">
        <v>62.760000000000005</v>
      </c>
      <c r="E1011" s="34">
        <v>7.3864000000000001</v>
      </c>
      <c r="F1011" s="32">
        <v>4</v>
      </c>
    </row>
    <row r="1012" spans="1:6">
      <c r="A1012" s="32" t="s">
        <v>1909</v>
      </c>
      <c r="B1012" s="32" t="s">
        <v>1910</v>
      </c>
      <c r="C1012" s="32" t="s">
        <v>79</v>
      </c>
      <c r="D1012" s="33">
        <v>2464</v>
      </c>
      <c r="E1012" s="34">
        <v>0.94798000000000004</v>
      </c>
      <c r="F1012" s="32">
        <v>4</v>
      </c>
    </row>
    <row r="1013" spans="1:6">
      <c r="A1013" s="32" t="s">
        <v>1911</v>
      </c>
      <c r="B1013" s="32" t="s">
        <v>1912</v>
      </c>
      <c r="C1013" s="32" t="s">
        <v>8</v>
      </c>
      <c r="D1013" s="33">
        <v>24</v>
      </c>
      <c r="E1013" s="34">
        <v>9.7883300000000002</v>
      </c>
      <c r="F1013" s="32">
        <v>4</v>
      </c>
    </row>
    <row r="1014" spans="1:6">
      <c r="A1014" s="32" t="s">
        <v>1913</v>
      </c>
      <c r="B1014" s="32" t="s">
        <v>1914</v>
      </c>
      <c r="C1014" s="32" t="s">
        <v>8</v>
      </c>
      <c r="D1014" s="33">
        <v>251.75</v>
      </c>
      <c r="E1014" s="34">
        <v>19.289449999999999</v>
      </c>
      <c r="F1014" s="32">
        <v>1</v>
      </c>
    </row>
    <row r="1015" spans="1:6">
      <c r="A1015" s="32" t="s">
        <v>1915</v>
      </c>
      <c r="B1015" s="32" t="s">
        <v>1916</v>
      </c>
      <c r="C1015" s="32" t="s">
        <v>79</v>
      </c>
      <c r="D1015" s="33">
        <v>127.2</v>
      </c>
      <c r="E1015" s="34">
        <v>3.3094899999999998</v>
      </c>
      <c r="F1015" s="32">
        <v>1</v>
      </c>
    </row>
    <row r="1016" spans="1:6">
      <c r="A1016" s="32" t="s">
        <v>1917</v>
      </c>
      <c r="B1016" s="32" t="s">
        <v>1918</v>
      </c>
      <c r="C1016" s="32" t="s">
        <v>8</v>
      </c>
      <c r="D1016" s="33">
        <v>3.99</v>
      </c>
      <c r="E1016" s="34">
        <v>16.228850000000001</v>
      </c>
      <c r="F1016" s="32">
        <v>1</v>
      </c>
    </row>
    <row r="1017" spans="1:6">
      <c r="A1017" s="32" t="s">
        <v>1919</v>
      </c>
      <c r="B1017" s="32" t="s">
        <v>1920</v>
      </c>
      <c r="C1017" s="32" t="s">
        <v>79</v>
      </c>
      <c r="D1017" s="33">
        <v>77</v>
      </c>
      <c r="E1017" s="34">
        <v>1.30951</v>
      </c>
      <c r="F1017" s="32">
        <v>1</v>
      </c>
    </row>
    <row r="1018" spans="1:6">
      <c r="A1018" s="32" t="s">
        <v>1921</v>
      </c>
      <c r="B1018" s="32" t="s">
        <v>1922</v>
      </c>
      <c r="C1018" s="32" t="s">
        <v>8</v>
      </c>
      <c r="D1018" s="33">
        <v>1.125</v>
      </c>
      <c r="E1018" s="34">
        <v>32.521920000000001</v>
      </c>
      <c r="F1018" s="32">
        <v>1</v>
      </c>
    </row>
    <row r="1019" spans="1:6">
      <c r="A1019" s="32" t="s">
        <v>1923</v>
      </c>
      <c r="B1019" s="32" t="s">
        <v>1924</v>
      </c>
      <c r="C1019" s="32" t="s">
        <v>37</v>
      </c>
      <c r="D1019" s="33">
        <v>1562.4</v>
      </c>
      <c r="E1019" s="34">
        <v>2.6781100000000002</v>
      </c>
      <c r="F1019" s="32">
        <v>5</v>
      </c>
    </row>
    <row r="1020" spans="1:6">
      <c r="A1020" s="32" t="s">
        <v>1925</v>
      </c>
      <c r="B1020" s="32" t="s">
        <v>1926</v>
      </c>
      <c r="C1020" s="32" t="s">
        <v>8</v>
      </c>
      <c r="D1020" s="33">
        <v>20.32</v>
      </c>
      <c r="E1020" s="34">
        <v>53.059060000000002</v>
      </c>
      <c r="F1020" s="32">
        <v>2</v>
      </c>
    </row>
    <row r="1021" spans="1:6">
      <c r="A1021" s="32" t="s">
        <v>1927</v>
      </c>
      <c r="B1021" s="32" t="s">
        <v>1928</v>
      </c>
      <c r="C1021" s="32" t="s">
        <v>14</v>
      </c>
      <c r="D1021" s="33">
        <v>292.512</v>
      </c>
      <c r="E1021" s="34">
        <v>3.5504500000000001</v>
      </c>
      <c r="F1021" s="32">
        <v>1</v>
      </c>
    </row>
    <row r="1022" spans="1:6">
      <c r="A1022" s="32" t="s">
        <v>1929</v>
      </c>
      <c r="B1022" s="32" t="s">
        <v>1930</v>
      </c>
      <c r="C1022" s="32" t="s">
        <v>14</v>
      </c>
      <c r="D1022" s="33">
        <v>80</v>
      </c>
      <c r="E1022" s="34">
        <v>0.91688000000000003</v>
      </c>
      <c r="F1022" s="32">
        <v>1</v>
      </c>
    </row>
    <row r="1023" spans="1:6">
      <c r="A1023" s="32" t="s">
        <v>1931</v>
      </c>
      <c r="B1023" s="32" t="s">
        <v>1932</v>
      </c>
      <c r="C1023" s="32" t="s">
        <v>79</v>
      </c>
      <c r="D1023" s="33">
        <v>1800</v>
      </c>
      <c r="E1023" s="34">
        <v>1.6796199999999999</v>
      </c>
      <c r="F1023" s="32">
        <v>3</v>
      </c>
    </row>
    <row r="1024" spans="1:6">
      <c r="A1024" s="32" t="s">
        <v>1933</v>
      </c>
      <c r="B1024" s="32" t="s">
        <v>1934</v>
      </c>
      <c r="C1024" s="32" t="s">
        <v>8</v>
      </c>
      <c r="D1024" s="33">
        <v>12</v>
      </c>
      <c r="E1024" s="34">
        <v>8.5</v>
      </c>
      <c r="F1024" s="32">
        <v>3</v>
      </c>
    </row>
    <row r="1025" spans="1:6">
      <c r="A1025" s="32" t="s">
        <v>1935</v>
      </c>
      <c r="B1025" s="32" t="s">
        <v>1936</v>
      </c>
      <c r="C1025" s="32" t="s">
        <v>14</v>
      </c>
      <c r="D1025" s="33">
        <v>931.98599999999999</v>
      </c>
      <c r="E1025" s="34">
        <v>4.4610099999999999</v>
      </c>
      <c r="F1025" s="32">
        <v>1</v>
      </c>
    </row>
    <row r="1026" spans="1:6">
      <c r="A1026" s="32" t="s">
        <v>1937</v>
      </c>
      <c r="B1026" s="32" t="s">
        <v>1938</v>
      </c>
      <c r="C1026" s="32" t="s">
        <v>8</v>
      </c>
      <c r="D1026" s="33">
        <v>8</v>
      </c>
      <c r="E1026" s="34">
        <v>7.5309200000000001</v>
      </c>
      <c r="F1026" s="32">
        <v>1</v>
      </c>
    </row>
    <row r="1027" spans="1:6">
      <c r="A1027" s="32" t="s">
        <v>1939</v>
      </c>
      <c r="B1027" s="32" t="s">
        <v>1940</v>
      </c>
      <c r="C1027" s="32" t="s">
        <v>14</v>
      </c>
      <c r="D1027" s="33">
        <v>100</v>
      </c>
      <c r="E1027" s="34">
        <v>1.5267999999999999</v>
      </c>
      <c r="F1027" s="32">
        <v>1</v>
      </c>
    </row>
    <row r="1028" spans="1:6">
      <c r="A1028" s="32" t="s">
        <v>1941</v>
      </c>
      <c r="B1028" s="32" t="s">
        <v>1942</v>
      </c>
      <c r="C1028" s="32" t="s">
        <v>651</v>
      </c>
      <c r="D1028" s="33">
        <v>9380</v>
      </c>
      <c r="E1028" s="34">
        <v>2.6783000000000001</v>
      </c>
      <c r="F1028" s="32">
        <v>8</v>
      </c>
    </row>
    <row r="1029" spans="1:6">
      <c r="A1029" s="32" t="s">
        <v>1943</v>
      </c>
      <c r="B1029" s="32" t="s">
        <v>1944</v>
      </c>
      <c r="C1029" s="32" t="s">
        <v>8</v>
      </c>
      <c r="D1029" s="33">
        <v>20.246000000000002</v>
      </c>
      <c r="E1029" s="34">
        <v>11.41</v>
      </c>
      <c r="F1029" s="32">
        <v>8</v>
      </c>
    </row>
    <row r="1030" spans="1:6">
      <c r="A1030" s="32" t="s">
        <v>1945</v>
      </c>
      <c r="B1030" s="32" t="s">
        <v>1946</v>
      </c>
      <c r="C1030" s="32" t="s">
        <v>651</v>
      </c>
      <c r="D1030" s="33">
        <v>200</v>
      </c>
      <c r="E1030" s="34">
        <v>1.9431</v>
      </c>
      <c r="F1030" s="32">
        <v>1</v>
      </c>
    </row>
    <row r="1031" spans="1:6">
      <c r="A1031" s="32" t="s">
        <v>1947</v>
      </c>
      <c r="B1031" s="32" t="s">
        <v>1942</v>
      </c>
      <c r="C1031" s="32" t="s">
        <v>651</v>
      </c>
      <c r="D1031" s="33">
        <v>280</v>
      </c>
      <c r="E1031" s="34">
        <v>2.96157</v>
      </c>
      <c r="F1031" s="32">
        <v>2</v>
      </c>
    </row>
    <row r="1032" spans="1:6">
      <c r="A1032" s="32" t="s">
        <v>1948</v>
      </c>
      <c r="B1032" s="32" t="s">
        <v>1949</v>
      </c>
      <c r="C1032" s="32" t="s">
        <v>8</v>
      </c>
      <c r="D1032" s="33">
        <v>0.5</v>
      </c>
      <c r="E1032" s="34">
        <v>0</v>
      </c>
      <c r="F1032" s="32">
        <v>1</v>
      </c>
    </row>
    <row r="1033" spans="1:6">
      <c r="A1033" s="32" t="s">
        <v>1950</v>
      </c>
      <c r="B1033" s="32" t="s">
        <v>1951</v>
      </c>
      <c r="C1033" s="32" t="s">
        <v>14</v>
      </c>
      <c r="D1033" s="33">
        <v>274.5</v>
      </c>
      <c r="E1033" s="34">
        <v>4.3886700000000003</v>
      </c>
      <c r="F1033" s="32">
        <v>1</v>
      </c>
    </row>
    <row r="1034" spans="1:6">
      <c r="A1034" s="32" t="s">
        <v>1952</v>
      </c>
      <c r="B1034" s="32" t="s">
        <v>1953</v>
      </c>
      <c r="C1034" s="32" t="s">
        <v>14</v>
      </c>
      <c r="D1034" s="33">
        <v>40</v>
      </c>
      <c r="E1034" s="34">
        <v>1.5887500000000001</v>
      </c>
      <c r="F1034" s="32">
        <v>1</v>
      </c>
    </row>
    <row r="1035" spans="1:6">
      <c r="A1035" s="32" t="s">
        <v>1954</v>
      </c>
      <c r="B1035" s="32" t="s">
        <v>1955</v>
      </c>
      <c r="C1035" s="32" t="s">
        <v>330</v>
      </c>
      <c r="D1035" s="33">
        <v>378</v>
      </c>
      <c r="E1035" s="34">
        <v>3.8952399999999998</v>
      </c>
      <c r="F1035" s="32">
        <v>2</v>
      </c>
    </row>
    <row r="1036" spans="1:6">
      <c r="A1036" s="32" t="s">
        <v>1956</v>
      </c>
      <c r="B1036" s="32" t="s">
        <v>1957</v>
      </c>
      <c r="C1036" s="32" t="s">
        <v>14</v>
      </c>
      <c r="D1036" s="33">
        <v>2128</v>
      </c>
      <c r="E1036" s="34">
        <v>3.52861</v>
      </c>
      <c r="F1036" s="32">
        <v>4</v>
      </c>
    </row>
    <row r="1037" spans="1:6">
      <c r="A1037" s="32" t="s">
        <v>1958</v>
      </c>
      <c r="B1037" s="32" t="s">
        <v>30</v>
      </c>
      <c r="C1037" s="32" t="s">
        <v>8</v>
      </c>
      <c r="D1037" s="33">
        <v>240</v>
      </c>
      <c r="E1037" s="34">
        <v>0</v>
      </c>
      <c r="F1037" s="32">
        <v>1</v>
      </c>
    </row>
    <row r="1038" spans="1:6">
      <c r="A1038" s="32" t="s">
        <v>1959</v>
      </c>
      <c r="B1038" s="32" t="s">
        <v>1960</v>
      </c>
      <c r="C1038" s="32" t="s">
        <v>8</v>
      </c>
      <c r="D1038" s="33">
        <v>3.05</v>
      </c>
      <c r="E1038" s="34">
        <v>5.5588600000000001</v>
      </c>
      <c r="F1038" s="32">
        <v>1</v>
      </c>
    </row>
    <row r="1039" spans="1:6">
      <c r="A1039" s="32" t="s">
        <v>1961</v>
      </c>
      <c r="B1039" s="32" t="s">
        <v>343</v>
      </c>
      <c r="C1039" s="32" t="s">
        <v>79</v>
      </c>
      <c r="D1039" s="33">
        <v>90.3</v>
      </c>
      <c r="E1039" s="34">
        <v>1.89964</v>
      </c>
      <c r="F1039" s="32">
        <v>1</v>
      </c>
    </row>
    <row r="1040" spans="1:6">
      <c r="A1040" s="32" t="s">
        <v>1962</v>
      </c>
      <c r="B1040" s="32" t="s">
        <v>345</v>
      </c>
      <c r="C1040" s="32" t="s">
        <v>8</v>
      </c>
      <c r="D1040" s="33">
        <v>1.29</v>
      </c>
      <c r="E1040" s="34">
        <v>71.082490000000007</v>
      </c>
      <c r="F1040" s="32">
        <v>1</v>
      </c>
    </row>
    <row r="1041" spans="1:6">
      <c r="A1041" s="32" t="s">
        <v>1963</v>
      </c>
      <c r="B1041" s="32" t="s">
        <v>1964</v>
      </c>
      <c r="C1041" s="32" t="s">
        <v>14</v>
      </c>
      <c r="D1041" s="33">
        <v>66.150000000000006</v>
      </c>
      <c r="E1041" s="34">
        <v>3.56996</v>
      </c>
      <c r="F1041" s="32">
        <v>1</v>
      </c>
    </row>
    <row r="1042" spans="1:6">
      <c r="A1042" s="32" t="s">
        <v>1965</v>
      </c>
      <c r="B1042" s="32" t="s">
        <v>1966</v>
      </c>
      <c r="C1042" s="32" t="s">
        <v>8</v>
      </c>
      <c r="D1042" s="33">
        <v>2.1</v>
      </c>
      <c r="E1042" s="34">
        <v>12.355740000000001</v>
      </c>
      <c r="F1042" s="32">
        <v>1</v>
      </c>
    </row>
    <row r="1043" spans="1:6">
      <c r="A1043" s="32" t="s">
        <v>1967</v>
      </c>
      <c r="B1043" s="32" t="s">
        <v>1968</v>
      </c>
      <c r="C1043" s="32" t="s">
        <v>14</v>
      </c>
      <c r="D1043" s="33">
        <v>787.6</v>
      </c>
      <c r="E1043" s="34">
        <v>4.8732199999999999</v>
      </c>
      <c r="F1043" s="32">
        <v>6</v>
      </c>
    </row>
    <row r="1044" spans="1:6">
      <c r="A1044" s="32" t="s">
        <v>1969</v>
      </c>
      <c r="B1044" s="32" t="s">
        <v>1970</v>
      </c>
      <c r="C1044" s="32" t="s">
        <v>8</v>
      </c>
      <c r="D1044" s="33">
        <v>3</v>
      </c>
      <c r="E1044" s="34">
        <v>31.12</v>
      </c>
      <c r="F1044" s="32">
        <v>6</v>
      </c>
    </row>
    <row r="1045" spans="1:6">
      <c r="A1045" s="32" t="s">
        <v>1971</v>
      </c>
      <c r="B1045" s="32" t="s">
        <v>1972</v>
      </c>
      <c r="C1045" s="32" t="s">
        <v>14</v>
      </c>
      <c r="D1045" s="33">
        <v>160</v>
      </c>
      <c r="E1045" s="34">
        <v>2.9473099999999999</v>
      </c>
      <c r="F1045" s="32">
        <v>1</v>
      </c>
    </row>
    <row r="1046" spans="1:6">
      <c r="A1046" s="32" t="s">
        <v>1973</v>
      </c>
      <c r="B1046" s="32" t="s">
        <v>1974</v>
      </c>
      <c r="C1046" s="32" t="s">
        <v>79</v>
      </c>
      <c r="D1046" s="33">
        <v>146</v>
      </c>
      <c r="E1046" s="34">
        <v>1.60118</v>
      </c>
      <c r="F1046" s="32">
        <v>1</v>
      </c>
    </row>
    <row r="1047" spans="1:6">
      <c r="A1047" s="32" t="s">
        <v>1975</v>
      </c>
      <c r="B1047" s="32" t="s">
        <v>1976</v>
      </c>
      <c r="C1047" s="32" t="s">
        <v>8</v>
      </c>
      <c r="D1047" s="33">
        <v>5</v>
      </c>
      <c r="E1047" s="34">
        <v>22.11056</v>
      </c>
      <c r="F1047" s="32">
        <v>1</v>
      </c>
    </row>
    <row r="1048" spans="1:6">
      <c r="A1048" s="32" t="s">
        <v>1977</v>
      </c>
      <c r="B1048" s="32" t="s">
        <v>1978</v>
      </c>
      <c r="C1048" s="32" t="s">
        <v>79</v>
      </c>
      <c r="D1048" s="33">
        <v>40</v>
      </c>
      <c r="E1048" s="34">
        <v>0.50124999999999997</v>
      </c>
      <c r="F1048" s="32">
        <v>1</v>
      </c>
    </row>
    <row r="1049" spans="1:6">
      <c r="A1049" s="32" t="s">
        <v>1979</v>
      </c>
      <c r="B1049" s="32" t="s">
        <v>1980</v>
      </c>
      <c r="C1049" s="32" t="s">
        <v>8</v>
      </c>
      <c r="D1049" s="33">
        <v>6</v>
      </c>
      <c r="E1049" s="34">
        <v>8.9668899999999994</v>
      </c>
      <c r="F1049" s="32">
        <v>1</v>
      </c>
    </row>
    <row r="1050" spans="1:6">
      <c r="A1050" s="32" t="s">
        <v>1981</v>
      </c>
      <c r="B1050" s="32" t="s">
        <v>1982</v>
      </c>
      <c r="C1050" s="32" t="s">
        <v>79</v>
      </c>
      <c r="D1050" s="33">
        <v>369.6</v>
      </c>
      <c r="E1050" s="34">
        <v>1.8767100000000001</v>
      </c>
      <c r="F1050" s="32">
        <v>2</v>
      </c>
    </row>
    <row r="1051" spans="1:6">
      <c r="A1051" s="32" t="s">
        <v>1983</v>
      </c>
      <c r="B1051" s="32" t="s">
        <v>1984</v>
      </c>
      <c r="C1051" s="32" t="s">
        <v>8</v>
      </c>
      <c r="D1051" s="33">
        <v>9.6</v>
      </c>
      <c r="E1051" s="34">
        <v>18.967500000000001</v>
      </c>
      <c r="F1051" s="32">
        <v>2</v>
      </c>
    </row>
    <row r="1052" spans="1:6">
      <c r="A1052" s="32" t="s">
        <v>1985</v>
      </c>
      <c r="B1052" s="32" t="s">
        <v>1986</v>
      </c>
      <c r="C1052" s="32" t="s">
        <v>8</v>
      </c>
      <c r="D1052" s="33">
        <v>7.2</v>
      </c>
      <c r="E1052" s="34">
        <v>0</v>
      </c>
      <c r="F1052" s="32">
        <v>1</v>
      </c>
    </row>
    <row r="1053" spans="1:6">
      <c r="A1053" s="32" t="s">
        <v>1987</v>
      </c>
      <c r="B1053" s="32" t="s">
        <v>1988</v>
      </c>
      <c r="C1053" s="32" t="s">
        <v>14</v>
      </c>
      <c r="D1053" s="33">
        <v>203</v>
      </c>
      <c r="E1053" s="34">
        <v>3.6586699999999999</v>
      </c>
      <c r="F1053" s="32">
        <v>1</v>
      </c>
    </row>
    <row r="1054" spans="1:6">
      <c r="A1054" s="32" t="s">
        <v>1989</v>
      </c>
      <c r="B1054" s="32" t="s">
        <v>1990</v>
      </c>
      <c r="C1054" s="32" t="s">
        <v>8</v>
      </c>
      <c r="D1054" s="33">
        <v>4</v>
      </c>
      <c r="E1054" s="34">
        <v>5.65</v>
      </c>
      <c r="F1054" s="32">
        <v>4</v>
      </c>
    </row>
    <row r="1055" spans="1:6">
      <c r="A1055" s="32" t="s">
        <v>1991</v>
      </c>
      <c r="B1055" s="32" t="s">
        <v>1992</v>
      </c>
      <c r="C1055" s="32" t="s">
        <v>79</v>
      </c>
      <c r="D1055" s="33">
        <v>57</v>
      </c>
      <c r="E1055" s="34">
        <v>0.77749999999999997</v>
      </c>
      <c r="F1055" s="32">
        <v>3</v>
      </c>
    </row>
    <row r="1056" spans="1:6">
      <c r="A1056" s="32" t="s">
        <v>1993</v>
      </c>
      <c r="B1056" s="32" t="s">
        <v>1994</v>
      </c>
      <c r="C1056" s="32" t="s">
        <v>8</v>
      </c>
      <c r="D1056" s="33">
        <v>0.89999999999999991</v>
      </c>
      <c r="E1056" s="34">
        <v>11.466670000000001</v>
      </c>
      <c r="F1056" s="32">
        <v>3</v>
      </c>
    </row>
    <row r="1057" spans="1:6">
      <c r="A1057" s="32" t="s">
        <v>1995</v>
      </c>
      <c r="B1057" s="32" t="s">
        <v>1996</v>
      </c>
      <c r="C1057" s="32" t="s">
        <v>14</v>
      </c>
      <c r="D1057" s="33">
        <v>1008</v>
      </c>
      <c r="E1057" s="34">
        <v>3.1012300000000002</v>
      </c>
      <c r="F1057" s="32">
        <v>2</v>
      </c>
    </row>
    <row r="1058" spans="1:6">
      <c r="A1058" s="32" t="s">
        <v>1997</v>
      </c>
      <c r="B1058" s="32" t="s">
        <v>1996</v>
      </c>
      <c r="C1058" s="32" t="s">
        <v>14</v>
      </c>
      <c r="D1058" s="33">
        <v>210</v>
      </c>
      <c r="E1058" s="34">
        <v>3.0902400000000001</v>
      </c>
      <c r="F1058" s="32">
        <v>1</v>
      </c>
    </row>
    <row r="1059" spans="1:6">
      <c r="A1059" s="32" t="s">
        <v>1998</v>
      </c>
      <c r="B1059" s="32" t="s">
        <v>1999</v>
      </c>
      <c r="C1059" s="32" t="s">
        <v>79</v>
      </c>
      <c r="D1059" s="33">
        <v>1617.5</v>
      </c>
      <c r="E1059" s="34">
        <v>1.7991600000000001</v>
      </c>
      <c r="F1059" s="32">
        <v>4</v>
      </c>
    </row>
    <row r="1060" spans="1:6">
      <c r="A1060" s="32" t="s">
        <v>2000</v>
      </c>
      <c r="B1060" s="32" t="s">
        <v>2001</v>
      </c>
      <c r="C1060" s="32" t="s">
        <v>8</v>
      </c>
      <c r="D1060" s="33">
        <v>16.926000000000002</v>
      </c>
      <c r="E1060" s="34">
        <v>26.44</v>
      </c>
      <c r="F1060" s="32">
        <v>4</v>
      </c>
    </row>
    <row r="1061" spans="1:6">
      <c r="A1061" s="32" t="s">
        <v>2002</v>
      </c>
      <c r="B1061" s="32" t="s">
        <v>2001</v>
      </c>
      <c r="C1061" s="32" t="s">
        <v>79</v>
      </c>
      <c r="D1061" s="33">
        <v>26</v>
      </c>
      <c r="E1061" s="34">
        <v>1.7645999999999999</v>
      </c>
      <c r="F1061" s="32">
        <v>1</v>
      </c>
    </row>
    <row r="1062" spans="1:6">
      <c r="A1062" s="32" t="s">
        <v>2003</v>
      </c>
      <c r="B1062" s="32" t="s">
        <v>1999</v>
      </c>
      <c r="C1062" s="32" t="s">
        <v>79</v>
      </c>
      <c r="D1062" s="33">
        <v>210</v>
      </c>
      <c r="E1062" s="34">
        <v>1.7629300000000001</v>
      </c>
      <c r="F1062" s="32">
        <v>2</v>
      </c>
    </row>
    <row r="1063" spans="1:6">
      <c r="A1063" s="32" t="s">
        <v>2004</v>
      </c>
      <c r="B1063" s="32" t="s">
        <v>2005</v>
      </c>
      <c r="C1063" s="32" t="s">
        <v>79</v>
      </c>
      <c r="D1063" s="33">
        <v>2187</v>
      </c>
      <c r="E1063" s="34">
        <v>1.8293200000000001</v>
      </c>
      <c r="F1063" s="32">
        <v>4</v>
      </c>
    </row>
    <row r="1064" spans="1:6">
      <c r="A1064" s="32" t="s">
        <v>2006</v>
      </c>
      <c r="B1064" s="32" t="s">
        <v>2007</v>
      </c>
      <c r="C1064" s="32" t="s">
        <v>8</v>
      </c>
      <c r="D1064" s="33">
        <v>37.5</v>
      </c>
      <c r="E1064" s="34">
        <v>13.04665</v>
      </c>
      <c r="F1064" s="32">
        <v>9</v>
      </c>
    </row>
    <row r="1065" spans="1:6">
      <c r="A1065" s="32" t="s">
        <v>2008</v>
      </c>
      <c r="B1065" s="32" t="s">
        <v>2009</v>
      </c>
      <c r="C1065" s="32" t="s">
        <v>79</v>
      </c>
      <c r="D1065" s="33">
        <v>220</v>
      </c>
      <c r="E1065" s="34">
        <v>0.81879999999999997</v>
      </c>
      <c r="F1065" s="32">
        <v>2</v>
      </c>
    </row>
    <row r="1066" spans="1:6">
      <c r="A1066" s="32" t="s">
        <v>2010</v>
      </c>
      <c r="B1066" s="32" t="s">
        <v>2011</v>
      </c>
      <c r="C1066" s="32" t="s">
        <v>79</v>
      </c>
      <c r="D1066" s="33">
        <v>444.5</v>
      </c>
      <c r="E1066" s="34">
        <v>1.84456</v>
      </c>
      <c r="F1066" s="32">
        <v>3</v>
      </c>
    </row>
    <row r="1067" spans="1:6">
      <c r="A1067" s="32" t="s">
        <v>2012</v>
      </c>
      <c r="B1067" s="32" t="s">
        <v>2005</v>
      </c>
      <c r="C1067" s="32" t="s">
        <v>79</v>
      </c>
      <c r="D1067" s="33">
        <v>56</v>
      </c>
      <c r="E1067" s="34">
        <v>1.8293200000000001</v>
      </c>
      <c r="F1067" s="32">
        <v>2</v>
      </c>
    </row>
    <row r="1068" spans="1:6">
      <c r="A1068" s="32" t="s">
        <v>2013</v>
      </c>
      <c r="B1068" s="32" t="s">
        <v>2014</v>
      </c>
      <c r="C1068" s="32" t="s">
        <v>14</v>
      </c>
      <c r="D1068" s="33">
        <v>892.5</v>
      </c>
      <c r="E1068" s="34">
        <v>4.6397399999999998</v>
      </c>
      <c r="F1068" s="32">
        <v>2</v>
      </c>
    </row>
    <row r="1069" spans="1:6">
      <c r="A1069" s="32" t="s">
        <v>2015</v>
      </c>
      <c r="B1069" s="32" t="s">
        <v>2016</v>
      </c>
      <c r="C1069" s="32" t="s">
        <v>8</v>
      </c>
      <c r="D1069" s="33">
        <v>1.6</v>
      </c>
      <c r="E1069" s="34">
        <v>8.4250000000000007</v>
      </c>
      <c r="F1069" s="32">
        <v>1</v>
      </c>
    </row>
    <row r="1070" spans="1:6">
      <c r="A1070" s="32" t="s">
        <v>2017</v>
      </c>
      <c r="B1070" s="32" t="s">
        <v>2018</v>
      </c>
      <c r="C1070" s="32" t="s">
        <v>14</v>
      </c>
      <c r="D1070" s="33">
        <v>35</v>
      </c>
      <c r="E1070" s="34">
        <v>4.7554600000000002</v>
      </c>
      <c r="F1070" s="32">
        <v>1</v>
      </c>
    </row>
    <row r="1071" spans="1:6">
      <c r="A1071" s="32" t="s">
        <v>2019</v>
      </c>
      <c r="B1071" s="32" t="s">
        <v>2020</v>
      </c>
      <c r="C1071" s="32" t="s">
        <v>8</v>
      </c>
      <c r="D1071" s="33">
        <v>0.5</v>
      </c>
      <c r="E1071" s="34">
        <v>0</v>
      </c>
      <c r="F1071" s="32">
        <v>1</v>
      </c>
    </row>
    <row r="1072" spans="1:6">
      <c r="A1072" s="32" t="s">
        <v>2021</v>
      </c>
      <c r="B1072" s="32" t="s">
        <v>2022</v>
      </c>
      <c r="C1072" s="32" t="s">
        <v>37</v>
      </c>
      <c r="D1072" s="33">
        <v>2956.8</v>
      </c>
      <c r="E1072" s="34">
        <v>2.8077399999999999</v>
      </c>
      <c r="F1072" s="32">
        <v>3</v>
      </c>
    </row>
    <row r="1073" spans="1:6">
      <c r="A1073" s="32" t="s">
        <v>2023</v>
      </c>
      <c r="B1073" s="32" t="s">
        <v>2024</v>
      </c>
      <c r="C1073" s="32" t="s">
        <v>46</v>
      </c>
      <c r="D1073" s="33">
        <v>225</v>
      </c>
      <c r="E1073" s="34">
        <v>3.1964000000000001</v>
      </c>
      <c r="F1073" s="32">
        <v>3</v>
      </c>
    </row>
    <row r="1074" spans="1:6">
      <c r="A1074" s="32" t="s">
        <v>2025</v>
      </c>
      <c r="B1074" s="32" t="s">
        <v>2026</v>
      </c>
      <c r="C1074" s="32" t="s">
        <v>330</v>
      </c>
      <c r="D1074" s="33">
        <v>1358</v>
      </c>
      <c r="E1074" s="34">
        <v>3.7682699999999998</v>
      </c>
      <c r="F1074" s="32">
        <v>2</v>
      </c>
    </row>
    <row r="1075" spans="1:6">
      <c r="A1075" s="32" t="s">
        <v>2027</v>
      </c>
      <c r="B1075" s="32" t="s">
        <v>2026</v>
      </c>
      <c r="C1075" s="32" t="s">
        <v>330</v>
      </c>
      <c r="D1075" s="33">
        <v>70</v>
      </c>
      <c r="E1075" s="34">
        <v>4.0227000000000004</v>
      </c>
      <c r="F1075" s="32">
        <v>1</v>
      </c>
    </row>
    <row r="1076" spans="1:6">
      <c r="A1076" s="32" t="s">
        <v>2028</v>
      </c>
      <c r="B1076" s="32" t="s">
        <v>2029</v>
      </c>
      <c r="C1076" s="32" t="s">
        <v>8</v>
      </c>
      <c r="D1076" s="33">
        <v>20</v>
      </c>
      <c r="E1076" s="34">
        <v>12.867000000000001</v>
      </c>
      <c r="F1076" s="32">
        <v>1</v>
      </c>
    </row>
    <row r="1077" spans="1:6">
      <c r="A1077" s="32" t="s">
        <v>2030</v>
      </c>
      <c r="B1077" s="32" t="s">
        <v>2031</v>
      </c>
      <c r="C1077" s="32" t="s">
        <v>14</v>
      </c>
      <c r="D1077" s="33">
        <v>1232</v>
      </c>
      <c r="E1077" s="34">
        <v>3.30905</v>
      </c>
      <c r="F1077" s="32">
        <v>3</v>
      </c>
    </row>
    <row r="1078" spans="1:6">
      <c r="A1078" s="32" t="s">
        <v>2032</v>
      </c>
      <c r="B1078" s="32" t="s">
        <v>2033</v>
      </c>
      <c r="C1078" s="32" t="s">
        <v>8</v>
      </c>
      <c r="D1078" s="33">
        <v>108.5</v>
      </c>
      <c r="E1078" s="34">
        <v>23.538060000000002</v>
      </c>
      <c r="F1078" s="32">
        <v>7</v>
      </c>
    </row>
    <row r="1079" spans="1:6">
      <c r="A1079" s="32" t="s">
        <v>2034</v>
      </c>
      <c r="B1079" s="32" t="s">
        <v>2031</v>
      </c>
      <c r="C1079" s="32" t="s">
        <v>14</v>
      </c>
      <c r="D1079" s="33">
        <v>2149</v>
      </c>
      <c r="E1079" s="34">
        <v>3.7147000000000001</v>
      </c>
      <c r="F1079" s="32">
        <v>5</v>
      </c>
    </row>
    <row r="1080" spans="1:6">
      <c r="A1080" s="32" t="s">
        <v>2035</v>
      </c>
      <c r="B1080" s="32" t="s">
        <v>2036</v>
      </c>
      <c r="C1080" s="32" t="s">
        <v>8</v>
      </c>
      <c r="D1080" s="33">
        <v>4</v>
      </c>
      <c r="E1080" s="34">
        <v>13.4125</v>
      </c>
      <c r="F1080" s="32">
        <v>3</v>
      </c>
    </row>
    <row r="1081" spans="1:6">
      <c r="A1081" s="32" t="s">
        <v>2037</v>
      </c>
      <c r="B1081" s="32" t="s">
        <v>2038</v>
      </c>
      <c r="C1081" s="32" t="s">
        <v>37</v>
      </c>
      <c r="D1081" s="33">
        <v>195</v>
      </c>
      <c r="E1081" s="34">
        <v>1.57534</v>
      </c>
      <c r="F1081" s="32">
        <v>1</v>
      </c>
    </row>
    <row r="1082" spans="1:6">
      <c r="A1082" s="32" t="s">
        <v>2039</v>
      </c>
      <c r="B1082" s="32" t="s">
        <v>2040</v>
      </c>
      <c r="C1082" s="32" t="s">
        <v>79</v>
      </c>
      <c r="D1082" s="33">
        <v>156</v>
      </c>
      <c r="E1082" s="34">
        <v>1.3913500000000001</v>
      </c>
      <c r="F1082" s="32">
        <v>1</v>
      </c>
    </row>
    <row r="1083" spans="1:6">
      <c r="A1083" s="32" t="s">
        <v>2041</v>
      </c>
      <c r="B1083" s="32" t="s">
        <v>2042</v>
      </c>
      <c r="C1083" s="32" t="s">
        <v>8</v>
      </c>
      <c r="D1083" s="33">
        <v>2.125</v>
      </c>
      <c r="E1083" s="34">
        <v>16.8232</v>
      </c>
      <c r="F1083" s="32">
        <v>1</v>
      </c>
    </row>
    <row r="1084" spans="1:6">
      <c r="A1084" s="32" t="s">
        <v>2043</v>
      </c>
      <c r="B1084" s="32" t="s">
        <v>2044</v>
      </c>
      <c r="C1084" s="32" t="s">
        <v>79</v>
      </c>
      <c r="D1084" s="33">
        <v>1080</v>
      </c>
      <c r="E1084" s="34">
        <v>1.0778300000000001</v>
      </c>
      <c r="F1084" s="32">
        <v>2</v>
      </c>
    </row>
    <row r="1085" spans="1:6">
      <c r="A1085" s="32" t="s">
        <v>2045</v>
      </c>
      <c r="B1085" s="32" t="s">
        <v>1635</v>
      </c>
      <c r="C1085" s="32" t="s">
        <v>8</v>
      </c>
      <c r="D1085" s="33">
        <v>1</v>
      </c>
      <c r="E1085" s="34">
        <v>8.7786299999999997</v>
      </c>
      <c r="F1085" s="32">
        <v>2</v>
      </c>
    </row>
    <row r="1086" spans="1:6">
      <c r="A1086" s="32" t="s">
        <v>2046</v>
      </c>
      <c r="B1086" s="32" t="s">
        <v>2047</v>
      </c>
      <c r="C1086" s="32" t="s">
        <v>14</v>
      </c>
      <c r="D1086" s="33">
        <v>330.25</v>
      </c>
      <c r="E1086" s="34">
        <v>5.2923799999999996</v>
      </c>
      <c r="F1086" s="32">
        <v>1</v>
      </c>
    </row>
    <row r="1087" spans="1:6">
      <c r="A1087" s="32" t="s">
        <v>2048</v>
      </c>
      <c r="B1087" s="32" t="s">
        <v>2049</v>
      </c>
      <c r="C1087" s="32" t="s">
        <v>8</v>
      </c>
      <c r="D1087" s="33">
        <v>3.375</v>
      </c>
      <c r="E1087" s="34">
        <v>22.992170000000002</v>
      </c>
      <c r="F1087" s="32">
        <v>1</v>
      </c>
    </row>
    <row r="1088" spans="1:6">
      <c r="A1088" s="32" t="s">
        <v>2050</v>
      </c>
      <c r="B1088" s="32" t="s">
        <v>2051</v>
      </c>
      <c r="C1088" s="32" t="s">
        <v>8</v>
      </c>
      <c r="D1088" s="33">
        <v>2.7379999999999995</v>
      </c>
      <c r="E1088" s="34">
        <v>13.466670000000001</v>
      </c>
      <c r="F1088" s="32">
        <v>6</v>
      </c>
    </row>
    <row r="1089" spans="1:6">
      <c r="A1089" s="32" t="s">
        <v>2052</v>
      </c>
      <c r="B1089" s="32" t="s">
        <v>2053</v>
      </c>
      <c r="C1089" s="32" t="s">
        <v>14</v>
      </c>
      <c r="D1089" s="33">
        <v>80</v>
      </c>
      <c r="E1089" s="34">
        <v>1.88263</v>
      </c>
      <c r="F1089" s="32">
        <v>1</v>
      </c>
    </row>
    <row r="1090" spans="1:6">
      <c r="A1090" s="32" t="s">
        <v>2054</v>
      </c>
      <c r="B1090" s="32" t="s">
        <v>2055</v>
      </c>
      <c r="C1090" s="32" t="s">
        <v>37</v>
      </c>
      <c r="D1090" s="33">
        <v>1192.5</v>
      </c>
      <c r="E1090" s="34">
        <v>1.8923300000000001</v>
      </c>
      <c r="F1090" s="32">
        <v>3</v>
      </c>
    </row>
    <row r="1091" spans="1:6">
      <c r="A1091" s="32" t="s">
        <v>2056</v>
      </c>
      <c r="B1091" s="32" t="s">
        <v>2057</v>
      </c>
      <c r="C1091" s="32" t="s">
        <v>46</v>
      </c>
      <c r="D1091" s="33">
        <v>250</v>
      </c>
      <c r="E1091" s="34">
        <v>6.5651200000000003</v>
      </c>
      <c r="F1091" s="32">
        <v>4</v>
      </c>
    </row>
    <row r="1092" spans="1:6">
      <c r="A1092" s="32" t="s">
        <v>2058</v>
      </c>
      <c r="B1092" s="32" t="s">
        <v>2059</v>
      </c>
      <c r="C1092" s="32" t="s">
        <v>37</v>
      </c>
      <c r="D1092" s="33">
        <v>2205</v>
      </c>
      <c r="E1092" s="34">
        <v>0.78259999999999996</v>
      </c>
      <c r="F1092" s="32">
        <v>3</v>
      </c>
    </row>
    <row r="1093" spans="1:6">
      <c r="A1093" s="32" t="s">
        <v>2060</v>
      </c>
      <c r="B1093" s="32" t="s">
        <v>2061</v>
      </c>
      <c r="C1093" s="32" t="s">
        <v>46</v>
      </c>
      <c r="D1093" s="33">
        <v>150</v>
      </c>
      <c r="E1093" s="34">
        <v>5.7392000000000003</v>
      </c>
      <c r="F1093" s="32">
        <v>6</v>
      </c>
    </row>
    <row r="1094" spans="1:6">
      <c r="A1094" s="32" t="s">
        <v>2062</v>
      </c>
      <c r="B1094" s="32" t="s">
        <v>2063</v>
      </c>
      <c r="C1094" s="32" t="s">
        <v>37</v>
      </c>
      <c r="D1094" s="33">
        <v>780</v>
      </c>
      <c r="E1094" s="34">
        <v>1.9198999999999999</v>
      </c>
      <c r="F1094" s="32">
        <v>1</v>
      </c>
    </row>
    <row r="1095" spans="1:6">
      <c r="A1095" s="32" t="s">
        <v>2064</v>
      </c>
      <c r="B1095" s="32" t="s">
        <v>2065</v>
      </c>
      <c r="C1095" s="32" t="s">
        <v>46</v>
      </c>
      <c r="D1095" s="33">
        <v>125</v>
      </c>
      <c r="E1095" s="34">
        <v>6.7670599999999999</v>
      </c>
      <c r="F1095" s="32">
        <v>1</v>
      </c>
    </row>
    <row r="1096" spans="1:6">
      <c r="A1096" s="32" t="s">
        <v>2066</v>
      </c>
      <c r="B1096" s="32" t="s">
        <v>2067</v>
      </c>
      <c r="C1096" s="32" t="s">
        <v>37</v>
      </c>
      <c r="D1096" s="33">
        <v>780</v>
      </c>
      <c r="E1096" s="34">
        <v>1.6880200000000001</v>
      </c>
      <c r="F1096" s="32">
        <v>1</v>
      </c>
    </row>
    <row r="1097" spans="1:6">
      <c r="A1097" s="32" t="s">
        <v>2068</v>
      </c>
      <c r="B1097" s="32" t="s">
        <v>2069</v>
      </c>
      <c r="C1097" s="32" t="s">
        <v>46</v>
      </c>
      <c r="D1097" s="33">
        <v>125</v>
      </c>
      <c r="E1097" s="34">
        <v>5.2760300000000004</v>
      </c>
      <c r="F1097" s="32">
        <v>1</v>
      </c>
    </row>
    <row r="1098" spans="1:6">
      <c r="A1098" s="32" t="s">
        <v>2070</v>
      </c>
      <c r="B1098" s="32" t="s">
        <v>2071</v>
      </c>
      <c r="C1098" s="32" t="s">
        <v>37</v>
      </c>
      <c r="D1098" s="33">
        <v>918.75</v>
      </c>
      <c r="E1098" s="34">
        <v>2.07938</v>
      </c>
      <c r="F1098" s="32">
        <v>3</v>
      </c>
    </row>
    <row r="1099" spans="1:6">
      <c r="A1099" s="32" t="s">
        <v>2072</v>
      </c>
      <c r="B1099" s="32" t="s">
        <v>2073</v>
      </c>
      <c r="C1099" s="32" t="s">
        <v>46</v>
      </c>
      <c r="D1099" s="33">
        <v>125</v>
      </c>
      <c r="E1099" s="34">
        <v>8.4320000000000004</v>
      </c>
      <c r="F1099" s="32">
        <v>5</v>
      </c>
    </row>
    <row r="1100" spans="1:6">
      <c r="A1100" s="32" t="s">
        <v>2074</v>
      </c>
      <c r="B1100" s="32" t="s">
        <v>2075</v>
      </c>
      <c r="C1100" s="32" t="s">
        <v>37</v>
      </c>
      <c r="D1100" s="33">
        <v>397.5</v>
      </c>
      <c r="E1100" s="34">
        <v>1.4125799999999999</v>
      </c>
      <c r="F1100" s="32">
        <v>2</v>
      </c>
    </row>
    <row r="1101" spans="1:6">
      <c r="A1101" s="32" t="s">
        <v>2076</v>
      </c>
      <c r="B1101" s="32" t="s">
        <v>2077</v>
      </c>
      <c r="C1101" s="32" t="s">
        <v>46</v>
      </c>
      <c r="D1101" s="33">
        <v>37.5</v>
      </c>
      <c r="E1101" s="34">
        <v>4.9359999999999999</v>
      </c>
      <c r="F1101" s="32">
        <v>2</v>
      </c>
    </row>
    <row r="1102" spans="1:6">
      <c r="A1102" s="32" t="s">
        <v>2078</v>
      </c>
      <c r="B1102" s="32" t="s">
        <v>2079</v>
      </c>
      <c r="C1102" s="32" t="s">
        <v>37</v>
      </c>
      <c r="D1102" s="33">
        <v>6450</v>
      </c>
      <c r="E1102" s="34">
        <v>2.2768799999999998</v>
      </c>
      <c r="F1102" s="32">
        <v>10</v>
      </c>
    </row>
    <row r="1103" spans="1:6">
      <c r="A1103" s="32" t="s">
        <v>2080</v>
      </c>
      <c r="B1103" s="32" t="s">
        <v>2081</v>
      </c>
      <c r="C1103" s="32" t="s">
        <v>46</v>
      </c>
      <c r="D1103" s="33">
        <v>884</v>
      </c>
      <c r="E1103" s="34">
        <v>5.8454699999999997</v>
      </c>
      <c r="F1103" s="32">
        <v>8</v>
      </c>
    </row>
    <row r="1104" spans="1:6">
      <c r="A1104" s="32" t="s">
        <v>2082</v>
      </c>
      <c r="B1104" s="32" t="s">
        <v>2083</v>
      </c>
      <c r="C1104" s="32" t="s">
        <v>37</v>
      </c>
      <c r="D1104" s="33">
        <v>806.4</v>
      </c>
      <c r="E1104" s="34">
        <v>2.5941000000000001</v>
      </c>
      <c r="F1104" s="32">
        <v>2</v>
      </c>
    </row>
    <row r="1105" spans="1:6">
      <c r="A1105" s="32" t="s">
        <v>2084</v>
      </c>
      <c r="B1105" s="32" t="s">
        <v>2085</v>
      </c>
      <c r="C1105" s="32" t="s">
        <v>46</v>
      </c>
      <c r="D1105" s="33">
        <v>205</v>
      </c>
      <c r="E1105" s="34">
        <v>4.3230000000000004</v>
      </c>
      <c r="F1105" s="32">
        <v>2</v>
      </c>
    </row>
    <row r="1106" spans="1:6">
      <c r="A1106" s="32" t="s">
        <v>2086</v>
      </c>
      <c r="B1106" s="32" t="s">
        <v>2087</v>
      </c>
      <c r="C1106" s="32" t="s">
        <v>79</v>
      </c>
      <c r="D1106" s="33">
        <v>522.5</v>
      </c>
      <c r="E1106" s="34">
        <v>2.6179000000000001</v>
      </c>
      <c r="F1106" s="32">
        <v>1</v>
      </c>
    </row>
    <row r="1107" spans="1:6">
      <c r="A1107" s="32" t="s">
        <v>2088</v>
      </c>
      <c r="B1107" s="32" t="s">
        <v>2089</v>
      </c>
      <c r="C1107" s="32" t="s">
        <v>8</v>
      </c>
      <c r="D1107" s="33">
        <v>28</v>
      </c>
      <c r="E1107" s="34">
        <v>8.8931199999999997</v>
      </c>
      <c r="F1107" s="32">
        <v>1</v>
      </c>
    </row>
    <row r="1108" spans="1:6">
      <c r="A1108" s="32" t="s">
        <v>2090</v>
      </c>
      <c r="B1108" s="32" t="s">
        <v>2091</v>
      </c>
      <c r="C1108" s="32" t="s">
        <v>14</v>
      </c>
      <c r="D1108" s="33">
        <v>1908</v>
      </c>
      <c r="E1108" s="34">
        <v>7.81088</v>
      </c>
      <c r="F1108" s="32">
        <v>4</v>
      </c>
    </row>
    <row r="1109" spans="1:6">
      <c r="A1109" s="32" t="s">
        <v>2092</v>
      </c>
      <c r="B1109" s="32" t="s">
        <v>2093</v>
      </c>
      <c r="C1109" s="32" t="s">
        <v>8</v>
      </c>
      <c r="D1109" s="33">
        <v>57.212000000000003</v>
      </c>
      <c r="E1109" s="34">
        <v>23.338329999999999</v>
      </c>
      <c r="F1109" s="32">
        <v>10</v>
      </c>
    </row>
    <row r="1110" spans="1:6">
      <c r="A1110" s="32" t="s">
        <v>2094</v>
      </c>
      <c r="B1110" s="32" t="s">
        <v>2091</v>
      </c>
      <c r="C1110" s="32" t="s">
        <v>14</v>
      </c>
      <c r="D1110" s="33">
        <v>2676.45</v>
      </c>
      <c r="E1110" s="34">
        <v>6.8367000000000004</v>
      </c>
      <c r="F1110" s="32">
        <v>6</v>
      </c>
    </row>
    <row r="1111" spans="1:6">
      <c r="A1111" s="32" t="s">
        <v>2095</v>
      </c>
      <c r="B1111" s="32" t="s">
        <v>2091</v>
      </c>
      <c r="C1111" s="32" t="s">
        <v>14</v>
      </c>
      <c r="D1111" s="33">
        <v>74.55</v>
      </c>
      <c r="E1111" s="34">
        <v>5.7185300000000003</v>
      </c>
      <c r="F1111" s="32">
        <v>1</v>
      </c>
    </row>
    <row r="1112" spans="1:6">
      <c r="A1112" s="32" t="s">
        <v>2096</v>
      </c>
      <c r="B1112" s="32" t="s">
        <v>2097</v>
      </c>
      <c r="C1112" s="32" t="s">
        <v>14</v>
      </c>
      <c r="D1112" s="33">
        <v>80</v>
      </c>
      <c r="E1112" s="34">
        <v>6.0820999999999996</v>
      </c>
      <c r="F1112" s="32">
        <v>1</v>
      </c>
    </row>
    <row r="1113" spans="1:6">
      <c r="A1113" s="32" t="s">
        <v>2098</v>
      </c>
      <c r="B1113" s="32" t="s">
        <v>2099</v>
      </c>
      <c r="C1113" s="32" t="s">
        <v>79</v>
      </c>
      <c r="D1113" s="33">
        <v>1591.79</v>
      </c>
      <c r="E1113" s="34">
        <v>3.0226500000000001</v>
      </c>
      <c r="F1113" s="32">
        <v>3</v>
      </c>
    </row>
    <row r="1114" spans="1:6">
      <c r="A1114" s="32" t="s">
        <v>2100</v>
      </c>
      <c r="B1114" s="32" t="s">
        <v>2101</v>
      </c>
      <c r="C1114" s="32" t="s">
        <v>8</v>
      </c>
      <c r="D1114" s="33">
        <v>63</v>
      </c>
      <c r="E1114" s="34">
        <v>19.293810000000001</v>
      </c>
      <c r="F1114" s="32">
        <v>3</v>
      </c>
    </row>
    <row r="1115" spans="1:6">
      <c r="A1115" s="32" t="s">
        <v>2102</v>
      </c>
      <c r="B1115" s="32" t="s">
        <v>2103</v>
      </c>
      <c r="C1115" s="32" t="s">
        <v>79</v>
      </c>
      <c r="D1115" s="33">
        <v>120</v>
      </c>
      <c r="E1115" s="34">
        <v>0.79149999999999998</v>
      </c>
      <c r="F1115" s="32">
        <v>1</v>
      </c>
    </row>
    <row r="1116" spans="1:6">
      <c r="A1116" s="32" t="s">
        <v>2104</v>
      </c>
      <c r="B1116" s="32" t="s">
        <v>2105</v>
      </c>
      <c r="C1116" s="32" t="s">
        <v>14</v>
      </c>
      <c r="D1116" s="33">
        <v>3124</v>
      </c>
      <c r="E1116" s="34">
        <v>3.66743</v>
      </c>
      <c r="F1116" s="32">
        <v>6</v>
      </c>
    </row>
    <row r="1117" spans="1:6">
      <c r="A1117" s="32" t="s">
        <v>2106</v>
      </c>
      <c r="B1117" s="32" t="s">
        <v>2107</v>
      </c>
      <c r="C1117" s="32" t="s">
        <v>8</v>
      </c>
      <c r="D1117" s="33">
        <v>2.75</v>
      </c>
      <c r="E1117" s="34">
        <v>0</v>
      </c>
      <c r="F1117" s="32">
        <v>1</v>
      </c>
    </row>
    <row r="1118" spans="1:6">
      <c r="A1118" s="32" t="s">
        <v>2108</v>
      </c>
      <c r="B1118" s="32" t="s">
        <v>2105</v>
      </c>
      <c r="C1118" s="32" t="s">
        <v>14</v>
      </c>
      <c r="D1118" s="33">
        <v>110</v>
      </c>
      <c r="E1118" s="34">
        <v>3.69564</v>
      </c>
      <c r="F1118" s="32">
        <v>2</v>
      </c>
    </row>
    <row r="1119" spans="1:6">
      <c r="A1119" s="32" t="s">
        <v>2109</v>
      </c>
      <c r="B1119" s="32" t="s">
        <v>2110</v>
      </c>
      <c r="C1119" s="32" t="s">
        <v>330</v>
      </c>
      <c r="D1119" s="33">
        <v>1432.5</v>
      </c>
      <c r="E1119" s="34">
        <v>3.6301700000000001</v>
      </c>
      <c r="F1119" s="32">
        <v>2</v>
      </c>
    </row>
    <row r="1120" spans="1:6">
      <c r="A1120" s="32" t="s">
        <v>2111</v>
      </c>
      <c r="B1120" s="32" t="s">
        <v>2110</v>
      </c>
      <c r="C1120" s="32" t="s">
        <v>330</v>
      </c>
      <c r="D1120" s="33">
        <v>75</v>
      </c>
      <c r="E1120" s="34">
        <v>3.6508400000000001</v>
      </c>
      <c r="F1120" s="32">
        <v>1</v>
      </c>
    </row>
    <row r="1121" spans="1:6">
      <c r="A1121" s="32" t="s">
        <v>2112</v>
      </c>
      <c r="B1121" s="32" t="s">
        <v>2113</v>
      </c>
      <c r="C1121" s="32" t="s">
        <v>14</v>
      </c>
      <c r="D1121" s="33">
        <v>1842.3789999999999</v>
      </c>
      <c r="E1121" s="34">
        <v>4.2354700000000003</v>
      </c>
      <c r="F1121" s="32">
        <v>4</v>
      </c>
    </row>
    <row r="1122" spans="1:6">
      <c r="A1122" s="32" t="s">
        <v>2114</v>
      </c>
      <c r="B1122" s="32" t="s">
        <v>2115</v>
      </c>
      <c r="C1122" s="32" t="s">
        <v>8</v>
      </c>
      <c r="D1122" s="33">
        <v>128</v>
      </c>
      <c r="E1122" s="34">
        <v>22.797519999999999</v>
      </c>
      <c r="F1122" s="32">
        <v>4</v>
      </c>
    </row>
    <row r="1123" spans="1:6">
      <c r="A1123" s="32" t="s">
        <v>2116</v>
      </c>
      <c r="B1123" s="32" t="s">
        <v>2117</v>
      </c>
      <c r="C1123" s="32" t="s">
        <v>14</v>
      </c>
      <c r="D1123" s="33">
        <v>260</v>
      </c>
      <c r="E1123" s="34">
        <v>1.0070600000000001</v>
      </c>
      <c r="F1123" s="32">
        <v>2</v>
      </c>
    </row>
    <row r="1124" spans="1:6">
      <c r="A1124" s="32" t="s">
        <v>2118</v>
      </c>
      <c r="B1124" s="32" t="s">
        <v>2113</v>
      </c>
      <c r="C1124" s="32" t="s">
        <v>14</v>
      </c>
      <c r="D1124" s="33">
        <v>35</v>
      </c>
      <c r="E1124" s="34">
        <v>4.5355499999999997</v>
      </c>
      <c r="F1124" s="32">
        <v>1</v>
      </c>
    </row>
    <row r="1125" spans="1:6">
      <c r="A1125" s="32" t="s">
        <v>2119</v>
      </c>
      <c r="B1125" s="32" t="s">
        <v>2120</v>
      </c>
      <c r="C1125" s="32" t="s">
        <v>79</v>
      </c>
      <c r="D1125" s="33">
        <v>1730</v>
      </c>
      <c r="E1125" s="34">
        <v>3.0510799999999998</v>
      </c>
      <c r="F1125" s="32">
        <v>5</v>
      </c>
    </row>
    <row r="1126" spans="1:6">
      <c r="A1126" s="32" t="s">
        <v>2121</v>
      </c>
      <c r="B1126" s="32" t="s">
        <v>2122</v>
      </c>
      <c r="C1126" s="32" t="s">
        <v>8</v>
      </c>
      <c r="D1126" s="33">
        <v>40.799999999999997</v>
      </c>
      <c r="E1126" s="34">
        <v>25.283449999999998</v>
      </c>
      <c r="F1126" s="32">
        <v>6</v>
      </c>
    </row>
    <row r="1127" spans="1:6">
      <c r="A1127" s="32" t="s">
        <v>2123</v>
      </c>
      <c r="B1127" s="32" t="s">
        <v>2124</v>
      </c>
      <c r="C1127" s="32" t="s">
        <v>8</v>
      </c>
      <c r="D1127" s="33">
        <v>30</v>
      </c>
      <c r="E1127" s="34">
        <v>19.99072</v>
      </c>
      <c r="F1127" s="32">
        <v>2</v>
      </c>
    </row>
    <row r="1128" spans="1:6">
      <c r="A1128" s="32" t="s">
        <v>2125</v>
      </c>
      <c r="B1128" s="32" t="s">
        <v>2126</v>
      </c>
      <c r="C1128" s="32" t="s">
        <v>79</v>
      </c>
      <c r="D1128" s="33">
        <v>328</v>
      </c>
      <c r="E1128" s="34">
        <v>0.65869999999999995</v>
      </c>
      <c r="F1128" s="32">
        <v>2</v>
      </c>
    </row>
    <row r="1129" spans="1:6">
      <c r="A1129" s="32" t="s">
        <v>2127</v>
      </c>
      <c r="B1129" s="32" t="s">
        <v>2120</v>
      </c>
      <c r="C1129" s="32" t="s">
        <v>79</v>
      </c>
      <c r="D1129" s="33">
        <v>280</v>
      </c>
      <c r="E1129" s="34">
        <v>2.7164600000000001</v>
      </c>
      <c r="F1129" s="32">
        <v>1</v>
      </c>
    </row>
    <row r="1130" spans="1:6">
      <c r="A1130" s="32" t="s">
        <v>2128</v>
      </c>
      <c r="B1130" s="32" t="s">
        <v>2120</v>
      </c>
      <c r="C1130" s="32" t="s">
        <v>79</v>
      </c>
      <c r="D1130" s="33">
        <v>80</v>
      </c>
      <c r="E1130" s="34">
        <v>2.7600500000000001</v>
      </c>
      <c r="F1130" s="32">
        <v>2</v>
      </c>
    </row>
    <row r="1131" spans="1:6">
      <c r="A1131" s="32" t="s">
        <v>2129</v>
      </c>
      <c r="B1131" s="32" t="s">
        <v>2130</v>
      </c>
      <c r="C1131" s="32" t="s">
        <v>37</v>
      </c>
      <c r="D1131" s="33">
        <v>772.96600000000001</v>
      </c>
      <c r="E1131" s="34">
        <v>3.91452</v>
      </c>
      <c r="F1131" s="32">
        <v>1</v>
      </c>
    </row>
    <row r="1132" spans="1:6">
      <c r="A1132" s="32" t="s">
        <v>2131</v>
      </c>
      <c r="B1132" s="32" t="s">
        <v>2132</v>
      </c>
      <c r="C1132" s="32" t="s">
        <v>46</v>
      </c>
      <c r="D1132" s="33">
        <v>87</v>
      </c>
      <c r="E1132" s="34">
        <v>5.7588600000000003</v>
      </c>
      <c r="F1132" s="32">
        <v>1</v>
      </c>
    </row>
    <row r="1133" spans="1:6">
      <c r="A1133" s="32" t="s">
        <v>2133</v>
      </c>
      <c r="B1133" s="32" t="s">
        <v>2134</v>
      </c>
      <c r="C1133" s="32" t="s">
        <v>37</v>
      </c>
      <c r="D1133" s="33">
        <v>100</v>
      </c>
      <c r="E1133" s="34">
        <v>3.1372</v>
      </c>
      <c r="F1133" s="32">
        <v>1</v>
      </c>
    </row>
    <row r="1134" spans="1:6">
      <c r="A1134" s="32" t="s">
        <v>2135</v>
      </c>
      <c r="B1134" s="32" t="s">
        <v>2136</v>
      </c>
      <c r="C1134" s="32" t="s">
        <v>8</v>
      </c>
      <c r="D1134" s="33">
        <v>200</v>
      </c>
      <c r="E1134" s="34">
        <v>3.8621799999999999</v>
      </c>
      <c r="F1134" s="32">
        <v>1</v>
      </c>
    </row>
    <row r="1135" spans="1:6">
      <c r="A1135" s="32" t="s">
        <v>2137</v>
      </c>
      <c r="B1135" s="32" t="s">
        <v>2138</v>
      </c>
      <c r="C1135" s="32" t="s">
        <v>37</v>
      </c>
      <c r="D1135" s="33">
        <v>2704</v>
      </c>
      <c r="E1135" s="34">
        <v>3.7025000000000001</v>
      </c>
      <c r="F1135" s="32">
        <v>4</v>
      </c>
    </row>
    <row r="1136" spans="1:6">
      <c r="A1136" s="32" t="s">
        <v>2139</v>
      </c>
      <c r="B1136" s="32" t="s">
        <v>2140</v>
      </c>
      <c r="C1136" s="32" t="s">
        <v>46</v>
      </c>
      <c r="D1136" s="33">
        <v>216</v>
      </c>
      <c r="E1136" s="34">
        <v>19.94426</v>
      </c>
      <c r="F1136" s="32">
        <v>4</v>
      </c>
    </row>
    <row r="1137" spans="1:6">
      <c r="A1137" s="32" t="s">
        <v>2141</v>
      </c>
      <c r="B1137" s="32" t="s">
        <v>2140</v>
      </c>
      <c r="C1137" s="32" t="s">
        <v>46</v>
      </c>
      <c r="D1137" s="33">
        <v>215</v>
      </c>
      <c r="E1137" s="34">
        <v>19.598330000000001</v>
      </c>
      <c r="F1137" s="32">
        <v>1</v>
      </c>
    </row>
    <row r="1138" spans="1:6">
      <c r="A1138" s="32" t="s">
        <v>2142</v>
      </c>
      <c r="B1138" s="32" t="s">
        <v>2140</v>
      </c>
      <c r="C1138" s="32" t="s">
        <v>46</v>
      </c>
      <c r="D1138" s="33">
        <v>7</v>
      </c>
      <c r="E1138" s="34">
        <v>27.84571</v>
      </c>
      <c r="F1138" s="32">
        <v>1</v>
      </c>
    </row>
    <row r="1139" spans="1:6">
      <c r="A1139" s="32" t="s">
        <v>2143</v>
      </c>
      <c r="B1139" s="32" t="s">
        <v>2138</v>
      </c>
      <c r="C1139" s="32" t="s">
        <v>37</v>
      </c>
      <c r="D1139" s="33">
        <v>80</v>
      </c>
      <c r="E1139" s="34">
        <v>3.70052</v>
      </c>
      <c r="F1139" s="32">
        <v>1</v>
      </c>
    </row>
    <row r="1140" spans="1:6">
      <c r="A1140" s="32" t="s">
        <v>2144</v>
      </c>
      <c r="B1140" s="32" t="s">
        <v>2145</v>
      </c>
      <c r="C1140" s="32" t="s">
        <v>8</v>
      </c>
      <c r="D1140" s="33">
        <v>0.25</v>
      </c>
      <c r="E1140" s="34">
        <v>47.95</v>
      </c>
      <c r="F1140" s="32">
        <v>1</v>
      </c>
    </row>
    <row r="1141" spans="1:6">
      <c r="A1141" s="32" t="s">
        <v>2146</v>
      </c>
      <c r="B1141" s="32" t="s">
        <v>2147</v>
      </c>
      <c r="C1141" s="32" t="s">
        <v>14</v>
      </c>
      <c r="D1141" s="33">
        <v>500</v>
      </c>
      <c r="E1141" s="34">
        <v>4.3916399999999998</v>
      </c>
      <c r="F1141" s="32">
        <v>1</v>
      </c>
    </row>
    <row r="1142" spans="1:6">
      <c r="A1142" s="32" t="s">
        <v>2148</v>
      </c>
      <c r="B1142" s="32" t="s">
        <v>2149</v>
      </c>
      <c r="C1142" s="32" t="s">
        <v>37</v>
      </c>
      <c r="D1142" s="33">
        <v>24229.91</v>
      </c>
      <c r="E1142" s="34">
        <v>3.0924100000000001</v>
      </c>
      <c r="F1142" s="32">
        <v>29</v>
      </c>
    </row>
    <row r="1143" spans="1:6">
      <c r="A1143" s="32" t="s">
        <v>2150</v>
      </c>
      <c r="B1143" s="32" t="s">
        <v>2151</v>
      </c>
      <c r="C1143" s="32" t="s">
        <v>46</v>
      </c>
      <c r="D1143" s="33">
        <v>2610</v>
      </c>
      <c r="E1143" s="34">
        <v>5.0045400000000004</v>
      </c>
      <c r="F1143" s="32">
        <v>14</v>
      </c>
    </row>
    <row r="1144" spans="1:6">
      <c r="A1144" s="32" t="s">
        <v>2152</v>
      </c>
      <c r="B1144" s="32" t="s">
        <v>2153</v>
      </c>
      <c r="C1144" s="32" t="s">
        <v>37</v>
      </c>
      <c r="D1144" s="33">
        <v>300</v>
      </c>
      <c r="E1144" s="34">
        <v>0.91959000000000002</v>
      </c>
      <c r="F1144" s="32">
        <v>1</v>
      </c>
    </row>
    <row r="1145" spans="1:6">
      <c r="A1145" s="32" t="s">
        <v>2154</v>
      </c>
      <c r="B1145" s="32" t="s">
        <v>2155</v>
      </c>
      <c r="C1145" s="32" t="s">
        <v>79</v>
      </c>
      <c r="D1145" s="33">
        <v>1224</v>
      </c>
      <c r="E1145" s="34">
        <v>2.4388299999999998</v>
      </c>
      <c r="F1145" s="32">
        <v>2</v>
      </c>
    </row>
    <row r="1146" spans="1:6">
      <c r="A1146" s="32" t="s">
        <v>2156</v>
      </c>
      <c r="B1146" s="32" t="s">
        <v>2157</v>
      </c>
      <c r="C1146" s="32" t="s">
        <v>8</v>
      </c>
      <c r="D1146" s="33">
        <v>44</v>
      </c>
      <c r="E1146" s="34">
        <v>53.565449999999998</v>
      </c>
      <c r="F1146" s="32">
        <v>2</v>
      </c>
    </row>
    <row r="1147" spans="1:6">
      <c r="A1147" s="32" t="s">
        <v>2158</v>
      </c>
      <c r="B1147" s="32" t="s">
        <v>2159</v>
      </c>
      <c r="C1147" s="32" t="s">
        <v>14</v>
      </c>
      <c r="D1147" s="33">
        <v>1598</v>
      </c>
      <c r="E1147" s="34">
        <v>2.5289000000000001</v>
      </c>
      <c r="F1147" s="32">
        <v>3</v>
      </c>
    </row>
    <row r="1148" spans="1:6">
      <c r="A1148" s="32" t="s">
        <v>2160</v>
      </c>
      <c r="B1148" s="32" t="s">
        <v>2161</v>
      </c>
      <c r="C1148" s="32" t="s">
        <v>14</v>
      </c>
      <c r="D1148" s="33">
        <v>100</v>
      </c>
      <c r="E1148" s="34">
        <v>1.2881</v>
      </c>
      <c r="F1148" s="32">
        <v>1</v>
      </c>
    </row>
    <row r="1149" spans="1:6">
      <c r="A1149" s="32" t="s">
        <v>2162</v>
      </c>
      <c r="B1149" s="32" t="s">
        <v>2163</v>
      </c>
      <c r="C1149" s="32" t="s">
        <v>330</v>
      </c>
      <c r="D1149" s="33">
        <v>497</v>
      </c>
      <c r="E1149" s="34">
        <v>1.63392</v>
      </c>
      <c r="F1149" s="32">
        <v>2</v>
      </c>
    </row>
    <row r="1150" spans="1:6">
      <c r="A1150" s="32" t="s">
        <v>2164</v>
      </c>
      <c r="B1150" s="32" t="s">
        <v>2165</v>
      </c>
      <c r="C1150" s="32" t="s">
        <v>330</v>
      </c>
      <c r="D1150" s="33">
        <v>63</v>
      </c>
      <c r="E1150" s="34">
        <v>1.6261399999999999</v>
      </c>
      <c r="F1150" s="32">
        <v>1</v>
      </c>
    </row>
    <row r="1151" spans="1:6">
      <c r="A1151" s="32" t="s">
        <v>2166</v>
      </c>
      <c r="B1151" s="32" t="s">
        <v>2163</v>
      </c>
      <c r="C1151" s="32" t="s">
        <v>330</v>
      </c>
      <c r="D1151" s="33">
        <v>161</v>
      </c>
      <c r="E1151" s="34">
        <v>1.6333800000000001</v>
      </c>
      <c r="F1151" s="32">
        <v>2</v>
      </c>
    </row>
    <row r="1152" spans="1:6">
      <c r="A1152" s="32" t="s">
        <v>2167</v>
      </c>
      <c r="B1152" s="32" t="s">
        <v>2168</v>
      </c>
      <c r="C1152" s="32" t="s">
        <v>79</v>
      </c>
      <c r="D1152" s="33">
        <v>255.5</v>
      </c>
      <c r="E1152" s="34">
        <v>1.9426600000000001</v>
      </c>
      <c r="F1152" s="32">
        <v>2</v>
      </c>
    </row>
    <row r="1153" spans="1:6">
      <c r="A1153" s="32" t="s">
        <v>2169</v>
      </c>
      <c r="B1153" s="32" t="s">
        <v>2170</v>
      </c>
      <c r="C1153" s="32" t="s">
        <v>8</v>
      </c>
      <c r="D1153" s="33">
        <v>6</v>
      </c>
      <c r="E1153" s="34">
        <v>66.414180000000002</v>
      </c>
      <c r="F1153" s="32">
        <v>3</v>
      </c>
    </row>
    <row r="1154" spans="1:6">
      <c r="A1154" s="32" t="s">
        <v>2171</v>
      </c>
      <c r="B1154" s="32" t="s">
        <v>2172</v>
      </c>
      <c r="C1154" s="32" t="s">
        <v>8</v>
      </c>
      <c r="D1154" s="33">
        <v>12.5</v>
      </c>
      <c r="E1154" s="34">
        <v>54.38279</v>
      </c>
      <c r="F1154" s="32">
        <v>2</v>
      </c>
    </row>
    <row r="1155" spans="1:6">
      <c r="A1155" s="32" t="s">
        <v>2173</v>
      </c>
      <c r="B1155" s="32" t="s">
        <v>2174</v>
      </c>
      <c r="C1155" s="32" t="s">
        <v>79</v>
      </c>
      <c r="D1155" s="33">
        <v>31.5</v>
      </c>
      <c r="E1155" s="34">
        <v>1.93407</v>
      </c>
      <c r="F1155" s="32">
        <v>1</v>
      </c>
    </row>
    <row r="1156" spans="1:6">
      <c r="A1156" s="32" t="s">
        <v>2175</v>
      </c>
      <c r="B1156" s="32" t="s">
        <v>2176</v>
      </c>
      <c r="C1156" s="32" t="s">
        <v>79</v>
      </c>
      <c r="D1156" s="33">
        <v>82.6</v>
      </c>
      <c r="E1156" s="34">
        <v>1.9415800000000001</v>
      </c>
      <c r="F1156" s="32">
        <v>2</v>
      </c>
    </row>
    <row r="1157" spans="1:6">
      <c r="A1157" s="32" t="s">
        <v>2177</v>
      </c>
      <c r="B1157" s="32" t="s">
        <v>2178</v>
      </c>
      <c r="C1157" s="32" t="s">
        <v>79</v>
      </c>
      <c r="D1157" s="33">
        <v>255.5</v>
      </c>
      <c r="E1157" s="34">
        <v>1.20116</v>
      </c>
      <c r="F1157" s="32">
        <v>2</v>
      </c>
    </row>
    <row r="1158" spans="1:6">
      <c r="A1158" s="32" t="s">
        <v>2179</v>
      </c>
      <c r="B1158" s="32" t="s">
        <v>2180</v>
      </c>
      <c r="C1158" s="32" t="s">
        <v>79</v>
      </c>
      <c r="D1158" s="33">
        <v>31.5</v>
      </c>
      <c r="E1158" s="34">
        <v>1.1927099999999999</v>
      </c>
      <c r="F1158" s="32">
        <v>1</v>
      </c>
    </row>
    <row r="1159" spans="1:6">
      <c r="A1159" s="32" t="s">
        <v>2181</v>
      </c>
      <c r="B1159" s="32" t="s">
        <v>2178</v>
      </c>
      <c r="C1159" s="32" t="s">
        <v>79</v>
      </c>
      <c r="D1159" s="33">
        <v>83</v>
      </c>
      <c r="E1159" s="34">
        <v>1.20116</v>
      </c>
      <c r="F1159" s="32">
        <v>2</v>
      </c>
    </row>
    <row r="1160" spans="1:6">
      <c r="A1160" s="32" t="s">
        <v>2182</v>
      </c>
      <c r="B1160" s="32" t="s">
        <v>2183</v>
      </c>
      <c r="C1160" s="32" t="s">
        <v>79</v>
      </c>
      <c r="D1160" s="33">
        <v>4285.3869999999997</v>
      </c>
      <c r="E1160" s="34">
        <v>2.6844800000000002</v>
      </c>
      <c r="F1160" s="32">
        <v>8</v>
      </c>
    </row>
    <row r="1161" spans="1:6">
      <c r="A1161" s="32" t="s">
        <v>2184</v>
      </c>
      <c r="B1161" s="32" t="s">
        <v>2185</v>
      </c>
      <c r="C1161" s="32" t="s">
        <v>8</v>
      </c>
      <c r="D1161" s="33">
        <v>324</v>
      </c>
      <c r="E1161" s="34">
        <v>17.550899999999999</v>
      </c>
      <c r="F1161" s="32">
        <v>9</v>
      </c>
    </row>
    <row r="1162" spans="1:6">
      <c r="A1162" s="32" t="s">
        <v>2186</v>
      </c>
      <c r="B1162" s="32" t="s">
        <v>2185</v>
      </c>
      <c r="C1162" s="32" t="s">
        <v>8</v>
      </c>
      <c r="D1162" s="33">
        <v>200</v>
      </c>
      <c r="E1162" s="34">
        <v>17.70045</v>
      </c>
      <c r="F1162" s="32">
        <v>2</v>
      </c>
    </row>
    <row r="1163" spans="1:6">
      <c r="A1163" s="32" t="s">
        <v>2187</v>
      </c>
      <c r="B1163" s="32" t="s">
        <v>2188</v>
      </c>
      <c r="C1163" s="32" t="s">
        <v>79</v>
      </c>
      <c r="D1163" s="33">
        <v>160</v>
      </c>
      <c r="E1163" s="34">
        <v>0.71069000000000004</v>
      </c>
      <c r="F1163" s="32">
        <v>1</v>
      </c>
    </row>
    <row r="1164" spans="1:6">
      <c r="A1164" s="32" t="s">
        <v>2189</v>
      </c>
      <c r="B1164" s="32" t="s">
        <v>2183</v>
      </c>
      <c r="C1164" s="32" t="s">
        <v>79</v>
      </c>
      <c r="D1164" s="33">
        <v>105</v>
      </c>
      <c r="E1164" s="34">
        <v>2.6520000000000001</v>
      </c>
      <c r="F1164" s="32">
        <v>2</v>
      </c>
    </row>
    <row r="1165" spans="1:6">
      <c r="A1165" s="32" t="s">
        <v>2190</v>
      </c>
      <c r="B1165" s="32" t="s">
        <v>2183</v>
      </c>
      <c r="C1165" s="32" t="s">
        <v>79</v>
      </c>
      <c r="D1165" s="33">
        <v>555</v>
      </c>
      <c r="E1165" s="34">
        <v>2.6036700000000002</v>
      </c>
      <c r="F1165" s="32">
        <v>1</v>
      </c>
    </row>
    <row r="1166" spans="1:6">
      <c r="A1166" s="32" t="s">
        <v>2191</v>
      </c>
      <c r="B1166" s="32" t="s">
        <v>2192</v>
      </c>
      <c r="C1166" s="32" t="s">
        <v>8</v>
      </c>
      <c r="D1166" s="33">
        <v>85</v>
      </c>
      <c r="E1166" s="34">
        <v>9.4517600000000002</v>
      </c>
      <c r="F1166" s="32">
        <v>2</v>
      </c>
    </row>
    <row r="1167" spans="1:6">
      <c r="A1167" s="32" t="s">
        <v>2193</v>
      </c>
      <c r="B1167" s="32" t="s">
        <v>2194</v>
      </c>
      <c r="C1167" s="32" t="s">
        <v>330</v>
      </c>
      <c r="D1167" s="33">
        <v>98</v>
      </c>
      <c r="E1167" s="34">
        <v>1.63357</v>
      </c>
      <c r="F1167" s="32">
        <v>1</v>
      </c>
    </row>
    <row r="1168" spans="1:6">
      <c r="A1168" s="32" t="s">
        <v>2195</v>
      </c>
      <c r="B1168" s="32" t="s">
        <v>2196</v>
      </c>
      <c r="C1168" s="32" t="s">
        <v>79</v>
      </c>
      <c r="D1168" s="33">
        <v>49.399000000000001</v>
      </c>
      <c r="E1168" s="34">
        <v>1.56776</v>
      </c>
      <c r="F1168" s="32">
        <v>1</v>
      </c>
    </row>
    <row r="1169" spans="1:6">
      <c r="A1169" s="32" t="s">
        <v>2197</v>
      </c>
      <c r="B1169" s="32" t="s">
        <v>2198</v>
      </c>
      <c r="C1169" s="32" t="s">
        <v>8</v>
      </c>
      <c r="D1169" s="33">
        <v>0.5</v>
      </c>
      <c r="E1169" s="34">
        <v>51.480150000000002</v>
      </c>
      <c r="F1169" s="32">
        <v>1</v>
      </c>
    </row>
    <row r="1170" spans="1:6">
      <c r="A1170" s="32" t="s">
        <v>2199</v>
      </c>
      <c r="B1170" s="32" t="s">
        <v>2200</v>
      </c>
      <c r="C1170" s="32" t="s">
        <v>79</v>
      </c>
      <c r="D1170" s="33">
        <v>80</v>
      </c>
      <c r="E1170" s="34">
        <v>0.46625</v>
      </c>
      <c r="F1170" s="32">
        <v>1</v>
      </c>
    </row>
    <row r="1171" spans="1:6">
      <c r="A1171" s="32" t="s">
        <v>2201</v>
      </c>
      <c r="B1171" s="32" t="s">
        <v>2202</v>
      </c>
      <c r="C1171" s="32" t="s">
        <v>79</v>
      </c>
      <c r="D1171" s="33">
        <v>49.606000000000002</v>
      </c>
      <c r="E1171" s="34">
        <v>1.1193900000000001</v>
      </c>
      <c r="F1171" s="32">
        <v>1</v>
      </c>
    </row>
    <row r="1172" spans="1:6">
      <c r="A1172" s="32" t="s">
        <v>2203</v>
      </c>
      <c r="B1172" s="32" t="s">
        <v>2204</v>
      </c>
      <c r="C1172" s="32" t="s">
        <v>79</v>
      </c>
      <c r="D1172" s="33">
        <v>80</v>
      </c>
      <c r="E1172" s="34">
        <v>0.35249999999999998</v>
      </c>
      <c r="F1172" s="32">
        <v>1</v>
      </c>
    </row>
    <row r="1173" spans="1:6">
      <c r="A1173" s="32" t="s">
        <v>2205</v>
      </c>
      <c r="B1173" s="32" t="s">
        <v>2206</v>
      </c>
      <c r="C1173" s="32" t="s">
        <v>79</v>
      </c>
      <c r="D1173" s="33">
        <v>1232</v>
      </c>
      <c r="E1173" s="34">
        <v>2.1217899999999998</v>
      </c>
      <c r="F1173" s="32">
        <v>2</v>
      </c>
    </row>
    <row r="1174" spans="1:6">
      <c r="A1174" s="32" t="s">
        <v>2207</v>
      </c>
      <c r="B1174" s="32" t="s">
        <v>2208</v>
      </c>
      <c r="C1174" s="32" t="s">
        <v>8</v>
      </c>
      <c r="D1174" s="33">
        <v>8.4</v>
      </c>
      <c r="E1174" s="34">
        <v>17.533609999999999</v>
      </c>
      <c r="F1174" s="32">
        <v>2</v>
      </c>
    </row>
    <row r="1175" spans="1:6">
      <c r="A1175" s="32" t="s">
        <v>2209</v>
      </c>
      <c r="B1175" s="32" t="s">
        <v>2210</v>
      </c>
      <c r="C1175" s="32" t="s">
        <v>8</v>
      </c>
      <c r="D1175" s="33">
        <v>23.4</v>
      </c>
      <c r="E1175" s="34">
        <v>7.5846200000000001</v>
      </c>
      <c r="F1175" s="32">
        <v>1</v>
      </c>
    </row>
    <row r="1176" spans="1:6">
      <c r="A1176" s="32" t="s">
        <v>2211</v>
      </c>
      <c r="B1176" s="32" t="s">
        <v>2212</v>
      </c>
      <c r="C1176" s="32" t="s">
        <v>14</v>
      </c>
      <c r="D1176" s="33">
        <v>1375</v>
      </c>
      <c r="E1176" s="34">
        <v>3.6620499999999998</v>
      </c>
      <c r="F1176" s="32">
        <v>3</v>
      </c>
    </row>
    <row r="1177" spans="1:6">
      <c r="A1177" s="32" t="s">
        <v>2213</v>
      </c>
      <c r="B1177" s="32" t="s">
        <v>2214</v>
      </c>
      <c r="C1177" s="32" t="s">
        <v>8</v>
      </c>
      <c r="D1177" s="33">
        <v>3</v>
      </c>
      <c r="E1177" s="34">
        <v>19.21</v>
      </c>
      <c r="F1177" s="32">
        <v>3</v>
      </c>
    </row>
    <row r="1178" spans="1:6">
      <c r="A1178" s="32" t="s">
        <v>2215</v>
      </c>
      <c r="B1178" s="32" t="s">
        <v>2216</v>
      </c>
      <c r="C1178" s="32" t="s">
        <v>14</v>
      </c>
      <c r="D1178" s="33">
        <v>80</v>
      </c>
      <c r="E1178" s="34">
        <v>1.58413</v>
      </c>
      <c r="F1178" s="32">
        <v>1</v>
      </c>
    </row>
    <row r="1179" spans="1:6">
      <c r="A1179" s="32" t="s">
        <v>2217</v>
      </c>
      <c r="B1179" s="32" t="s">
        <v>2218</v>
      </c>
      <c r="C1179" s="32" t="s">
        <v>14</v>
      </c>
      <c r="D1179" s="33">
        <v>261.78899999999999</v>
      </c>
      <c r="E1179" s="34">
        <v>5.08711</v>
      </c>
      <c r="F1179" s="32">
        <v>1</v>
      </c>
    </row>
    <row r="1180" spans="1:6">
      <c r="A1180" s="32" t="s">
        <v>2219</v>
      </c>
      <c r="B1180" s="32" t="s">
        <v>2220</v>
      </c>
      <c r="C1180" s="32" t="s">
        <v>8</v>
      </c>
      <c r="D1180" s="33">
        <v>3</v>
      </c>
      <c r="E1180" s="34">
        <v>20.433499999999999</v>
      </c>
      <c r="F1180" s="32">
        <v>1</v>
      </c>
    </row>
    <row r="1181" spans="1:6">
      <c r="A1181" s="32" t="s">
        <v>2221</v>
      </c>
      <c r="B1181" s="32" t="s">
        <v>2222</v>
      </c>
      <c r="C1181" s="32" t="s">
        <v>14</v>
      </c>
      <c r="D1181" s="33">
        <v>100</v>
      </c>
      <c r="E1181" s="34">
        <v>1.9424300000000001</v>
      </c>
      <c r="F1181" s="32">
        <v>1</v>
      </c>
    </row>
    <row r="1182" spans="1:6">
      <c r="A1182" s="32" t="s">
        <v>2223</v>
      </c>
      <c r="B1182" s="32" t="s">
        <v>2224</v>
      </c>
      <c r="C1182" s="32" t="s">
        <v>14</v>
      </c>
      <c r="D1182" s="33">
        <v>1716</v>
      </c>
      <c r="E1182" s="34">
        <v>3.43675</v>
      </c>
      <c r="F1182" s="32">
        <v>4</v>
      </c>
    </row>
    <row r="1183" spans="1:6">
      <c r="A1183" s="32" t="s">
        <v>2225</v>
      </c>
      <c r="B1183" s="32" t="s">
        <v>2226</v>
      </c>
      <c r="C1183" s="32" t="s">
        <v>8</v>
      </c>
      <c r="D1183" s="33">
        <v>2</v>
      </c>
      <c r="E1183" s="34">
        <v>11.02</v>
      </c>
      <c r="F1183" s="32">
        <v>4</v>
      </c>
    </row>
    <row r="1184" spans="1:6">
      <c r="A1184" s="32" t="s">
        <v>2227</v>
      </c>
      <c r="B1184" s="32" t="s">
        <v>2228</v>
      </c>
      <c r="C1184" s="32" t="s">
        <v>79</v>
      </c>
      <c r="D1184" s="33">
        <v>306</v>
      </c>
      <c r="E1184" s="34">
        <v>0.69803000000000004</v>
      </c>
      <c r="F1184" s="32">
        <v>1</v>
      </c>
    </row>
    <row r="1185" spans="1:6">
      <c r="A1185" s="32" t="s">
        <v>2229</v>
      </c>
      <c r="B1185" s="32" t="s">
        <v>2230</v>
      </c>
      <c r="C1185" s="32" t="s">
        <v>8</v>
      </c>
      <c r="D1185" s="33">
        <v>0.35</v>
      </c>
      <c r="E1185" s="34">
        <v>8.6663700000000006</v>
      </c>
      <c r="F1185" s="32">
        <v>1</v>
      </c>
    </row>
    <row r="1186" spans="1:6">
      <c r="A1186" s="32" t="s">
        <v>2231</v>
      </c>
      <c r="B1186" s="32" t="s">
        <v>2232</v>
      </c>
      <c r="C1186" s="32" t="s">
        <v>14</v>
      </c>
      <c r="D1186" s="33">
        <v>736</v>
      </c>
      <c r="E1186" s="34">
        <v>4.6322999999999999</v>
      </c>
      <c r="F1186" s="32">
        <v>2</v>
      </c>
    </row>
    <row r="1187" spans="1:6">
      <c r="A1187" s="32" t="s">
        <v>2233</v>
      </c>
      <c r="B1187" s="32" t="s">
        <v>2234</v>
      </c>
      <c r="C1187" s="32" t="s">
        <v>14</v>
      </c>
      <c r="D1187" s="33">
        <v>735</v>
      </c>
      <c r="E1187" s="34">
        <v>4.7126799999999998</v>
      </c>
      <c r="F1187" s="32">
        <v>2</v>
      </c>
    </row>
    <row r="1188" spans="1:6">
      <c r="A1188" s="32" t="s">
        <v>2235</v>
      </c>
      <c r="B1188" s="32" t="s">
        <v>2236</v>
      </c>
      <c r="C1188" s="32" t="s">
        <v>8</v>
      </c>
      <c r="D1188" s="33">
        <v>105</v>
      </c>
      <c r="E1188" s="34">
        <v>6.8808600000000002</v>
      </c>
      <c r="F1188" s="32">
        <v>1</v>
      </c>
    </row>
    <row r="1189" spans="1:6">
      <c r="A1189" s="32" t="s">
        <v>2237</v>
      </c>
      <c r="B1189" s="32" t="s">
        <v>2238</v>
      </c>
      <c r="C1189" s="32" t="s">
        <v>330</v>
      </c>
      <c r="D1189" s="33">
        <v>280</v>
      </c>
      <c r="E1189" s="34">
        <v>4.1229300000000002</v>
      </c>
      <c r="F1189" s="32">
        <v>1</v>
      </c>
    </row>
    <row r="1190" spans="1:6">
      <c r="A1190" s="32" t="s">
        <v>2239</v>
      </c>
      <c r="B1190" s="32" t="s">
        <v>2240</v>
      </c>
      <c r="C1190" s="32" t="s">
        <v>37</v>
      </c>
      <c r="D1190" s="33">
        <v>848</v>
      </c>
      <c r="E1190" s="34">
        <v>3.7848799999999998</v>
      </c>
      <c r="F1190" s="32">
        <v>2</v>
      </c>
    </row>
    <row r="1191" spans="1:6">
      <c r="A1191" s="32" t="s">
        <v>2241</v>
      </c>
      <c r="B1191" s="32" t="s">
        <v>2242</v>
      </c>
      <c r="C1191" s="32" t="s">
        <v>46</v>
      </c>
      <c r="D1191" s="33">
        <v>102</v>
      </c>
      <c r="E1191" s="34">
        <v>4.3160299999999996</v>
      </c>
      <c r="F1191" s="32">
        <v>3</v>
      </c>
    </row>
    <row r="1192" spans="1:6">
      <c r="A1192" s="32" t="s">
        <v>2243</v>
      </c>
      <c r="B1192" s="32" t="s">
        <v>2244</v>
      </c>
      <c r="C1192" s="32" t="s">
        <v>330</v>
      </c>
      <c r="D1192" s="33">
        <v>420</v>
      </c>
      <c r="E1192" s="34">
        <v>1.9984500000000001</v>
      </c>
      <c r="F1192" s="32">
        <v>2</v>
      </c>
    </row>
    <row r="1193" spans="1:6">
      <c r="A1193" s="32" t="s">
        <v>2245</v>
      </c>
      <c r="B1193" s="32" t="s">
        <v>2246</v>
      </c>
      <c r="C1193" s="32" t="s">
        <v>14</v>
      </c>
      <c r="D1193" s="33">
        <v>483</v>
      </c>
      <c r="E1193" s="34">
        <v>4.7552399999999997</v>
      </c>
      <c r="F1193" s="32">
        <v>1</v>
      </c>
    </row>
    <row r="1194" spans="1:6">
      <c r="A1194" s="32" t="s">
        <v>2247</v>
      </c>
      <c r="B1194" s="32" t="s">
        <v>2248</v>
      </c>
      <c r="C1194" s="32" t="s">
        <v>8</v>
      </c>
      <c r="D1194" s="33">
        <v>0.75</v>
      </c>
      <c r="E1194" s="34">
        <v>22.033619999999999</v>
      </c>
      <c r="F1194" s="32">
        <v>1</v>
      </c>
    </row>
    <row r="1195" spans="1:6">
      <c r="A1195" s="32" t="s">
        <v>2249</v>
      </c>
      <c r="B1195" s="32" t="s">
        <v>2250</v>
      </c>
      <c r="C1195" s="32" t="s">
        <v>14</v>
      </c>
      <c r="D1195" s="33">
        <v>6341.2740000000003</v>
      </c>
      <c r="E1195" s="34">
        <v>3.6425299999999998</v>
      </c>
      <c r="F1195" s="32">
        <v>15</v>
      </c>
    </row>
    <row r="1196" spans="1:6">
      <c r="A1196" s="32" t="s">
        <v>2251</v>
      </c>
      <c r="B1196" s="32" t="s">
        <v>2252</v>
      </c>
      <c r="C1196" s="32" t="s">
        <v>8</v>
      </c>
      <c r="D1196" s="33">
        <v>350</v>
      </c>
      <c r="E1196" s="34">
        <v>39.82649</v>
      </c>
      <c r="F1196" s="32">
        <v>50</v>
      </c>
    </row>
    <row r="1197" spans="1:6">
      <c r="A1197" s="32" t="s">
        <v>2253</v>
      </c>
      <c r="B1197" s="32" t="s">
        <v>2250</v>
      </c>
      <c r="C1197" s="32" t="s">
        <v>14</v>
      </c>
      <c r="D1197" s="33">
        <v>200</v>
      </c>
      <c r="E1197" s="34">
        <v>4.2163199999999996</v>
      </c>
      <c r="F1197" s="32">
        <v>2</v>
      </c>
    </row>
    <row r="1198" spans="1:6">
      <c r="A1198" s="32" t="s">
        <v>2254</v>
      </c>
      <c r="B1198" s="32" t="s">
        <v>2255</v>
      </c>
      <c r="C1198" s="32" t="s">
        <v>8</v>
      </c>
      <c r="D1198" s="33">
        <v>143</v>
      </c>
      <c r="E1198" s="34">
        <v>34.572360000000003</v>
      </c>
      <c r="F1198" s="32">
        <v>3</v>
      </c>
    </row>
    <row r="1199" spans="1:6">
      <c r="A1199" s="32" t="s">
        <v>2256</v>
      </c>
      <c r="B1199" s="32" t="s">
        <v>2257</v>
      </c>
      <c r="C1199" s="32" t="s">
        <v>14</v>
      </c>
      <c r="D1199" s="33">
        <v>320</v>
      </c>
      <c r="E1199" s="34">
        <v>0.85407999999999995</v>
      </c>
      <c r="F1199" s="32">
        <v>2</v>
      </c>
    </row>
    <row r="1200" spans="1:6">
      <c r="A1200" s="32" t="s">
        <v>2258</v>
      </c>
      <c r="B1200" s="32" t="s">
        <v>2259</v>
      </c>
      <c r="C1200" s="32" t="s">
        <v>14</v>
      </c>
      <c r="D1200" s="33">
        <v>169</v>
      </c>
      <c r="E1200" s="34">
        <v>4.0396400000000003</v>
      </c>
      <c r="F1200" s="32">
        <v>2</v>
      </c>
    </row>
    <row r="1201" spans="1:6">
      <c r="A1201" s="32" t="s">
        <v>2260</v>
      </c>
      <c r="B1201" s="32" t="s">
        <v>2250</v>
      </c>
      <c r="C1201" s="32" t="s">
        <v>14</v>
      </c>
      <c r="D1201" s="33">
        <v>5362.5</v>
      </c>
      <c r="E1201" s="34">
        <v>3.9426100000000002</v>
      </c>
      <c r="F1201" s="32">
        <v>11</v>
      </c>
    </row>
    <row r="1202" spans="1:6">
      <c r="A1202" s="32" t="s">
        <v>2261</v>
      </c>
      <c r="B1202" s="32" t="s">
        <v>2250</v>
      </c>
      <c r="C1202" s="32" t="s">
        <v>14</v>
      </c>
      <c r="D1202" s="33">
        <v>10560</v>
      </c>
      <c r="E1202" s="34">
        <v>3.7002899999999999</v>
      </c>
      <c r="F1202" s="32">
        <v>22</v>
      </c>
    </row>
    <row r="1203" spans="1:6">
      <c r="A1203" s="32" t="s">
        <v>2262</v>
      </c>
      <c r="B1203" s="32" t="s">
        <v>2263</v>
      </c>
      <c r="C1203" s="32" t="s">
        <v>14</v>
      </c>
      <c r="D1203" s="33">
        <v>520</v>
      </c>
      <c r="E1203" s="34">
        <v>3.5398800000000001</v>
      </c>
      <c r="F1203" s="32">
        <v>2</v>
      </c>
    </row>
    <row r="1204" spans="1:6">
      <c r="A1204" s="32" t="s">
        <v>2264</v>
      </c>
      <c r="B1204" s="32" t="s">
        <v>2265</v>
      </c>
      <c r="C1204" s="32" t="s">
        <v>8</v>
      </c>
      <c r="D1204" s="33">
        <v>5</v>
      </c>
      <c r="E1204" s="34">
        <v>34.68</v>
      </c>
      <c r="F1204" s="32">
        <v>1</v>
      </c>
    </row>
    <row r="1205" spans="1:6">
      <c r="A1205" s="32" t="s">
        <v>2266</v>
      </c>
      <c r="B1205" s="32" t="s">
        <v>2259</v>
      </c>
      <c r="C1205" s="32" t="s">
        <v>14</v>
      </c>
      <c r="D1205" s="33">
        <v>975</v>
      </c>
      <c r="E1205" s="34">
        <v>3.6928200000000002</v>
      </c>
      <c r="F1205" s="32">
        <v>2</v>
      </c>
    </row>
    <row r="1206" spans="1:6">
      <c r="A1206" s="32" t="s">
        <v>2267</v>
      </c>
      <c r="B1206" s="32" t="s">
        <v>2268</v>
      </c>
      <c r="C1206" s="32" t="s">
        <v>79</v>
      </c>
      <c r="D1206" s="33">
        <v>5499.7740000000003</v>
      </c>
      <c r="E1206" s="34">
        <v>1.3912800000000001</v>
      </c>
      <c r="F1206" s="32">
        <v>12</v>
      </c>
    </row>
    <row r="1207" spans="1:6">
      <c r="A1207" s="32" t="s">
        <v>2269</v>
      </c>
      <c r="B1207" s="32" t="s">
        <v>2270</v>
      </c>
      <c r="C1207" s="32" t="s">
        <v>79</v>
      </c>
      <c r="D1207" s="33">
        <v>320</v>
      </c>
      <c r="E1207" s="34">
        <v>0.41316999999999998</v>
      </c>
      <c r="F1207" s="32">
        <v>3</v>
      </c>
    </row>
    <row r="1208" spans="1:6">
      <c r="A1208" s="32" t="s">
        <v>2271</v>
      </c>
      <c r="B1208" s="32" t="s">
        <v>2272</v>
      </c>
      <c r="C1208" s="32" t="s">
        <v>79</v>
      </c>
      <c r="D1208" s="33">
        <v>205</v>
      </c>
      <c r="E1208" s="34">
        <v>1.1894199999999999</v>
      </c>
      <c r="F1208" s="32">
        <v>2</v>
      </c>
    </row>
    <row r="1209" spans="1:6">
      <c r="A1209" s="32" t="s">
        <v>2273</v>
      </c>
      <c r="B1209" s="32" t="s">
        <v>2268</v>
      </c>
      <c r="C1209" s="32" t="s">
        <v>79</v>
      </c>
      <c r="D1209" s="33">
        <v>3848</v>
      </c>
      <c r="E1209" s="34">
        <v>1.1995199999999999</v>
      </c>
      <c r="F1209" s="32">
        <v>8</v>
      </c>
    </row>
    <row r="1210" spans="1:6">
      <c r="A1210" s="32" t="s">
        <v>2274</v>
      </c>
      <c r="B1210" s="32" t="s">
        <v>2275</v>
      </c>
      <c r="C1210" s="32" t="s">
        <v>79</v>
      </c>
      <c r="D1210" s="33">
        <v>962</v>
      </c>
      <c r="E1210" s="34">
        <v>1.19285</v>
      </c>
      <c r="F1210" s="32">
        <v>2</v>
      </c>
    </row>
    <row r="1211" spans="1:6">
      <c r="A1211" s="32" t="s">
        <v>2276</v>
      </c>
      <c r="B1211" s="32" t="s">
        <v>2277</v>
      </c>
      <c r="C1211" s="32" t="s">
        <v>330</v>
      </c>
      <c r="D1211" s="33">
        <v>6358.5</v>
      </c>
      <c r="E1211" s="34">
        <v>2.7613500000000002</v>
      </c>
      <c r="F1211" s="32">
        <v>8</v>
      </c>
    </row>
    <row r="1212" spans="1:6">
      <c r="A1212" s="32" t="s">
        <v>2278</v>
      </c>
      <c r="B1212" s="32" t="s">
        <v>2277</v>
      </c>
      <c r="C1212" s="32" t="s">
        <v>330</v>
      </c>
      <c r="D1212" s="33">
        <v>702</v>
      </c>
      <c r="E1212" s="34">
        <v>2.4281899999999998</v>
      </c>
      <c r="F1212" s="32">
        <v>2</v>
      </c>
    </row>
    <row r="1213" spans="1:6">
      <c r="A1213" s="32" t="s">
        <v>2279</v>
      </c>
      <c r="B1213" s="32" t="s">
        <v>2277</v>
      </c>
      <c r="C1213" s="32" t="s">
        <v>330</v>
      </c>
      <c r="D1213" s="33">
        <v>1898</v>
      </c>
      <c r="E1213" s="34">
        <v>2.30274</v>
      </c>
      <c r="F1213" s="32">
        <v>4</v>
      </c>
    </row>
    <row r="1214" spans="1:6">
      <c r="A1214" s="32" t="s">
        <v>2280</v>
      </c>
      <c r="B1214" s="32" t="s">
        <v>2281</v>
      </c>
      <c r="C1214" s="32" t="s">
        <v>14</v>
      </c>
      <c r="D1214" s="33">
        <v>12594.865</v>
      </c>
      <c r="E1214" s="34">
        <v>2.8981400000000002</v>
      </c>
      <c r="F1214" s="32">
        <v>29</v>
      </c>
    </row>
    <row r="1215" spans="1:6">
      <c r="A1215" s="32" t="s">
        <v>2282</v>
      </c>
      <c r="B1215" s="32" t="s">
        <v>2283</v>
      </c>
      <c r="C1215" s="32" t="s">
        <v>8</v>
      </c>
      <c r="D1215" s="33">
        <v>152</v>
      </c>
      <c r="E1215" s="34">
        <v>30.24</v>
      </c>
      <c r="F1215" s="32">
        <v>145</v>
      </c>
    </row>
    <row r="1216" spans="1:6">
      <c r="A1216" s="32" t="s">
        <v>2284</v>
      </c>
      <c r="B1216" s="32" t="s">
        <v>2281</v>
      </c>
      <c r="C1216" s="32" t="s">
        <v>14</v>
      </c>
      <c r="D1216" s="33">
        <v>200</v>
      </c>
      <c r="E1216" s="34">
        <v>3.41927</v>
      </c>
      <c r="F1216" s="32">
        <v>2</v>
      </c>
    </row>
    <row r="1217" spans="1:6">
      <c r="A1217" s="32" t="s">
        <v>2285</v>
      </c>
      <c r="B1217" s="32" t="s">
        <v>2283</v>
      </c>
      <c r="C1217" s="32" t="s">
        <v>8</v>
      </c>
      <c r="D1217" s="33">
        <v>84</v>
      </c>
      <c r="E1217" s="34">
        <v>29.414259999999999</v>
      </c>
      <c r="F1217" s="32">
        <v>3</v>
      </c>
    </row>
    <row r="1218" spans="1:6">
      <c r="A1218" s="32" t="s">
        <v>2286</v>
      </c>
      <c r="B1218" s="32" t="s">
        <v>2287</v>
      </c>
      <c r="C1218" s="32" t="s">
        <v>14</v>
      </c>
      <c r="D1218" s="33">
        <v>300</v>
      </c>
      <c r="E1218" s="34">
        <v>1.2556</v>
      </c>
      <c r="F1218" s="32">
        <v>2</v>
      </c>
    </row>
    <row r="1219" spans="1:6">
      <c r="A1219" s="32" t="s">
        <v>2288</v>
      </c>
      <c r="B1219" s="32" t="s">
        <v>2289</v>
      </c>
      <c r="C1219" s="32" t="s">
        <v>14</v>
      </c>
      <c r="D1219" s="33">
        <v>364</v>
      </c>
      <c r="E1219" s="34">
        <v>2.4917400000000001</v>
      </c>
      <c r="F1219" s="32">
        <v>2</v>
      </c>
    </row>
    <row r="1220" spans="1:6">
      <c r="A1220" s="32" t="s">
        <v>2290</v>
      </c>
      <c r="B1220" s="32" t="s">
        <v>2281</v>
      </c>
      <c r="C1220" s="32" t="s">
        <v>14</v>
      </c>
      <c r="D1220" s="33">
        <v>12740</v>
      </c>
      <c r="E1220" s="34">
        <v>2.714</v>
      </c>
      <c r="F1220" s="32">
        <v>26</v>
      </c>
    </row>
    <row r="1221" spans="1:6">
      <c r="A1221" s="32" t="s">
        <v>2291</v>
      </c>
      <c r="B1221" s="32" t="s">
        <v>2292</v>
      </c>
      <c r="C1221" s="32" t="s">
        <v>14</v>
      </c>
      <c r="D1221" s="33">
        <v>18590</v>
      </c>
      <c r="E1221" s="34">
        <v>3.1130499999999999</v>
      </c>
      <c r="F1221" s="32">
        <v>38</v>
      </c>
    </row>
    <row r="1222" spans="1:6">
      <c r="A1222" s="32" t="s">
        <v>2293</v>
      </c>
      <c r="B1222" s="32" t="s">
        <v>2294</v>
      </c>
      <c r="C1222" s="32" t="s">
        <v>14</v>
      </c>
      <c r="D1222" s="33">
        <v>1040</v>
      </c>
      <c r="E1222" s="34">
        <v>2.6282100000000002</v>
      </c>
      <c r="F1222" s="32">
        <v>3</v>
      </c>
    </row>
    <row r="1223" spans="1:6">
      <c r="A1223" s="32" t="s">
        <v>2295</v>
      </c>
      <c r="B1223" s="32" t="s">
        <v>2296</v>
      </c>
      <c r="C1223" s="32" t="s">
        <v>8</v>
      </c>
      <c r="D1223" s="33">
        <v>1.6</v>
      </c>
      <c r="E1223" s="34">
        <v>0</v>
      </c>
      <c r="F1223" s="32">
        <v>1</v>
      </c>
    </row>
    <row r="1224" spans="1:6">
      <c r="A1224" s="32" t="s">
        <v>2297</v>
      </c>
      <c r="B1224" s="32" t="s">
        <v>2289</v>
      </c>
      <c r="C1224" s="32" t="s">
        <v>14</v>
      </c>
      <c r="D1224" s="33">
        <v>6090</v>
      </c>
      <c r="E1224" s="34">
        <v>2.6970000000000001</v>
      </c>
      <c r="F1224" s="32">
        <v>13</v>
      </c>
    </row>
    <row r="1225" spans="1:6">
      <c r="A1225" s="32" t="s">
        <v>2298</v>
      </c>
      <c r="B1225" s="32" t="s">
        <v>2292</v>
      </c>
      <c r="C1225" s="32" t="s">
        <v>14</v>
      </c>
      <c r="D1225" s="33">
        <v>30</v>
      </c>
      <c r="E1225" s="34">
        <v>2.8910100000000001</v>
      </c>
      <c r="F1225" s="32">
        <v>1</v>
      </c>
    </row>
    <row r="1226" spans="1:6">
      <c r="A1226" s="32" t="s">
        <v>2299</v>
      </c>
      <c r="B1226" s="32" t="s">
        <v>2300</v>
      </c>
      <c r="C1226" s="32" t="s">
        <v>79</v>
      </c>
      <c r="D1226" s="33">
        <v>1831.193</v>
      </c>
      <c r="E1226" s="34">
        <v>1.1767099999999999</v>
      </c>
      <c r="F1226" s="32">
        <v>3</v>
      </c>
    </row>
    <row r="1227" spans="1:6">
      <c r="A1227" s="32" t="s">
        <v>2301</v>
      </c>
      <c r="B1227" s="32" t="s">
        <v>2302</v>
      </c>
      <c r="C1227" s="32" t="s">
        <v>8</v>
      </c>
      <c r="D1227" s="33">
        <v>17.5</v>
      </c>
      <c r="E1227" s="34">
        <v>81.367999999999995</v>
      </c>
      <c r="F1227" s="32">
        <v>7</v>
      </c>
    </row>
    <row r="1228" spans="1:6">
      <c r="A1228" s="32" t="s">
        <v>2303</v>
      </c>
      <c r="B1228" s="32" t="s">
        <v>2304</v>
      </c>
      <c r="C1228" s="32" t="s">
        <v>8</v>
      </c>
      <c r="D1228" s="33">
        <v>19</v>
      </c>
      <c r="E1228" s="34">
        <v>8.8483300000000007</v>
      </c>
      <c r="F1228" s="32">
        <v>3</v>
      </c>
    </row>
    <row r="1229" spans="1:6">
      <c r="A1229" s="32" t="s">
        <v>2305</v>
      </c>
      <c r="B1229" s="32" t="s">
        <v>2306</v>
      </c>
      <c r="C1229" s="32" t="s">
        <v>37</v>
      </c>
      <c r="D1229" s="33">
        <v>2018.0149999999999</v>
      </c>
      <c r="E1229" s="34">
        <v>3.7414100000000001</v>
      </c>
      <c r="F1229" s="32">
        <v>4</v>
      </c>
    </row>
    <row r="1230" spans="1:6">
      <c r="A1230" s="32" t="s">
        <v>2307</v>
      </c>
      <c r="B1230" s="32" t="s">
        <v>2308</v>
      </c>
      <c r="C1230" s="32" t="s">
        <v>46</v>
      </c>
      <c r="D1230" s="33">
        <v>300</v>
      </c>
      <c r="E1230" s="34">
        <v>17.73133</v>
      </c>
      <c r="F1230" s="32">
        <v>4</v>
      </c>
    </row>
    <row r="1231" spans="1:6">
      <c r="A1231" s="32" t="s">
        <v>2309</v>
      </c>
      <c r="B1231" s="32" t="s">
        <v>2310</v>
      </c>
      <c r="C1231" s="32" t="s">
        <v>37</v>
      </c>
      <c r="D1231" s="33">
        <v>200</v>
      </c>
      <c r="E1231" s="34">
        <v>0.62970000000000004</v>
      </c>
      <c r="F1231" s="32">
        <v>1</v>
      </c>
    </row>
    <row r="1232" spans="1:6">
      <c r="A1232" s="32" t="s">
        <v>2311</v>
      </c>
      <c r="B1232" s="32" t="s">
        <v>2312</v>
      </c>
      <c r="C1232" s="32" t="s">
        <v>14</v>
      </c>
      <c r="D1232" s="33">
        <v>1078</v>
      </c>
      <c r="E1232" s="34">
        <v>3.9006400000000001</v>
      </c>
      <c r="F1232" s="32">
        <v>2</v>
      </c>
    </row>
    <row r="1233" spans="1:6">
      <c r="A1233" s="32" t="s">
        <v>2313</v>
      </c>
      <c r="B1233" s="32" t="s">
        <v>2314</v>
      </c>
      <c r="C1233" s="32" t="s">
        <v>37</v>
      </c>
      <c r="D1233" s="33">
        <v>29141.91</v>
      </c>
      <c r="E1233" s="34">
        <v>3.8475600000000001</v>
      </c>
      <c r="F1233" s="32">
        <v>30</v>
      </c>
    </row>
    <row r="1234" spans="1:6">
      <c r="A1234" s="32" t="s">
        <v>2315</v>
      </c>
      <c r="B1234" s="32" t="s">
        <v>2316</v>
      </c>
      <c r="C1234" s="32" t="s">
        <v>46</v>
      </c>
      <c r="D1234" s="33">
        <v>2200</v>
      </c>
      <c r="E1234" s="34">
        <v>14.55883</v>
      </c>
      <c r="F1234" s="32">
        <v>11</v>
      </c>
    </row>
    <row r="1235" spans="1:6">
      <c r="A1235" s="32" t="s">
        <v>2317</v>
      </c>
      <c r="B1235" s="32" t="s">
        <v>2318</v>
      </c>
      <c r="C1235" s="32" t="s">
        <v>37</v>
      </c>
      <c r="D1235" s="33">
        <v>300</v>
      </c>
      <c r="E1235" s="34">
        <v>1.12893</v>
      </c>
      <c r="F1235" s="32">
        <v>1</v>
      </c>
    </row>
    <row r="1236" spans="1:6">
      <c r="A1236" s="32" t="s">
        <v>2319</v>
      </c>
      <c r="B1236" s="32" t="s">
        <v>2320</v>
      </c>
      <c r="C1236" s="32" t="s">
        <v>37</v>
      </c>
      <c r="D1236" s="33">
        <v>12179.022000000001</v>
      </c>
      <c r="E1236" s="34">
        <v>3.3742700000000001</v>
      </c>
      <c r="F1236" s="32">
        <v>22</v>
      </c>
    </row>
    <row r="1237" spans="1:6">
      <c r="A1237" s="32" t="s">
        <v>2321</v>
      </c>
      <c r="B1237" s="32" t="s">
        <v>2322</v>
      </c>
      <c r="C1237" s="32" t="s">
        <v>46</v>
      </c>
      <c r="D1237" s="33">
        <v>1870</v>
      </c>
      <c r="E1237" s="34">
        <v>10.3</v>
      </c>
      <c r="F1237" s="32">
        <v>13</v>
      </c>
    </row>
    <row r="1238" spans="1:6">
      <c r="A1238" s="32" t="s">
        <v>2323</v>
      </c>
      <c r="B1238" s="32" t="s">
        <v>2324</v>
      </c>
      <c r="C1238" s="32" t="s">
        <v>37</v>
      </c>
      <c r="D1238" s="33">
        <v>300</v>
      </c>
      <c r="E1238" s="34">
        <v>0.52810000000000001</v>
      </c>
      <c r="F1238" s="32">
        <v>1</v>
      </c>
    </row>
    <row r="1239" spans="1:6">
      <c r="A1239" s="32" t="s">
        <v>2325</v>
      </c>
      <c r="B1239" s="32" t="s">
        <v>2320</v>
      </c>
      <c r="C1239" s="32" t="s">
        <v>37</v>
      </c>
      <c r="D1239" s="33">
        <v>800</v>
      </c>
      <c r="E1239" s="34">
        <v>3.3551299999999999</v>
      </c>
      <c r="F1239" s="32">
        <v>2</v>
      </c>
    </row>
    <row r="1240" spans="1:6">
      <c r="A1240" s="32" t="s">
        <v>2326</v>
      </c>
      <c r="B1240" s="32" t="s">
        <v>2327</v>
      </c>
      <c r="C1240" s="32" t="s">
        <v>37</v>
      </c>
      <c r="D1240" s="33">
        <v>7813.91</v>
      </c>
      <c r="E1240" s="34">
        <v>4.4142200000000003</v>
      </c>
      <c r="F1240" s="32">
        <v>13</v>
      </c>
    </row>
    <row r="1241" spans="1:6">
      <c r="A1241" s="32" t="s">
        <v>2328</v>
      </c>
      <c r="B1241" s="32" t="s">
        <v>2329</v>
      </c>
      <c r="C1241" s="32" t="s">
        <v>46</v>
      </c>
      <c r="D1241" s="33">
        <v>828</v>
      </c>
      <c r="E1241" s="34">
        <v>18.91572</v>
      </c>
      <c r="F1241" s="32">
        <v>6</v>
      </c>
    </row>
    <row r="1242" spans="1:6">
      <c r="A1242" s="32" t="s">
        <v>2330</v>
      </c>
      <c r="B1242" s="32" t="s">
        <v>2331</v>
      </c>
      <c r="C1242" s="32" t="s">
        <v>37</v>
      </c>
      <c r="D1242" s="33">
        <v>300</v>
      </c>
      <c r="E1242" s="34">
        <v>1.19506</v>
      </c>
      <c r="F1242" s="32">
        <v>1</v>
      </c>
    </row>
    <row r="1243" spans="1:6">
      <c r="A1243" s="32" t="s">
        <v>2332</v>
      </c>
      <c r="B1243" s="32" t="s">
        <v>2333</v>
      </c>
      <c r="C1243" s="32" t="s">
        <v>330</v>
      </c>
      <c r="D1243" s="33">
        <v>300</v>
      </c>
      <c r="E1243" s="34">
        <v>5.6891699999999998</v>
      </c>
      <c r="F1243" s="32">
        <v>5</v>
      </c>
    </row>
    <row r="1244" spans="1:6">
      <c r="A1244" s="32" t="s">
        <v>2334</v>
      </c>
      <c r="B1244" s="32" t="s">
        <v>2302</v>
      </c>
      <c r="C1244" s="32" t="s">
        <v>8</v>
      </c>
      <c r="D1244" s="33">
        <v>5</v>
      </c>
      <c r="E1244" s="34">
        <v>82.529600000000002</v>
      </c>
      <c r="F1244" s="32">
        <v>1</v>
      </c>
    </row>
    <row r="1245" spans="1:6">
      <c r="A1245" s="32" t="s">
        <v>2335</v>
      </c>
      <c r="B1245" s="32" t="s">
        <v>2336</v>
      </c>
      <c r="C1245" s="32" t="s">
        <v>79</v>
      </c>
      <c r="D1245" s="33">
        <v>80</v>
      </c>
      <c r="E1245" s="34">
        <v>0.39062999999999998</v>
      </c>
      <c r="F1245" s="32">
        <v>1</v>
      </c>
    </row>
    <row r="1246" spans="1:6">
      <c r="A1246" s="32" t="s">
        <v>2337</v>
      </c>
      <c r="B1246" s="32" t="s">
        <v>2300</v>
      </c>
      <c r="C1246" s="32" t="s">
        <v>79</v>
      </c>
      <c r="D1246" s="33">
        <v>2400</v>
      </c>
      <c r="E1246" s="34">
        <v>1.10992</v>
      </c>
      <c r="F1246" s="32">
        <v>4</v>
      </c>
    </row>
    <row r="1247" spans="1:6">
      <c r="A1247" s="32" t="s">
        <v>2338</v>
      </c>
      <c r="B1247" s="32" t="s">
        <v>2339</v>
      </c>
      <c r="C1247" s="32" t="s">
        <v>79</v>
      </c>
      <c r="D1247" s="33">
        <v>10105.973</v>
      </c>
      <c r="E1247" s="34">
        <v>2.5580699999999998</v>
      </c>
      <c r="F1247" s="32">
        <v>19</v>
      </c>
    </row>
    <row r="1248" spans="1:6">
      <c r="A1248" s="32" t="s">
        <v>2340</v>
      </c>
      <c r="B1248" s="32" t="s">
        <v>2089</v>
      </c>
      <c r="C1248" s="32" t="s">
        <v>8</v>
      </c>
      <c r="D1248" s="33">
        <v>247</v>
      </c>
      <c r="E1248" s="34">
        <v>23.260770000000001</v>
      </c>
      <c r="F1248" s="32">
        <v>19</v>
      </c>
    </row>
    <row r="1249" spans="1:6">
      <c r="A1249" s="32" t="s">
        <v>2341</v>
      </c>
      <c r="B1249" s="32" t="s">
        <v>2339</v>
      </c>
      <c r="C1249" s="32" t="s">
        <v>79</v>
      </c>
      <c r="D1249" s="33">
        <v>200</v>
      </c>
      <c r="E1249" s="34">
        <v>2.6973400000000001</v>
      </c>
      <c r="F1249" s="32">
        <v>2</v>
      </c>
    </row>
    <row r="1250" spans="1:6">
      <c r="A1250" s="32" t="s">
        <v>2342</v>
      </c>
      <c r="B1250" s="32" t="s">
        <v>2343</v>
      </c>
      <c r="C1250" s="32" t="s">
        <v>330</v>
      </c>
      <c r="D1250" s="33">
        <v>396</v>
      </c>
      <c r="E1250" s="34">
        <v>6.14344</v>
      </c>
      <c r="F1250" s="32">
        <v>6</v>
      </c>
    </row>
    <row r="1251" spans="1:6">
      <c r="A1251" s="32" t="s">
        <v>2344</v>
      </c>
      <c r="B1251" s="32" t="s">
        <v>2345</v>
      </c>
      <c r="C1251" s="32" t="s">
        <v>330</v>
      </c>
      <c r="D1251" s="33">
        <v>240</v>
      </c>
      <c r="E1251" s="34">
        <v>6.1957500000000003</v>
      </c>
      <c r="F1251" s="32">
        <v>5</v>
      </c>
    </row>
    <row r="1252" spans="1:6">
      <c r="A1252" s="32" t="s">
        <v>2346</v>
      </c>
      <c r="B1252" s="32" t="s">
        <v>2347</v>
      </c>
      <c r="C1252" s="32" t="s">
        <v>8</v>
      </c>
      <c r="D1252" s="33">
        <v>3</v>
      </c>
      <c r="E1252" s="34">
        <v>0.83333000000000002</v>
      </c>
      <c r="F1252" s="32">
        <v>5</v>
      </c>
    </row>
    <row r="1253" spans="1:6">
      <c r="A1253" s="32" t="s">
        <v>2348</v>
      </c>
      <c r="B1253" s="32" t="s">
        <v>2349</v>
      </c>
      <c r="C1253" s="32" t="s">
        <v>37</v>
      </c>
      <c r="D1253" s="33">
        <v>30684</v>
      </c>
      <c r="E1253" s="34">
        <v>3.11131</v>
      </c>
      <c r="F1253" s="32">
        <v>37</v>
      </c>
    </row>
    <row r="1254" spans="1:6">
      <c r="A1254" s="32" t="s">
        <v>2350</v>
      </c>
      <c r="B1254" s="32" t="s">
        <v>2351</v>
      </c>
      <c r="C1254" s="32" t="s">
        <v>46</v>
      </c>
      <c r="D1254" s="33">
        <v>3260</v>
      </c>
      <c r="E1254" s="34">
        <v>9.0634399999999999</v>
      </c>
      <c r="F1254" s="32">
        <v>18</v>
      </c>
    </row>
    <row r="1255" spans="1:6">
      <c r="A1255" s="32" t="s">
        <v>2352</v>
      </c>
      <c r="B1255" s="32" t="s">
        <v>2353</v>
      </c>
      <c r="C1255" s="32" t="s">
        <v>37</v>
      </c>
      <c r="D1255" s="33">
        <v>200</v>
      </c>
      <c r="E1255" s="34">
        <v>1.474</v>
      </c>
      <c r="F1255" s="32">
        <v>1</v>
      </c>
    </row>
    <row r="1256" spans="1:6">
      <c r="A1256" s="32" t="s">
        <v>2354</v>
      </c>
      <c r="B1256" s="32" t="s">
        <v>2355</v>
      </c>
      <c r="C1256" s="32" t="s">
        <v>79</v>
      </c>
      <c r="D1256" s="33">
        <v>200</v>
      </c>
      <c r="E1256" s="34">
        <v>0.96135000000000004</v>
      </c>
      <c r="F1256" s="32">
        <v>1</v>
      </c>
    </row>
    <row r="1257" spans="1:6">
      <c r="A1257" s="32" t="s">
        <v>2356</v>
      </c>
      <c r="B1257" s="32" t="s">
        <v>2357</v>
      </c>
      <c r="C1257" s="32" t="s">
        <v>8</v>
      </c>
      <c r="D1257" s="33">
        <v>42</v>
      </c>
      <c r="E1257" s="34">
        <v>12.232860000000001</v>
      </c>
      <c r="F1257" s="32">
        <v>1</v>
      </c>
    </row>
    <row r="1258" spans="1:6">
      <c r="A1258" s="32" t="s">
        <v>2358</v>
      </c>
      <c r="B1258" s="32" t="s">
        <v>2359</v>
      </c>
      <c r="C1258" s="32" t="s">
        <v>37</v>
      </c>
      <c r="D1258" s="33">
        <v>2448.1190000000001</v>
      </c>
      <c r="E1258" s="34">
        <v>1.73529</v>
      </c>
      <c r="F1258" s="32">
        <v>3</v>
      </c>
    </row>
    <row r="1259" spans="1:6">
      <c r="A1259" s="32" t="s">
        <v>2360</v>
      </c>
      <c r="B1259" s="32" t="s">
        <v>2361</v>
      </c>
      <c r="C1259" s="32" t="s">
        <v>46</v>
      </c>
      <c r="D1259" s="33">
        <v>250</v>
      </c>
      <c r="E1259" s="34">
        <v>4.7988799999999996</v>
      </c>
      <c r="F1259" s="32">
        <v>2</v>
      </c>
    </row>
    <row r="1260" spans="1:6">
      <c r="A1260" s="32" t="s">
        <v>2362</v>
      </c>
      <c r="B1260" s="32" t="s">
        <v>2363</v>
      </c>
      <c r="C1260" s="32" t="s">
        <v>37</v>
      </c>
      <c r="D1260" s="33">
        <v>200</v>
      </c>
      <c r="E1260" s="34">
        <v>1.9326000000000001</v>
      </c>
      <c r="F1260" s="32">
        <v>2</v>
      </c>
    </row>
    <row r="1261" spans="1:6">
      <c r="A1261" s="32" t="s">
        <v>2364</v>
      </c>
      <c r="B1261" s="32" t="s">
        <v>2365</v>
      </c>
      <c r="C1261" s="32" t="s">
        <v>37</v>
      </c>
      <c r="D1261" s="33">
        <v>25492</v>
      </c>
      <c r="E1261" s="34">
        <v>3.5076000000000001</v>
      </c>
      <c r="F1261" s="32">
        <v>32</v>
      </c>
    </row>
    <row r="1262" spans="1:6">
      <c r="A1262" s="32" t="s">
        <v>2366</v>
      </c>
      <c r="B1262" s="32" t="s">
        <v>2367</v>
      </c>
      <c r="C1262" s="32" t="s">
        <v>46</v>
      </c>
      <c r="D1262" s="33">
        <v>2520</v>
      </c>
      <c r="E1262" s="34">
        <v>12.703110000000001</v>
      </c>
      <c r="F1262" s="32">
        <v>12</v>
      </c>
    </row>
    <row r="1263" spans="1:6">
      <c r="A1263" s="32" t="s">
        <v>2368</v>
      </c>
      <c r="B1263" s="32" t="s">
        <v>2367</v>
      </c>
      <c r="C1263" s="32" t="s">
        <v>37</v>
      </c>
      <c r="D1263" s="33">
        <v>4560</v>
      </c>
      <c r="E1263" s="34">
        <v>22.46125</v>
      </c>
      <c r="F1263" s="32">
        <v>8</v>
      </c>
    </row>
    <row r="1264" spans="1:6">
      <c r="A1264" s="32" t="s">
        <v>2369</v>
      </c>
      <c r="B1264" s="32" t="s">
        <v>2370</v>
      </c>
      <c r="C1264" s="32" t="s">
        <v>46</v>
      </c>
      <c r="D1264" s="33">
        <v>680.01800000000003</v>
      </c>
      <c r="E1264" s="34">
        <v>30.754860000000001</v>
      </c>
      <c r="F1264" s="32">
        <v>7</v>
      </c>
    </row>
    <row r="1265" spans="1:6">
      <c r="A1265" s="32" t="s">
        <v>2371</v>
      </c>
      <c r="B1265" s="32" t="s">
        <v>2372</v>
      </c>
      <c r="C1265" s="32" t="s">
        <v>37</v>
      </c>
      <c r="D1265" s="33">
        <v>600</v>
      </c>
      <c r="E1265" s="34">
        <v>2.14608</v>
      </c>
      <c r="F1265" s="32">
        <v>2</v>
      </c>
    </row>
    <row r="1266" spans="1:6">
      <c r="A1266" s="32" t="s">
        <v>2373</v>
      </c>
      <c r="B1266" s="32" t="s">
        <v>2374</v>
      </c>
      <c r="C1266" s="32" t="s">
        <v>14</v>
      </c>
      <c r="D1266" s="33">
        <v>2809.5639999999999</v>
      </c>
      <c r="E1266" s="34">
        <v>3.6726100000000002</v>
      </c>
      <c r="F1266" s="32">
        <v>6</v>
      </c>
    </row>
    <row r="1267" spans="1:6">
      <c r="A1267" s="32" t="s">
        <v>2375</v>
      </c>
      <c r="B1267" s="32" t="s">
        <v>2376</v>
      </c>
      <c r="C1267" s="32" t="s">
        <v>8</v>
      </c>
      <c r="D1267" s="33">
        <v>75.599999999999994</v>
      </c>
      <c r="E1267" s="34">
        <v>13.607939999999999</v>
      </c>
      <c r="F1267" s="32">
        <v>6</v>
      </c>
    </row>
    <row r="1268" spans="1:6">
      <c r="A1268" s="32" t="s">
        <v>2377</v>
      </c>
      <c r="B1268" s="32" t="s">
        <v>2378</v>
      </c>
      <c r="C1268" s="32" t="s">
        <v>14</v>
      </c>
      <c r="D1268" s="33">
        <v>260</v>
      </c>
      <c r="E1268" s="34">
        <v>1.2625</v>
      </c>
      <c r="F1268" s="32">
        <v>2</v>
      </c>
    </row>
    <row r="1269" spans="1:6">
      <c r="A1269" s="32" t="s">
        <v>2379</v>
      </c>
      <c r="B1269" s="32" t="s">
        <v>2380</v>
      </c>
      <c r="C1269" s="32" t="s">
        <v>14</v>
      </c>
      <c r="D1269" s="33">
        <v>2406.9</v>
      </c>
      <c r="E1269" s="34">
        <v>4.0407500000000001</v>
      </c>
      <c r="F1269" s="32">
        <v>6</v>
      </c>
    </row>
    <row r="1270" spans="1:6">
      <c r="A1270" s="32" t="s">
        <v>2381</v>
      </c>
      <c r="B1270" s="32" t="s">
        <v>2382</v>
      </c>
      <c r="C1270" s="32" t="s">
        <v>8</v>
      </c>
      <c r="D1270" s="33">
        <v>49.5</v>
      </c>
      <c r="E1270" s="34">
        <v>12.13686</v>
      </c>
      <c r="F1270" s="32">
        <v>6</v>
      </c>
    </row>
    <row r="1271" spans="1:6">
      <c r="A1271" s="32" t="s">
        <v>2383</v>
      </c>
      <c r="B1271" s="32" t="s">
        <v>2384</v>
      </c>
      <c r="C1271" s="32" t="s">
        <v>14</v>
      </c>
      <c r="D1271" s="33">
        <v>260</v>
      </c>
      <c r="E1271" s="34">
        <v>1.7542</v>
      </c>
      <c r="F1271" s="32">
        <v>2</v>
      </c>
    </row>
    <row r="1272" spans="1:6">
      <c r="A1272" s="32" t="s">
        <v>2385</v>
      </c>
      <c r="B1272" s="32" t="s">
        <v>2386</v>
      </c>
      <c r="C1272" s="32" t="s">
        <v>330</v>
      </c>
      <c r="D1272" s="33">
        <v>4634</v>
      </c>
      <c r="E1272" s="34">
        <v>3.69638</v>
      </c>
      <c r="F1272" s="32">
        <v>5</v>
      </c>
    </row>
    <row r="1273" spans="1:6">
      <c r="A1273" s="32" t="s">
        <v>2387</v>
      </c>
      <c r="B1273" s="32" t="s">
        <v>2388</v>
      </c>
      <c r="C1273" s="32" t="s">
        <v>37</v>
      </c>
      <c r="D1273" s="33">
        <v>60529.73</v>
      </c>
      <c r="E1273" s="34">
        <v>2.50583</v>
      </c>
      <c r="F1273" s="32">
        <v>117</v>
      </c>
    </row>
    <row r="1274" spans="1:6">
      <c r="A1274" s="32" t="s">
        <v>2389</v>
      </c>
      <c r="B1274" s="32" t="s">
        <v>2390</v>
      </c>
      <c r="C1274" s="32" t="s">
        <v>46</v>
      </c>
      <c r="D1274" s="33">
        <v>11812</v>
      </c>
      <c r="E1274" s="34">
        <v>5.9697899999999997</v>
      </c>
      <c r="F1274" s="32">
        <v>59</v>
      </c>
    </row>
    <row r="1275" spans="1:6">
      <c r="A1275" s="32" t="s">
        <v>2391</v>
      </c>
      <c r="B1275" s="32" t="s">
        <v>2392</v>
      </c>
      <c r="C1275" s="32" t="s">
        <v>37</v>
      </c>
      <c r="D1275" s="33">
        <v>900</v>
      </c>
      <c r="E1275" s="34">
        <v>0.79078999999999999</v>
      </c>
      <c r="F1275" s="32">
        <v>3</v>
      </c>
    </row>
    <row r="1276" spans="1:6">
      <c r="A1276" s="32" t="s">
        <v>2393</v>
      </c>
      <c r="B1276" s="32" t="s">
        <v>2388</v>
      </c>
      <c r="C1276" s="32" t="s">
        <v>37</v>
      </c>
      <c r="D1276" s="33">
        <v>256</v>
      </c>
      <c r="E1276" s="34">
        <v>2.30078</v>
      </c>
      <c r="F1276" s="32">
        <v>2</v>
      </c>
    </row>
    <row r="1277" spans="1:6">
      <c r="A1277" s="32" t="s">
        <v>2394</v>
      </c>
      <c r="B1277" s="32" t="s">
        <v>2388</v>
      </c>
      <c r="C1277" s="32" t="s">
        <v>37</v>
      </c>
      <c r="D1277" s="33">
        <v>384</v>
      </c>
      <c r="E1277" s="34">
        <v>2.2955100000000002</v>
      </c>
      <c r="F1277" s="32">
        <v>1</v>
      </c>
    </row>
    <row r="1278" spans="1:6">
      <c r="A1278" s="32" t="s">
        <v>2395</v>
      </c>
      <c r="B1278" s="32" t="s">
        <v>2396</v>
      </c>
      <c r="C1278" s="32" t="s">
        <v>37</v>
      </c>
      <c r="D1278" s="33">
        <v>5306.4</v>
      </c>
      <c r="E1278" s="34">
        <v>2.28261</v>
      </c>
      <c r="F1278" s="32">
        <v>6</v>
      </c>
    </row>
    <row r="1279" spans="1:6">
      <c r="A1279" s="32" t="s">
        <v>2397</v>
      </c>
      <c r="B1279" s="32" t="s">
        <v>2398</v>
      </c>
      <c r="C1279" s="32" t="s">
        <v>46</v>
      </c>
      <c r="D1279" s="33">
        <v>560</v>
      </c>
      <c r="E1279" s="34">
        <v>8.60032</v>
      </c>
      <c r="F1279" s="32">
        <v>4</v>
      </c>
    </row>
    <row r="1280" spans="1:6">
      <c r="A1280" s="32" t="s">
        <v>2399</v>
      </c>
      <c r="B1280" s="32" t="s">
        <v>2400</v>
      </c>
      <c r="C1280" s="32" t="s">
        <v>8</v>
      </c>
      <c r="D1280" s="33">
        <v>310</v>
      </c>
      <c r="E1280" s="34">
        <v>18.574619999999999</v>
      </c>
      <c r="F1280" s="32">
        <v>5</v>
      </c>
    </row>
    <row r="1281" spans="1:6">
      <c r="A1281" s="32" t="s">
        <v>2401</v>
      </c>
      <c r="B1281" s="32" t="s">
        <v>2402</v>
      </c>
      <c r="C1281" s="32" t="s">
        <v>37</v>
      </c>
      <c r="D1281" s="33">
        <v>14280</v>
      </c>
      <c r="E1281" s="34">
        <v>3.3324699999999998</v>
      </c>
      <c r="F1281" s="32">
        <v>17</v>
      </c>
    </row>
    <row r="1282" spans="1:6">
      <c r="A1282" s="32" t="s">
        <v>2403</v>
      </c>
      <c r="B1282" s="32" t="s">
        <v>2404</v>
      </c>
      <c r="C1282" s="32" t="s">
        <v>37</v>
      </c>
      <c r="D1282" s="33">
        <v>162</v>
      </c>
      <c r="E1282" s="34">
        <v>3.2376100000000001</v>
      </c>
      <c r="F1282" s="32">
        <v>1</v>
      </c>
    </row>
    <row r="1283" spans="1:6">
      <c r="A1283" s="32" t="s">
        <v>2405</v>
      </c>
      <c r="B1283" s="32" t="s">
        <v>2406</v>
      </c>
      <c r="C1283" s="32" t="s">
        <v>46</v>
      </c>
      <c r="D1283" s="33">
        <v>23.75</v>
      </c>
      <c r="E1283" s="34">
        <v>5.1519399999999997</v>
      </c>
      <c r="F1283" s="32">
        <v>1</v>
      </c>
    </row>
    <row r="1284" spans="1:6">
      <c r="A1284" s="32" t="s">
        <v>2407</v>
      </c>
      <c r="B1284" s="32" t="s">
        <v>2408</v>
      </c>
      <c r="C1284" s="32" t="s">
        <v>37</v>
      </c>
      <c r="D1284" s="33">
        <v>8307</v>
      </c>
      <c r="E1284" s="34">
        <v>3.4409900000000002</v>
      </c>
      <c r="F1284" s="32">
        <v>13</v>
      </c>
    </row>
    <row r="1285" spans="1:6">
      <c r="A1285" s="32" t="s">
        <v>2409</v>
      </c>
      <c r="B1285" s="32" t="s">
        <v>2410</v>
      </c>
      <c r="C1285" s="32" t="s">
        <v>46</v>
      </c>
      <c r="D1285" s="33">
        <v>1427.8</v>
      </c>
      <c r="E1285" s="34">
        <v>5.7225400000000004</v>
      </c>
      <c r="F1285" s="32">
        <v>12</v>
      </c>
    </row>
    <row r="1286" spans="1:6">
      <c r="A1286" s="32" t="s">
        <v>2411</v>
      </c>
      <c r="B1286" s="32" t="s">
        <v>2410</v>
      </c>
      <c r="C1286" s="32" t="s">
        <v>37</v>
      </c>
      <c r="D1286" s="33">
        <v>1150</v>
      </c>
      <c r="E1286" s="34">
        <v>2.8855499999999998</v>
      </c>
      <c r="F1286" s="32">
        <v>2</v>
      </c>
    </row>
    <row r="1287" spans="1:6">
      <c r="A1287" s="32" t="s">
        <v>2412</v>
      </c>
      <c r="B1287" s="32" t="s">
        <v>2413</v>
      </c>
      <c r="C1287" s="32" t="s">
        <v>37</v>
      </c>
      <c r="D1287" s="33">
        <v>328.82900000000001</v>
      </c>
      <c r="E1287" s="34">
        <v>2.5882700000000001</v>
      </c>
      <c r="F1287" s="32">
        <v>2</v>
      </c>
    </row>
    <row r="1288" spans="1:6">
      <c r="A1288" s="32" t="s">
        <v>2414</v>
      </c>
      <c r="B1288" s="32" t="s">
        <v>2415</v>
      </c>
      <c r="C1288" s="32" t="s">
        <v>46</v>
      </c>
      <c r="D1288" s="33">
        <v>129.375</v>
      </c>
      <c r="E1288" s="34">
        <v>5.5769500000000001</v>
      </c>
      <c r="F1288" s="32">
        <v>2</v>
      </c>
    </row>
    <row r="1289" spans="1:6">
      <c r="A1289" s="32" t="s">
        <v>2416</v>
      </c>
      <c r="B1289" s="32" t="s">
        <v>2417</v>
      </c>
      <c r="C1289" s="32" t="s">
        <v>37</v>
      </c>
      <c r="D1289" s="33">
        <v>704</v>
      </c>
      <c r="E1289" s="34">
        <v>3.5296799999999999</v>
      </c>
      <c r="F1289" s="32">
        <v>2</v>
      </c>
    </row>
    <row r="1290" spans="1:6">
      <c r="A1290" s="32" t="s">
        <v>2418</v>
      </c>
      <c r="B1290" s="32" t="s">
        <v>2419</v>
      </c>
      <c r="C1290" s="32" t="s">
        <v>37</v>
      </c>
      <c r="D1290" s="33">
        <v>1033.2</v>
      </c>
      <c r="E1290" s="34">
        <v>3.8035800000000002</v>
      </c>
      <c r="F1290" s="32">
        <v>2</v>
      </c>
    </row>
    <row r="1291" spans="1:6">
      <c r="A1291" s="32" t="s">
        <v>2420</v>
      </c>
      <c r="B1291" s="32" t="s">
        <v>2421</v>
      </c>
      <c r="C1291" s="32" t="s">
        <v>46</v>
      </c>
      <c r="D1291" s="33">
        <v>275</v>
      </c>
      <c r="E1291" s="34">
        <v>5.0087999999999999</v>
      </c>
      <c r="F1291" s="32">
        <v>4</v>
      </c>
    </row>
    <row r="1292" spans="1:6">
      <c r="A1292" s="32" t="s">
        <v>2422</v>
      </c>
      <c r="B1292" s="32" t="s">
        <v>2423</v>
      </c>
      <c r="C1292" s="32" t="s">
        <v>46</v>
      </c>
      <c r="D1292" s="33">
        <v>395</v>
      </c>
      <c r="E1292" s="34">
        <v>5.3477699999999997</v>
      </c>
      <c r="F1292" s="32">
        <v>3</v>
      </c>
    </row>
    <row r="1293" spans="1:6">
      <c r="A1293" s="32" t="s">
        <v>2424</v>
      </c>
      <c r="B1293" s="32" t="s">
        <v>2425</v>
      </c>
      <c r="C1293" s="32" t="s">
        <v>37</v>
      </c>
      <c r="D1293" s="33">
        <v>623.28</v>
      </c>
      <c r="E1293" s="34">
        <v>2.67597</v>
      </c>
      <c r="F1293" s="32">
        <v>1</v>
      </c>
    </row>
    <row r="1294" spans="1:6">
      <c r="A1294" s="32" t="s">
        <v>2426</v>
      </c>
      <c r="B1294" s="32" t="s">
        <v>2427</v>
      </c>
      <c r="C1294" s="32" t="s">
        <v>46</v>
      </c>
      <c r="D1294" s="33">
        <v>87</v>
      </c>
      <c r="E1294" s="34">
        <v>5.1588799999999999</v>
      </c>
      <c r="F1294" s="32">
        <v>1</v>
      </c>
    </row>
    <row r="1295" spans="1:6">
      <c r="A1295" s="32" t="s">
        <v>2428</v>
      </c>
      <c r="B1295" s="32" t="s">
        <v>2429</v>
      </c>
      <c r="C1295" s="32" t="s">
        <v>37</v>
      </c>
      <c r="D1295" s="33">
        <v>704</v>
      </c>
      <c r="E1295" s="34">
        <v>2.6971699999999998</v>
      </c>
      <c r="F1295" s="32">
        <v>1</v>
      </c>
    </row>
    <row r="1296" spans="1:6">
      <c r="A1296" s="32" t="s">
        <v>2430</v>
      </c>
      <c r="B1296" s="32" t="s">
        <v>2431</v>
      </c>
      <c r="C1296" s="32" t="s">
        <v>46</v>
      </c>
      <c r="D1296" s="33">
        <v>70</v>
      </c>
      <c r="E1296" s="34">
        <v>7.1012899999999997</v>
      </c>
      <c r="F1296" s="32">
        <v>1</v>
      </c>
    </row>
    <row r="1297" spans="1:6">
      <c r="A1297" s="32" t="s">
        <v>2432</v>
      </c>
      <c r="B1297" s="32" t="s">
        <v>2433</v>
      </c>
      <c r="C1297" s="32" t="s">
        <v>37</v>
      </c>
      <c r="D1297" s="33">
        <v>22</v>
      </c>
      <c r="E1297" s="34">
        <v>2.9451100000000001</v>
      </c>
      <c r="F1297" s="32">
        <v>1</v>
      </c>
    </row>
    <row r="1298" spans="1:6">
      <c r="A1298" s="32" t="s">
        <v>2434</v>
      </c>
      <c r="B1298" s="32" t="s">
        <v>2435</v>
      </c>
      <c r="C1298" s="32" t="s">
        <v>46</v>
      </c>
      <c r="D1298" s="33">
        <v>12.356999999999999</v>
      </c>
      <c r="E1298" s="34">
        <v>1.5431299999999999</v>
      </c>
      <c r="F1298" s="32">
        <v>1</v>
      </c>
    </row>
    <row r="1299" spans="1:6">
      <c r="A1299" s="32" t="s">
        <v>2436</v>
      </c>
      <c r="B1299" s="32" t="s">
        <v>2437</v>
      </c>
      <c r="C1299" s="32" t="s">
        <v>46</v>
      </c>
      <c r="D1299" s="33">
        <v>2.1829999999999998</v>
      </c>
      <c r="E1299" s="34">
        <v>11.800140000000001</v>
      </c>
      <c r="F1299" s="32">
        <v>1</v>
      </c>
    </row>
    <row r="1300" spans="1:6">
      <c r="A1300" s="32" t="s">
        <v>2438</v>
      </c>
      <c r="B1300" s="32" t="s">
        <v>2439</v>
      </c>
      <c r="C1300" s="32" t="s">
        <v>14</v>
      </c>
      <c r="D1300" s="33">
        <v>4234.9840000000004</v>
      </c>
      <c r="E1300" s="34">
        <v>4.1049699999999998</v>
      </c>
      <c r="F1300" s="32">
        <v>9</v>
      </c>
    </row>
    <row r="1301" spans="1:6">
      <c r="A1301" s="32" t="s">
        <v>2440</v>
      </c>
      <c r="B1301" s="32" t="s">
        <v>2441</v>
      </c>
      <c r="C1301" s="32" t="s">
        <v>8</v>
      </c>
      <c r="D1301" s="33">
        <v>279</v>
      </c>
      <c r="E1301" s="34">
        <v>15.6229</v>
      </c>
      <c r="F1301" s="32">
        <v>9</v>
      </c>
    </row>
    <row r="1302" spans="1:6">
      <c r="A1302" s="32" t="s">
        <v>2442</v>
      </c>
      <c r="B1302" s="32" t="s">
        <v>2441</v>
      </c>
      <c r="C1302" s="32" t="s">
        <v>8</v>
      </c>
      <c r="D1302" s="33">
        <v>272</v>
      </c>
      <c r="E1302" s="34">
        <v>21.617819999999998</v>
      </c>
      <c r="F1302" s="32">
        <v>2</v>
      </c>
    </row>
    <row r="1303" spans="1:6">
      <c r="A1303" s="32" t="s">
        <v>2443</v>
      </c>
      <c r="B1303" s="32" t="s">
        <v>2444</v>
      </c>
      <c r="C1303" s="32" t="s">
        <v>14</v>
      </c>
      <c r="D1303" s="33">
        <v>200</v>
      </c>
      <c r="E1303" s="34">
        <v>1.0085999999999999</v>
      </c>
      <c r="F1303" s="32">
        <v>2</v>
      </c>
    </row>
    <row r="1304" spans="1:6">
      <c r="A1304" s="32" t="s">
        <v>2445</v>
      </c>
      <c r="B1304" s="32" t="s">
        <v>2439</v>
      </c>
      <c r="C1304" s="32" t="s">
        <v>14</v>
      </c>
      <c r="D1304" s="33">
        <v>105</v>
      </c>
      <c r="E1304" s="34">
        <v>3.8645700000000001</v>
      </c>
      <c r="F1304" s="32">
        <v>2</v>
      </c>
    </row>
    <row r="1305" spans="1:6">
      <c r="A1305" s="32" t="s">
        <v>2446</v>
      </c>
      <c r="B1305" s="32" t="s">
        <v>2447</v>
      </c>
      <c r="C1305" s="32" t="s">
        <v>8</v>
      </c>
      <c r="D1305" s="33">
        <v>19.600000000000001</v>
      </c>
      <c r="E1305" s="34">
        <v>0</v>
      </c>
      <c r="F1305" s="32">
        <v>1</v>
      </c>
    </row>
    <row r="1306" spans="1:6">
      <c r="A1306" s="32" t="s">
        <v>2448</v>
      </c>
      <c r="B1306" s="32" t="s">
        <v>2449</v>
      </c>
      <c r="C1306" s="32" t="s">
        <v>14</v>
      </c>
      <c r="D1306" s="33">
        <v>3211.9009999999998</v>
      </c>
      <c r="E1306" s="34">
        <v>2.9529700000000001</v>
      </c>
      <c r="F1306" s="32">
        <v>7</v>
      </c>
    </row>
    <row r="1307" spans="1:6">
      <c r="A1307" s="32" t="s">
        <v>2450</v>
      </c>
      <c r="B1307" s="32" t="s">
        <v>2451</v>
      </c>
      <c r="C1307" s="32" t="s">
        <v>8</v>
      </c>
      <c r="D1307" s="33">
        <v>7</v>
      </c>
      <c r="E1307" s="34">
        <v>30.45</v>
      </c>
      <c r="F1307" s="32">
        <v>7</v>
      </c>
    </row>
    <row r="1308" spans="1:6">
      <c r="A1308" s="32" t="s">
        <v>2452</v>
      </c>
      <c r="B1308" s="32" t="s">
        <v>2453</v>
      </c>
      <c r="C1308" s="32" t="s">
        <v>8</v>
      </c>
      <c r="D1308" s="33">
        <v>128</v>
      </c>
      <c r="E1308" s="34">
        <v>29.339289999999998</v>
      </c>
      <c r="F1308" s="32">
        <v>3</v>
      </c>
    </row>
    <row r="1309" spans="1:6">
      <c r="A1309" s="32" t="s">
        <v>2454</v>
      </c>
      <c r="B1309" s="32" t="s">
        <v>2455</v>
      </c>
      <c r="C1309" s="32" t="s">
        <v>14</v>
      </c>
      <c r="D1309" s="33">
        <v>220</v>
      </c>
      <c r="E1309" s="34">
        <v>1.3472</v>
      </c>
      <c r="F1309" s="32">
        <v>2</v>
      </c>
    </row>
    <row r="1310" spans="1:6">
      <c r="A1310" s="32" t="s">
        <v>2456</v>
      </c>
      <c r="B1310" s="32" t="s">
        <v>2457</v>
      </c>
      <c r="C1310" s="32" t="s">
        <v>14</v>
      </c>
      <c r="D1310" s="33">
        <v>105</v>
      </c>
      <c r="E1310" s="34">
        <v>2.8864299999999998</v>
      </c>
      <c r="F1310" s="32">
        <v>2</v>
      </c>
    </row>
    <row r="1311" spans="1:6">
      <c r="A1311" s="32" t="s">
        <v>2458</v>
      </c>
      <c r="B1311" s="32" t="s">
        <v>2451</v>
      </c>
      <c r="C1311" s="32" t="s">
        <v>8</v>
      </c>
      <c r="D1311" s="33">
        <v>2.1</v>
      </c>
      <c r="E1311" s="34">
        <v>0</v>
      </c>
      <c r="F1311" s="32">
        <v>1</v>
      </c>
    </row>
    <row r="1312" spans="1:6">
      <c r="A1312" s="32" t="s">
        <v>2459</v>
      </c>
      <c r="B1312" s="32" t="s">
        <v>2460</v>
      </c>
      <c r="C1312" s="32" t="s">
        <v>330</v>
      </c>
      <c r="D1312" s="33">
        <v>3619</v>
      </c>
      <c r="E1312" s="34">
        <v>3.5828600000000002</v>
      </c>
      <c r="F1312" s="32">
        <v>4</v>
      </c>
    </row>
    <row r="1313" spans="1:6">
      <c r="A1313" s="32" t="s">
        <v>2461</v>
      </c>
      <c r="B1313" s="32" t="s">
        <v>2460</v>
      </c>
      <c r="C1313" s="32" t="s">
        <v>330</v>
      </c>
      <c r="D1313" s="33">
        <v>210</v>
      </c>
      <c r="E1313" s="34">
        <v>3.42171</v>
      </c>
      <c r="F1313" s="32">
        <v>2</v>
      </c>
    </row>
    <row r="1314" spans="1:6">
      <c r="A1314" s="32" t="s">
        <v>2462</v>
      </c>
      <c r="B1314" s="32" t="s">
        <v>2463</v>
      </c>
      <c r="C1314" s="32" t="s">
        <v>14</v>
      </c>
      <c r="D1314" s="33">
        <v>3009.9490000000001</v>
      </c>
      <c r="E1314" s="34">
        <v>15.856669999999999</v>
      </c>
      <c r="F1314" s="32">
        <v>7</v>
      </c>
    </row>
    <row r="1315" spans="1:6">
      <c r="A1315" s="32" t="s">
        <v>2464</v>
      </c>
      <c r="B1315" s="32" t="s">
        <v>2465</v>
      </c>
      <c r="C1315" s="32" t="s">
        <v>8</v>
      </c>
      <c r="D1315" s="33">
        <v>21</v>
      </c>
      <c r="E1315" s="34">
        <v>40.196669999999997</v>
      </c>
      <c r="F1315" s="32">
        <v>7</v>
      </c>
    </row>
    <row r="1316" spans="1:6">
      <c r="A1316" s="32" t="s">
        <v>2466</v>
      </c>
      <c r="B1316" s="32" t="s">
        <v>2465</v>
      </c>
      <c r="C1316" s="32" t="s">
        <v>8</v>
      </c>
      <c r="D1316" s="33">
        <v>18.8</v>
      </c>
      <c r="E1316" s="34">
        <v>45.225529999999999</v>
      </c>
      <c r="F1316" s="32">
        <v>3</v>
      </c>
    </row>
    <row r="1317" spans="1:6">
      <c r="A1317" s="32" t="s">
        <v>2467</v>
      </c>
      <c r="B1317" s="32" t="s">
        <v>2468</v>
      </c>
      <c r="C1317" s="32" t="s">
        <v>14</v>
      </c>
      <c r="D1317" s="33">
        <v>300</v>
      </c>
      <c r="E1317" s="34">
        <v>7.2329999999999997</v>
      </c>
      <c r="F1317" s="32">
        <v>2</v>
      </c>
    </row>
    <row r="1318" spans="1:6">
      <c r="A1318" s="32" t="s">
        <v>2469</v>
      </c>
      <c r="B1318" s="32" t="s">
        <v>2470</v>
      </c>
      <c r="C1318" s="32" t="s">
        <v>37</v>
      </c>
      <c r="D1318" s="33">
        <v>5756.4000000000005</v>
      </c>
      <c r="E1318" s="34">
        <v>3.5866199999999999</v>
      </c>
      <c r="F1318" s="32">
        <v>9</v>
      </c>
    </row>
    <row r="1319" spans="1:6">
      <c r="A1319" s="32" t="s">
        <v>2471</v>
      </c>
      <c r="B1319" s="32" t="s">
        <v>2472</v>
      </c>
      <c r="C1319" s="32" t="s">
        <v>46</v>
      </c>
      <c r="D1319" s="33">
        <v>1260</v>
      </c>
      <c r="E1319" s="34">
        <v>4.55593</v>
      </c>
      <c r="F1319" s="32">
        <v>9</v>
      </c>
    </row>
    <row r="1320" spans="1:6">
      <c r="A1320" s="32" t="s">
        <v>2473</v>
      </c>
      <c r="B1320" s="32" t="s">
        <v>2472</v>
      </c>
      <c r="C1320" s="32" t="s">
        <v>46</v>
      </c>
      <c r="D1320" s="33">
        <v>1065</v>
      </c>
      <c r="E1320" s="34">
        <v>2.7139700000000002</v>
      </c>
      <c r="F1320" s="32">
        <v>2</v>
      </c>
    </row>
    <row r="1321" spans="1:6">
      <c r="A1321" s="32" t="s">
        <v>2474</v>
      </c>
      <c r="B1321" s="32" t="s">
        <v>2475</v>
      </c>
      <c r="C1321" s="32" t="s">
        <v>46</v>
      </c>
      <c r="D1321" s="33">
        <v>174.767</v>
      </c>
      <c r="E1321" s="34">
        <v>4.9252799999999999</v>
      </c>
      <c r="F1321" s="32">
        <v>2</v>
      </c>
    </row>
    <row r="1322" spans="1:6">
      <c r="A1322" s="32" t="s">
        <v>2476</v>
      </c>
      <c r="B1322" s="32" t="s">
        <v>2470</v>
      </c>
      <c r="C1322" s="32" t="s">
        <v>37</v>
      </c>
      <c r="D1322" s="33">
        <v>15.6</v>
      </c>
      <c r="E1322" s="34">
        <v>3.6947199999999998</v>
      </c>
      <c r="F1322" s="32">
        <v>1</v>
      </c>
    </row>
    <row r="1323" spans="1:6">
      <c r="A1323" s="32" t="s">
        <v>2477</v>
      </c>
      <c r="B1323" s="32" t="s">
        <v>2478</v>
      </c>
      <c r="C1323" s="32" t="s">
        <v>37</v>
      </c>
      <c r="D1323" s="33">
        <v>673.2</v>
      </c>
      <c r="E1323" s="34">
        <v>2.4971000000000001</v>
      </c>
      <c r="F1323" s="32">
        <v>1</v>
      </c>
    </row>
    <row r="1324" spans="1:6">
      <c r="A1324" s="32" t="s">
        <v>2479</v>
      </c>
      <c r="B1324" s="32" t="s">
        <v>2480</v>
      </c>
      <c r="C1324" s="32" t="s">
        <v>46</v>
      </c>
      <c r="D1324" s="33">
        <v>910</v>
      </c>
      <c r="E1324" s="34">
        <v>4.9832099999999997</v>
      </c>
      <c r="F1324" s="32">
        <v>6</v>
      </c>
    </row>
    <row r="1325" spans="1:6">
      <c r="A1325" s="32" t="s">
        <v>2481</v>
      </c>
      <c r="B1325" s="32" t="s">
        <v>2482</v>
      </c>
      <c r="C1325" s="32" t="s">
        <v>37</v>
      </c>
      <c r="D1325" s="33">
        <v>910.80000000000007</v>
      </c>
      <c r="E1325" s="34">
        <v>4.1047399999999996</v>
      </c>
      <c r="F1325" s="32">
        <v>2</v>
      </c>
    </row>
    <row r="1326" spans="1:6">
      <c r="A1326" s="32" t="s">
        <v>2483</v>
      </c>
      <c r="B1326" s="32" t="s">
        <v>2484</v>
      </c>
      <c r="C1326" s="32" t="s">
        <v>46</v>
      </c>
      <c r="D1326" s="33">
        <v>150</v>
      </c>
      <c r="E1326" s="34">
        <v>4.7766000000000002</v>
      </c>
      <c r="F1326" s="32">
        <v>2</v>
      </c>
    </row>
    <row r="1327" spans="1:6">
      <c r="A1327" s="32" t="s">
        <v>2485</v>
      </c>
      <c r="B1327" s="32" t="s">
        <v>2486</v>
      </c>
      <c r="C1327" s="32" t="s">
        <v>37</v>
      </c>
      <c r="D1327" s="33">
        <v>2080.3999999999996</v>
      </c>
      <c r="E1327" s="34">
        <v>3.7676799999999999</v>
      </c>
      <c r="F1327" s="32">
        <v>4</v>
      </c>
    </row>
    <row r="1328" spans="1:6">
      <c r="A1328" s="32" t="s">
        <v>2487</v>
      </c>
      <c r="B1328" s="32" t="s">
        <v>2488</v>
      </c>
      <c r="C1328" s="32" t="s">
        <v>46</v>
      </c>
      <c r="D1328" s="33">
        <v>304.68799999999999</v>
      </c>
      <c r="E1328" s="34">
        <v>5.6503300000000003</v>
      </c>
      <c r="F1328" s="32">
        <v>5</v>
      </c>
    </row>
    <row r="1329" spans="1:6">
      <c r="A1329" s="32" t="s">
        <v>2489</v>
      </c>
      <c r="B1329" s="32" t="s">
        <v>2490</v>
      </c>
      <c r="C1329" s="32" t="s">
        <v>37</v>
      </c>
      <c r="D1329" s="33">
        <v>540</v>
      </c>
      <c r="E1329" s="34">
        <v>3.8105000000000002</v>
      </c>
      <c r="F1329" s="32">
        <v>2</v>
      </c>
    </row>
    <row r="1330" spans="1:6">
      <c r="A1330" s="32" t="s">
        <v>2491</v>
      </c>
      <c r="B1330" s="32" t="s">
        <v>2486</v>
      </c>
      <c r="C1330" s="32" t="s">
        <v>37</v>
      </c>
      <c r="D1330" s="33">
        <v>646.79999999999995</v>
      </c>
      <c r="E1330" s="34">
        <v>3.30226</v>
      </c>
      <c r="F1330" s="32">
        <v>1</v>
      </c>
    </row>
    <row r="1331" spans="1:6">
      <c r="A1331" s="32" t="s">
        <v>2492</v>
      </c>
      <c r="B1331" s="32" t="s">
        <v>2493</v>
      </c>
      <c r="C1331" s="32" t="s">
        <v>14</v>
      </c>
      <c r="D1331" s="33">
        <v>1344</v>
      </c>
      <c r="E1331" s="34">
        <v>2.8505500000000001</v>
      </c>
      <c r="F1331" s="32">
        <v>3</v>
      </c>
    </row>
    <row r="1332" spans="1:6">
      <c r="A1332" s="32" t="s">
        <v>2494</v>
      </c>
      <c r="B1332" s="32" t="s">
        <v>2495</v>
      </c>
      <c r="C1332" s="32" t="s">
        <v>37</v>
      </c>
      <c r="D1332" s="33">
        <v>63.36</v>
      </c>
      <c r="E1332" s="34">
        <v>3.9639700000000002</v>
      </c>
      <c r="F1332" s="32">
        <v>1</v>
      </c>
    </row>
    <row r="1333" spans="1:6">
      <c r="A1333" s="32" t="s">
        <v>2496</v>
      </c>
      <c r="B1333" s="32" t="s">
        <v>2497</v>
      </c>
      <c r="C1333" s="32" t="s">
        <v>46</v>
      </c>
      <c r="D1333" s="33">
        <v>12.5</v>
      </c>
      <c r="E1333" s="34">
        <v>5.9088099999999999</v>
      </c>
      <c r="F1333" s="32">
        <v>1</v>
      </c>
    </row>
    <row r="1334" spans="1:6">
      <c r="A1334" s="32" t="s">
        <v>2498</v>
      </c>
      <c r="B1334" s="32" t="s">
        <v>2497</v>
      </c>
      <c r="C1334" s="32" t="s">
        <v>46</v>
      </c>
      <c r="D1334" s="33">
        <v>1972.5</v>
      </c>
      <c r="E1334" s="34">
        <v>6.1191899999999997</v>
      </c>
      <c r="F1334" s="32">
        <v>7</v>
      </c>
    </row>
    <row r="1335" spans="1:6">
      <c r="A1335" s="32" t="s">
        <v>2499</v>
      </c>
      <c r="B1335" s="32" t="s">
        <v>2500</v>
      </c>
      <c r="C1335" s="32" t="s">
        <v>79</v>
      </c>
      <c r="D1335" s="33">
        <v>58.56</v>
      </c>
      <c r="E1335" s="34">
        <v>2.10724</v>
      </c>
      <c r="F1335" s="32">
        <v>1</v>
      </c>
    </row>
    <row r="1336" spans="1:6">
      <c r="A1336" s="32" t="s">
        <v>2501</v>
      </c>
      <c r="B1336" s="32" t="s">
        <v>2502</v>
      </c>
      <c r="C1336" s="32" t="s">
        <v>8</v>
      </c>
      <c r="D1336" s="33">
        <v>2.9</v>
      </c>
      <c r="E1336" s="34">
        <v>13.40612</v>
      </c>
      <c r="F1336" s="32">
        <v>1</v>
      </c>
    </row>
    <row r="1337" spans="1:6">
      <c r="A1337" s="32" t="s">
        <v>2503</v>
      </c>
      <c r="B1337" s="32" t="s">
        <v>2493</v>
      </c>
      <c r="C1337" s="32" t="s">
        <v>14</v>
      </c>
      <c r="D1337" s="33">
        <v>5978</v>
      </c>
      <c r="E1337" s="34">
        <v>3.5856499999999998</v>
      </c>
      <c r="F1337" s="32">
        <v>13</v>
      </c>
    </row>
    <row r="1338" spans="1:6">
      <c r="A1338" s="32" t="s">
        <v>2504</v>
      </c>
      <c r="B1338" s="32" t="s">
        <v>2505</v>
      </c>
      <c r="C1338" s="32" t="s">
        <v>79</v>
      </c>
      <c r="D1338" s="33">
        <v>612</v>
      </c>
      <c r="E1338" s="34">
        <v>1.5645899999999999</v>
      </c>
      <c r="F1338" s="32">
        <v>2</v>
      </c>
    </row>
    <row r="1339" spans="1:6">
      <c r="A1339" s="32" t="s">
        <v>2506</v>
      </c>
      <c r="B1339" s="32" t="s">
        <v>2507</v>
      </c>
      <c r="C1339" s="32" t="s">
        <v>8</v>
      </c>
      <c r="D1339" s="33">
        <v>4</v>
      </c>
      <c r="E1339" s="34">
        <v>16.065000000000001</v>
      </c>
      <c r="F1339" s="32">
        <v>2</v>
      </c>
    </row>
    <row r="1340" spans="1:6">
      <c r="A1340" s="32" t="s">
        <v>2508</v>
      </c>
      <c r="B1340" s="32" t="s">
        <v>2509</v>
      </c>
      <c r="C1340" s="32" t="s">
        <v>37</v>
      </c>
      <c r="D1340" s="33">
        <v>12792.000000000004</v>
      </c>
      <c r="E1340" s="34">
        <v>3.6498699999999999</v>
      </c>
      <c r="F1340" s="32">
        <v>20</v>
      </c>
    </row>
    <row r="1341" spans="1:6">
      <c r="A1341" s="32" t="s">
        <v>2510</v>
      </c>
      <c r="B1341" s="32" t="s">
        <v>2511</v>
      </c>
      <c r="C1341" s="32" t="s">
        <v>46</v>
      </c>
      <c r="D1341" s="33">
        <v>2574</v>
      </c>
      <c r="E1341" s="34">
        <v>5.1257299999999999</v>
      </c>
      <c r="F1341" s="32">
        <v>17</v>
      </c>
    </row>
    <row r="1342" spans="1:6">
      <c r="A1342" s="32" t="s">
        <v>2512</v>
      </c>
      <c r="B1342" s="32" t="s">
        <v>2513</v>
      </c>
      <c r="C1342" s="32" t="s">
        <v>8</v>
      </c>
      <c r="D1342" s="33">
        <v>1</v>
      </c>
      <c r="E1342" s="34">
        <v>6.15</v>
      </c>
      <c r="F1342" s="32">
        <v>1</v>
      </c>
    </row>
    <row r="1343" spans="1:6">
      <c r="A1343" s="32" t="s">
        <v>2514</v>
      </c>
      <c r="B1343" s="32" t="s">
        <v>2515</v>
      </c>
      <c r="C1343" s="32" t="s">
        <v>8</v>
      </c>
      <c r="D1343" s="33">
        <v>2</v>
      </c>
      <c r="E1343" s="34">
        <v>4.5599999999999996</v>
      </c>
      <c r="F1343" s="32">
        <v>1</v>
      </c>
    </row>
    <row r="1344" spans="1:6">
      <c r="A1344" s="32" t="s">
        <v>2516</v>
      </c>
      <c r="B1344" s="32" t="s">
        <v>2517</v>
      </c>
      <c r="C1344" s="32" t="s">
        <v>8</v>
      </c>
      <c r="D1344" s="33">
        <v>44.55</v>
      </c>
      <c r="E1344" s="34">
        <v>20.892430000000001</v>
      </c>
      <c r="F1344" s="32">
        <v>9</v>
      </c>
    </row>
    <row r="1345" spans="1:6">
      <c r="A1345" s="32" t="s">
        <v>2518</v>
      </c>
      <c r="B1345" s="32" t="s">
        <v>2519</v>
      </c>
      <c r="C1345" s="32" t="s">
        <v>8</v>
      </c>
      <c r="D1345" s="33">
        <v>1</v>
      </c>
      <c r="E1345" s="34">
        <v>17.09196</v>
      </c>
      <c r="F1345" s="32">
        <v>1</v>
      </c>
    </row>
    <row r="1346" spans="1:6">
      <c r="A1346" s="32" t="s">
        <v>2520</v>
      </c>
      <c r="B1346" s="32" t="s">
        <v>2521</v>
      </c>
      <c r="C1346" s="32" t="s">
        <v>8</v>
      </c>
      <c r="D1346" s="33">
        <v>1</v>
      </c>
      <c r="E1346" s="34">
        <v>4.0780000000000003</v>
      </c>
      <c r="F1346" s="32">
        <v>1</v>
      </c>
    </row>
    <row r="1347" spans="1:6">
      <c r="A1347" s="32" t="s">
        <v>2522</v>
      </c>
      <c r="B1347" s="32" t="s">
        <v>2523</v>
      </c>
      <c r="C1347" s="32" t="s">
        <v>8</v>
      </c>
      <c r="D1347" s="33">
        <v>5</v>
      </c>
      <c r="E1347" s="34">
        <v>5.54</v>
      </c>
      <c r="F1347" s="32">
        <v>4</v>
      </c>
    </row>
    <row r="1348" spans="1:6">
      <c r="A1348" s="32" t="s">
        <v>2524</v>
      </c>
      <c r="B1348" s="32" t="s">
        <v>2525</v>
      </c>
      <c r="C1348" s="32" t="s">
        <v>8</v>
      </c>
      <c r="D1348" s="33">
        <v>9</v>
      </c>
      <c r="E1348" s="34">
        <v>4.8025000000000002</v>
      </c>
      <c r="F1348" s="32">
        <v>3</v>
      </c>
    </row>
    <row r="1349" spans="1:6">
      <c r="A1349" s="32" t="s">
        <v>2526</v>
      </c>
      <c r="B1349" s="32" t="s">
        <v>2525</v>
      </c>
      <c r="C1349" s="32" t="s">
        <v>8</v>
      </c>
      <c r="D1349" s="33">
        <v>1</v>
      </c>
      <c r="E1349" s="34">
        <v>5.79</v>
      </c>
      <c r="F1349" s="32">
        <v>1</v>
      </c>
    </row>
    <row r="1350" spans="1:6">
      <c r="A1350" s="32" t="s">
        <v>2527</v>
      </c>
      <c r="B1350" s="32" t="s">
        <v>2528</v>
      </c>
      <c r="C1350" s="32" t="s">
        <v>8</v>
      </c>
      <c r="D1350" s="33">
        <v>9.0500000000000007</v>
      </c>
      <c r="E1350" s="34">
        <v>8.0350000000000001</v>
      </c>
      <c r="F1350" s="32">
        <v>4</v>
      </c>
    </row>
    <row r="1351" spans="1:6">
      <c r="A1351" s="32" t="s">
        <v>2529</v>
      </c>
      <c r="B1351" s="32" t="s">
        <v>2528</v>
      </c>
      <c r="C1351" s="32" t="s">
        <v>8</v>
      </c>
      <c r="D1351" s="33">
        <v>3</v>
      </c>
      <c r="E1351" s="34">
        <v>6.4550000000000001</v>
      </c>
      <c r="F1351" s="32">
        <v>2</v>
      </c>
    </row>
    <row r="1352" spans="1:6">
      <c r="A1352" s="32" t="s">
        <v>2530</v>
      </c>
      <c r="B1352" s="32" t="s">
        <v>2531</v>
      </c>
      <c r="C1352" s="32" t="s">
        <v>8</v>
      </c>
      <c r="D1352" s="33">
        <v>4</v>
      </c>
      <c r="E1352" s="34">
        <v>9.8733900000000006</v>
      </c>
      <c r="F1352" s="32">
        <v>1</v>
      </c>
    </row>
    <row r="1353" spans="1:6">
      <c r="A1353" s="32" t="s">
        <v>2532</v>
      </c>
      <c r="B1353" s="32" t="s">
        <v>2533</v>
      </c>
      <c r="C1353" s="32" t="s">
        <v>8</v>
      </c>
      <c r="D1353" s="33">
        <v>21.02</v>
      </c>
      <c r="E1353" s="34">
        <v>7.61</v>
      </c>
      <c r="F1353" s="32">
        <v>2</v>
      </c>
    </row>
    <row r="1354" spans="1:6">
      <c r="A1354" s="32" t="s">
        <v>2534</v>
      </c>
      <c r="B1354" s="32" t="s">
        <v>2533</v>
      </c>
      <c r="C1354" s="32" t="s">
        <v>8</v>
      </c>
      <c r="D1354" s="33">
        <v>15</v>
      </c>
      <c r="E1354" s="34">
        <v>8.1340000000000003</v>
      </c>
      <c r="F1354" s="32">
        <v>6</v>
      </c>
    </row>
    <row r="1355" spans="1:6">
      <c r="A1355" s="32" t="s">
        <v>2535</v>
      </c>
      <c r="B1355" s="32" t="s">
        <v>2536</v>
      </c>
      <c r="C1355" s="32" t="s">
        <v>8</v>
      </c>
      <c r="D1355" s="33">
        <v>1</v>
      </c>
      <c r="E1355" s="34">
        <v>6.92</v>
      </c>
      <c r="F1355" s="32">
        <v>1</v>
      </c>
    </row>
    <row r="1356" spans="1:6">
      <c r="A1356" s="32" t="s">
        <v>2537</v>
      </c>
      <c r="B1356" s="32" t="s">
        <v>2538</v>
      </c>
      <c r="C1356" s="32" t="s">
        <v>14</v>
      </c>
      <c r="D1356" s="33">
        <v>91.2</v>
      </c>
      <c r="E1356" s="34">
        <v>3.62561</v>
      </c>
      <c r="F1356" s="32">
        <v>1</v>
      </c>
    </row>
    <row r="1357" spans="1:6">
      <c r="A1357" s="32" t="s">
        <v>2539</v>
      </c>
      <c r="B1357" s="32" t="s">
        <v>2540</v>
      </c>
      <c r="C1357" s="32" t="s">
        <v>8</v>
      </c>
      <c r="D1357" s="33">
        <v>0.44</v>
      </c>
      <c r="E1357" s="34">
        <v>15.022729999999999</v>
      </c>
      <c r="F1357" s="32">
        <v>1</v>
      </c>
    </row>
    <row r="1358" spans="1:6">
      <c r="A1358" s="32" t="s">
        <v>2541</v>
      </c>
      <c r="B1358" s="32" t="s">
        <v>2542</v>
      </c>
      <c r="C1358" s="32" t="s">
        <v>8</v>
      </c>
      <c r="D1358" s="33">
        <v>1</v>
      </c>
      <c r="E1358" s="34">
        <v>6.6755300000000002</v>
      </c>
      <c r="F1358" s="32">
        <v>1</v>
      </c>
    </row>
    <row r="1359" spans="1:6">
      <c r="A1359" s="32" t="s">
        <v>2543</v>
      </c>
      <c r="B1359" s="32" t="s">
        <v>2544</v>
      </c>
      <c r="C1359" s="32" t="s">
        <v>8</v>
      </c>
      <c r="D1359" s="33">
        <v>2</v>
      </c>
      <c r="E1359" s="34">
        <v>6.77</v>
      </c>
      <c r="F1359" s="32">
        <v>2</v>
      </c>
    </row>
    <row r="1360" spans="1:6">
      <c r="A1360" s="32" t="s">
        <v>2545</v>
      </c>
      <c r="B1360" s="32" t="s">
        <v>2546</v>
      </c>
      <c r="C1360" s="32" t="s">
        <v>8</v>
      </c>
      <c r="D1360" s="33">
        <v>12.05</v>
      </c>
      <c r="E1360" s="34">
        <v>5.665</v>
      </c>
      <c r="F1360" s="32">
        <v>3</v>
      </c>
    </row>
    <row r="1361" spans="1:6">
      <c r="A1361" s="32" t="s">
        <v>2547</v>
      </c>
      <c r="B1361" s="32" t="s">
        <v>2546</v>
      </c>
      <c r="C1361" s="32" t="s">
        <v>8</v>
      </c>
      <c r="D1361" s="33">
        <v>1</v>
      </c>
      <c r="E1361" s="34">
        <v>6.54</v>
      </c>
      <c r="F1361" s="32">
        <v>1</v>
      </c>
    </row>
    <row r="1362" spans="1:6">
      <c r="A1362" s="32" t="s">
        <v>2548</v>
      </c>
      <c r="B1362" s="32" t="s">
        <v>2549</v>
      </c>
      <c r="C1362" s="32" t="s">
        <v>8</v>
      </c>
      <c r="D1362" s="33">
        <v>4.0999999999999996</v>
      </c>
      <c r="E1362" s="34">
        <v>5.6667100000000001</v>
      </c>
      <c r="F1362" s="32">
        <v>2</v>
      </c>
    </row>
    <row r="1363" spans="1:6">
      <c r="A1363" s="32" t="s">
        <v>2550</v>
      </c>
      <c r="B1363" s="32" t="s">
        <v>2551</v>
      </c>
      <c r="C1363" s="32" t="s">
        <v>8</v>
      </c>
      <c r="D1363" s="33">
        <v>16</v>
      </c>
      <c r="E1363" s="34">
        <v>6.9175000000000004</v>
      </c>
      <c r="F1363" s="32">
        <v>3</v>
      </c>
    </row>
    <row r="1364" spans="1:6">
      <c r="A1364" s="32" t="s">
        <v>2552</v>
      </c>
      <c r="B1364" s="32" t="s">
        <v>2553</v>
      </c>
      <c r="C1364" s="32" t="s">
        <v>8</v>
      </c>
      <c r="D1364" s="33">
        <v>21.02</v>
      </c>
      <c r="E1364" s="34">
        <v>8.9</v>
      </c>
      <c r="F1364" s="32">
        <v>3</v>
      </c>
    </row>
    <row r="1365" spans="1:6">
      <c r="A1365" s="32" t="s">
        <v>2554</v>
      </c>
      <c r="B1365" s="32" t="s">
        <v>2553</v>
      </c>
      <c r="C1365" s="32" t="s">
        <v>8</v>
      </c>
      <c r="D1365" s="33">
        <v>23</v>
      </c>
      <c r="E1365" s="34">
        <v>9.7717399999999994</v>
      </c>
      <c r="F1365" s="32">
        <v>7</v>
      </c>
    </row>
    <row r="1366" spans="1:6">
      <c r="A1366" s="32" t="s">
        <v>2555</v>
      </c>
      <c r="B1366" s="32" t="s">
        <v>2556</v>
      </c>
      <c r="C1366" s="32" t="s">
        <v>8</v>
      </c>
      <c r="D1366" s="33">
        <v>9.120000000000001</v>
      </c>
      <c r="E1366" s="34">
        <v>6.2142900000000001</v>
      </c>
      <c r="F1366" s="32">
        <v>2</v>
      </c>
    </row>
    <row r="1367" spans="1:6">
      <c r="A1367" s="32" t="s">
        <v>2557</v>
      </c>
      <c r="B1367" s="32" t="s">
        <v>2558</v>
      </c>
      <c r="C1367" s="32" t="s">
        <v>8</v>
      </c>
      <c r="D1367" s="33">
        <v>8</v>
      </c>
      <c r="E1367" s="34">
        <v>8.54786</v>
      </c>
      <c r="F1367" s="32">
        <v>1</v>
      </c>
    </row>
    <row r="1368" spans="1:6">
      <c r="A1368" s="32" t="s">
        <v>2559</v>
      </c>
      <c r="B1368" s="32" t="s">
        <v>2560</v>
      </c>
      <c r="C1368" s="32" t="s">
        <v>8</v>
      </c>
      <c r="D1368" s="33">
        <v>8</v>
      </c>
      <c r="E1368" s="34">
        <v>10.09667</v>
      </c>
      <c r="F1368" s="32">
        <v>2</v>
      </c>
    </row>
    <row r="1369" spans="1:6">
      <c r="A1369" s="32" t="s">
        <v>2561</v>
      </c>
      <c r="B1369" s="32" t="s">
        <v>2560</v>
      </c>
      <c r="C1369" s="32" t="s">
        <v>8</v>
      </c>
      <c r="D1369" s="33">
        <v>24</v>
      </c>
      <c r="E1369" s="34">
        <v>9.49</v>
      </c>
      <c r="F1369" s="32">
        <v>7</v>
      </c>
    </row>
    <row r="1370" spans="1:6">
      <c r="A1370" s="32" t="s">
        <v>2562</v>
      </c>
      <c r="B1370" s="32" t="s">
        <v>2563</v>
      </c>
      <c r="C1370" s="32" t="s">
        <v>8</v>
      </c>
      <c r="D1370" s="33">
        <v>4.0199999999999996</v>
      </c>
      <c r="E1370" s="34">
        <v>7.9482100000000004</v>
      </c>
      <c r="F1370" s="32">
        <v>1</v>
      </c>
    </row>
    <row r="1371" spans="1:6">
      <c r="A1371" s="32" t="s">
        <v>2564</v>
      </c>
      <c r="B1371" s="32" t="s">
        <v>2563</v>
      </c>
      <c r="C1371" s="32" t="s">
        <v>8</v>
      </c>
      <c r="D1371" s="33">
        <v>2</v>
      </c>
      <c r="E1371" s="34">
        <v>8.7390500000000007</v>
      </c>
      <c r="F1371" s="32">
        <v>2</v>
      </c>
    </row>
    <row r="1372" spans="1:6">
      <c r="A1372" s="32" t="s">
        <v>2565</v>
      </c>
      <c r="B1372" s="32" t="s">
        <v>2566</v>
      </c>
      <c r="C1372" s="32" t="s">
        <v>8</v>
      </c>
      <c r="D1372" s="33">
        <v>16.02</v>
      </c>
      <c r="E1372" s="34">
        <v>11.41</v>
      </c>
      <c r="F1372" s="32">
        <v>2</v>
      </c>
    </row>
    <row r="1373" spans="1:6">
      <c r="A1373" s="32" t="s">
        <v>2567</v>
      </c>
      <c r="B1373" s="32" t="s">
        <v>2566</v>
      </c>
      <c r="C1373" s="32" t="s">
        <v>8</v>
      </c>
      <c r="D1373" s="33">
        <v>25.05</v>
      </c>
      <c r="E1373" s="34">
        <v>12.70796</v>
      </c>
      <c r="F1373" s="32">
        <v>7</v>
      </c>
    </row>
    <row r="1374" spans="1:6">
      <c r="A1374" s="32" t="s">
        <v>2568</v>
      </c>
      <c r="B1374" s="32" t="s">
        <v>2569</v>
      </c>
      <c r="C1374" s="32" t="s">
        <v>8</v>
      </c>
      <c r="D1374" s="33">
        <v>29.03</v>
      </c>
      <c r="E1374" s="34">
        <v>10.218450000000001</v>
      </c>
      <c r="F1374" s="32">
        <v>3</v>
      </c>
    </row>
    <row r="1375" spans="1:6">
      <c r="A1375" s="32" t="s">
        <v>2570</v>
      </c>
      <c r="B1375" s="32" t="s">
        <v>2571</v>
      </c>
      <c r="C1375" s="32" t="s">
        <v>8</v>
      </c>
      <c r="D1375" s="33">
        <v>22</v>
      </c>
      <c r="E1375" s="34">
        <v>8.06</v>
      </c>
      <c r="F1375" s="32">
        <v>3</v>
      </c>
    </row>
    <row r="1376" spans="1:6">
      <c r="A1376" s="32" t="s">
        <v>2572</v>
      </c>
      <c r="B1376" s="32" t="s">
        <v>2573</v>
      </c>
      <c r="C1376" s="32" t="s">
        <v>8</v>
      </c>
      <c r="D1376" s="33">
        <v>5</v>
      </c>
      <c r="E1376" s="34">
        <v>14.4658</v>
      </c>
      <c r="F1376" s="32">
        <v>2</v>
      </c>
    </row>
    <row r="1377" spans="1:6">
      <c r="A1377" s="32" t="s">
        <v>2574</v>
      </c>
      <c r="B1377" s="32" t="s">
        <v>2575</v>
      </c>
      <c r="C1377" s="32" t="s">
        <v>8</v>
      </c>
      <c r="D1377" s="33">
        <v>9.0300000000000011</v>
      </c>
      <c r="E1377" s="34">
        <v>11.864549999999999</v>
      </c>
      <c r="F1377" s="32">
        <v>3</v>
      </c>
    </row>
    <row r="1378" spans="1:6">
      <c r="A1378" s="32" t="s">
        <v>2576</v>
      </c>
      <c r="B1378" s="32" t="s">
        <v>2577</v>
      </c>
      <c r="C1378" s="32" t="s">
        <v>8</v>
      </c>
      <c r="D1378" s="33">
        <v>200</v>
      </c>
      <c r="E1378" s="34">
        <v>7.5646699999999996</v>
      </c>
      <c r="F1378" s="32">
        <v>1</v>
      </c>
    </row>
    <row r="1379" spans="1:6">
      <c r="A1379" s="32" t="s">
        <v>2578</v>
      </c>
      <c r="B1379" s="32" t="s">
        <v>2579</v>
      </c>
      <c r="C1379" s="32" t="s">
        <v>14</v>
      </c>
      <c r="D1379" s="33">
        <v>8626.4789999999994</v>
      </c>
      <c r="E1379" s="34">
        <v>15.96913</v>
      </c>
      <c r="F1379" s="32">
        <v>22</v>
      </c>
    </row>
    <row r="1380" spans="1:6">
      <c r="A1380" s="32" t="s">
        <v>2580</v>
      </c>
      <c r="B1380" s="32" t="s">
        <v>2581</v>
      </c>
      <c r="C1380" s="32" t="s">
        <v>8</v>
      </c>
      <c r="D1380" s="33">
        <v>55.7</v>
      </c>
      <c r="E1380" s="34">
        <v>35.65</v>
      </c>
      <c r="F1380" s="32">
        <v>28</v>
      </c>
    </row>
    <row r="1381" spans="1:6">
      <c r="A1381" s="32" t="s">
        <v>2582</v>
      </c>
      <c r="B1381" s="32" t="s">
        <v>2581</v>
      </c>
      <c r="C1381" s="32" t="s">
        <v>8</v>
      </c>
      <c r="D1381" s="33">
        <v>21</v>
      </c>
      <c r="E1381" s="34">
        <v>42.745759999999997</v>
      </c>
      <c r="F1381" s="32">
        <v>2</v>
      </c>
    </row>
    <row r="1382" spans="1:6">
      <c r="A1382" s="32" t="s">
        <v>2583</v>
      </c>
      <c r="B1382" s="32" t="s">
        <v>2584</v>
      </c>
      <c r="C1382" s="32" t="s">
        <v>14</v>
      </c>
      <c r="D1382" s="33">
        <v>720</v>
      </c>
      <c r="E1382" s="34">
        <v>7.5486300000000002</v>
      </c>
      <c r="F1382" s="32">
        <v>4</v>
      </c>
    </row>
    <row r="1383" spans="1:6">
      <c r="A1383" s="32" t="s">
        <v>2585</v>
      </c>
      <c r="B1383" s="32" t="s">
        <v>2579</v>
      </c>
      <c r="C1383" s="32" t="s">
        <v>14</v>
      </c>
      <c r="D1383" s="33">
        <v>2107</v>
      </c>
      <c r="E1383" s="34">
        <v>18.037800000000001</v>
      </c>
      <c r="F1383" s="32">
        <v>7</v>
      </c>
    </row>
    <row r="1384" spans="1:6">
      <c r="A1384" s="32" t="s">
        <v>2586</v>
      </c>
      <c r="B1384" s="32" t="s">
        <v>2579</v>
      </c>
      <c r="C1384" s="32" t="s">
        <v>14</v>
      </c>
      <c r="D1384" s="33">
        <v>896</v>
      </c>
      <c r="E1384" s="34">
        <v>16.85286</v>
      </c>
      <c r="F1384" s="32">
        <v>2</v>
      </c>
    </row>
    <row r="1385" spans="1:6">
      <c r="A1385" s="32" t="s">
        <v>2587</v>
      </c>
      <c r="B1385" s="32" t="s">
        <v>2588</v>
      </c>
      <c r="C1385" s="32" t="s">
        <v>8</v>
      </c>
      <c r="D1385" s="33">
        <v>4</v>
      </c>
      <c r="E1385" s="34">
        <v>19.785080000000001</v>
      </c>
      <c r="F1385" s="32">
        <v>2</v>
      </c>
    </row>
    <row r="1386" spans="1:6">
      <c r="A1386" s="32" t="s">
        <v>2589</v>
      </c>
      <c r="B1386" s="32" t="s">
        <v>2590</v>
      </c>
      <c r="C1386" s="32" t="s">
        <v>79</v>
      </c>
      <c r="D1386" s="33">
        <v>3063</v>
      </c>
      <c r="E1386" s="34">
        <v>1.71698</v>
      </c>
      <c r="F1386" s="32">
        <v>6</v>
      </c>
    </row>
    <row r="1387" spans="1:6">
      <c r="A1387" s="32" t="s">
        <v>2591</v>
      </c>
      <c r="B1387" s="32" t="s">
        <v>2592</v>
      </c>
      <c r="C1387" s="32" t="s">
        <v>8</v>
      </c>
      <c r="D1387" s="33">
        <v>100</v>
      </c>
      <c r="E1387" s="34">
        <v>13.6485</v>
      </c>
      <c r="F1387" s="32">
        <v>5</v>
      </c>
    </row>
    <row r="1388" spans="1:6">
      <c r="A1388" s="32" t="s">
        <v>2593</v>
      </c>
      <c r="B1388" s="32" t="s">
        <v>2594</v>
      </c>
      <c r="C1388" s="32" t="s">
        <v>8</v>
      </c>
      <c r="D1388" s="33">
        <v>80</v>
      </c>
      <c r="E1388" s="34">
        <v>14.028280000000001</v>
      </c>
      <c r="F1388" s="32">
        <v>3</v>
      </c>
    </row>
    <row r="1389" spans="1:6">
      <c r="A1389" s="32" t="s">
        <v>2595</v>
      </c>
      <c r="B1389" s="32" t="s">
        <v>2596</v>
      </c>
      <c r="C1389" s="32" t="s">
        <v>79</v>
      </c>
      <c r="D1389" s="33">
        <v>260</v>
      </c>
      <c r="E1389" s="34">
        <v>0.51368999999999998</v>
      </c>
      <c r="F1389" s="32">
        <v>2</v>
      </c>
    </row>
    <row r="1390" spans="1:6">
      <c r="A1390" s="32" t="s">
        <v>2597</v>
      </c>
      <c r="B1390" s="32" t="s">
        <v>2590</v>
      </c>
      <c r="C1390" s="32" t="s">
        <v>79</v>
      </c>
      <c r="D1390" s="33">
        <v>105</v>
      </c>
      <c r="E1390" s="34">
        <v>1.68171</v>
      </c>
      <c r="F1390" s="32">
        <v>2</v>
      </c>
    </row>
    <row r="1391" spans="1:6">
      <c r="A1391" s="32" t="s">
        <v>2598</v>
      </c>
      <c r="B1391" s="32" t="s">
        <v>2599</v>
      </c>
      <c r="C1391" s="32" t="s">
        <v>8</v>
      </c>
      <c r="D1391" s="33">
        <v>13</v>
      </c>
      <c r="E1391" s="34">
        <v>11.34</v>
      </c>
      <c r="F1391" s="32">
        <v>1</v>
      </c>
    </row>
    <row r="1392" spans="1:6">
      <c r="A1392" s="32" t="s">
        <v>2600</v>
      </c>
      <c r="B1392" s="32" t="s">
        <v>2601</v>
      </c>
      <c r="C1392" s="32" t="s">
        <v>37</v>
      </c>
      <c r="D1392" s="33">
        <v>3444</v>
      </c>
      <c r="E1392" s="34">
        <v>2.6771400000000001</v>
      </c>
      <c r="F1392" s="32">
        <v>4</v>
      </c>
    </row>
    <row r="1393" spans="1:6">
      <c r="A1393" s="32" t="s">
        <v>2602</v>
      </c>
      <c r="B1393" s="32" t="s">
        <v>2603</v>
      </c>
      <c r="C1393" s="32" t="s">
        <v>46</v>
      </c>
      <c r="D1393" s="33">
        <v>441.5</v>
      </c>
      <c r="E1393" s="34">
        <v>5.0764899999999997</v>
      </c>
      <c r="F1393" s="32">
        <v>4</v>
      </c>
    </row>
    <row r="1394" spans="1:6">
      <c r="A1394" s="32" t="s">
        <v>2604</v>
      </c>
      <c r="B1394" s="32" t="s">
        <v>2605</v>
      </c>
      <c r="C1394" s="32" t="s">
        <v>8</v>
      </c>
      <c r="D1394" s="33">
        <v>10</v>
      </c>
      <c r="E1394" s="34">
        <v>4.8559999999999999</v>
      </c>
      <c r="F1394" s="32">
        <v>2</v>
      </c>
    </row>
    <row r="1395" spans="1:6">
      <c r="A1395" s="32" t="s">
        <v>2606</v>
      </c>
      <c r="B1395" s="32" t="s">
        <v>2607</v>
      </c>
      <c r="C1395" s="32" t="s">
        <v>37</v>
      </c>
      <c r="D1395" s="33">
        <v>712.95</v>
      </c>
      <c r="E1395" s="34">
        <v>0.86692000000000002</v>
      </c>
      <c r="F1395" s="32">
        <v>2</v>
      </c>
    </row>
    <row r="1396" spans="1:6">
      <c r="A1396" s="32" t="s">
        <v>2608</v>
      </c>
      <c r="B1396" s="32" t="s">
        <v>2609</v>
      </c>
      <c r="C1396" s="32" t="s">
        <v>46</v>
      </c>
      <c r="D1396" s="33">
        <v>37.5</v>
      </c>
      <c r="E1396" s="34">
        <v>4.7881499999999999</v>
      </c>
      <c r="F1396" s="32">
        <v>2</v>
      </c>
    </row>
    <row r="1397" spans="1:6">
      <c r="A1397" s="32" t="s">
        <v>2610</v>
      </c>
      <c r="B1397" s="32" t="s">
        <v>2611</v>
      </c>
      <c r="C1397" s="32" t="s">
        <v>330</v>
      </c>
      <c r="D1397" s="33">
        <v>842.7</v>
      </c>
      <c r="E1397" s="34">
        <v>1.2728200000000001</v>
      </c>
      <c r="F1397" s="32">
        <v>2</v>
      </c>
    </row>
    <row r="1398" spans="1:6">
      <c r="A1398" s="32" t="s">
        <v>2612</v>
      </c>
      <c r="B1398" s="32" t="s">
        <v>2613</v>
      </c>
      <c r="C1398" s="32" t="s">
        <v>14</v>
      </c>
      <c r="D1398" s="33">
        <v>104.791</v>
      </c>
      <c r="E1398" s="34">
        <v>6.4486699999999999</v>
      </c>
      <c r="F1398" s="32">
        <v>1</v>
      </c>
    </row>
    <row r="1399" spans="1:6">
      <c r="A1399" s="32" t="s">
        <v>2614</v>
      </c>
      <c r="B1399" s="32" t="s">
        <v>2615</v>
      </c>
      <c r="C1399" s="32" t="s">
        <v>8</v>
      </c>
      <c r="D1399" s="33">
        <v>1.125</v>
      </c>
      <c r="E1399" s="34">
        <v>36.080329999999996</v>
      </c>
      <c r="F1399" s="32">
        <v>1</v>
      </c>
    </row>
    <row r="1400" spans="1:6">
      <c r="A1400" s="32" t="s">
        <v>2616</v>
      </c>
      <c r="B1400" s="32" t="s">
        <v>2617</v>
      </c>
      <c r="C1400" s="32" t="s">
        <v>14</v>
      </c>
      <c r="D1400" s="33">
        <v>40</v>
      </c>
      <c r="E1400" s="34">
        <v>2.4747499999999998</v>
      </c>
      <c r="F1400" s="32">
        <v>1</v>
      </c>
    </row>
    <row r="1401" spans="1:6">
      <c r="A1401" s="32" t="s">
        <v>2618</v>
      </c>
      <c r="B1401" s="32" t="s">
        <v>2619</v>
      </c>
      <c r="C1401" s="32" t="s">
        <v>8</v>
      </c>
      <c r="D1401" s="33">
        <v>25</v>
      </c>
      <c r="E1401" s="34">
        <v>15.35685</v>
      </c>
      <c r="F1401" s="32">
        <v>5</v>
      </c>
    </row>
    <row r="1402" spans="1:6">
      <c r="A1402" s="32" t="s">
        <v>2620</v>
      </c>
      <c r="B1402" s="32" t="s">
        <v>2621</v>
      </c>
      <c r="C1402" s="32" t="s">
        <v>14</v>
      </c>
      <c r="D1402" s="33">
        <v>318.75</v>
      </c>
      <c r="E1402" s="34">
        <v>3.4951699999999999</v>
      </c>
      <c r="F1402" s="32">
        <v>1</v>
      </c>
    </row>
    <row r="1403" spans="1:6">
      <c r="A1403" s="32" t="s">
        <v>2622</v>
      </c>
      <c r="B1403" s="32" t="s">
        <v>2623</v>
      </c>
      <c r="C1403" s="32" t="s">
        <v>37</v>
      </c>
      <c r="D1403" s="33">
        <v>10584.000000000004</v>
      </c>
      <c r="E1403" s="34">
        <v>2.6188199999999999</v>
      </c>
      <c r="F1403" s="32">
        <v>15</v>
      </c>
    </row>
    <row r="1404" spans="1:6">
      <c r="A1404" s="32" t="s">
        <v>2624</v>
      </c>
      <c r="B1404" s="32" t="s">
        <v>2625</v>
      </c>
      <c r="C1404" s="32" t="s">
        <v>46</v>
      </c>
      <c r="D1404" s="33">
        <v>1440</v>
      </c>
      <c r="E1404" s="34">
        <v>4.7709999999999999</v>
      </c>
      <c r="F1404" s="32">
        <v>8</v>
      </c>
    </row>
    <row r="1405" spans="1:6">
      <c r="A1405" s="32" t="s">
        <v>2626</v>
      </c>
      <c r="B1405" s="32" t="s">
        <v>2627</v>
      </c>
      <c r="C1405" s="32" t="s">
        <v>79</v>
      </c>
      <c r="D1405" s="33">
        <v>1008</v>
      </c>
      <c r="E1405" s="34">
        <v>2.5319400000000001</v>
      </c>
      <c r="F1405" s="32">
        <v>2</v>
      </c>
    </row>
    <row r="1406" spans="1:6">
      <c r="A1406" s="32" t="s">
        <v>2628</v>
      </c>
      <c r="B1406" s="32" t="s">
        <v>2629</v>
      </c>
      <c r="C1406" s="32" t="s">
        <v>8</v>
      </c>
      <c r="D1406" s="33">
        <v>8</v>
      </c>
      <c r="E1406" s="34">
        <v>130.55783</v>
      </c>
      <c r="F1406" s="32">
        <v>1</v>
      </c>
    </row>
    <row r="1407" spans="1:6">
      <c r="A1407" s="32" t="s">
        <v>2630</v>
      </c>
      <c r="B1407" s="32" t="s">
        <v>2631</v>
      </c>
      <c r="C1407" s="32" t="s">
        <v>8</v>
      </c>
      <c r="D1407" s="33">
        <v>2</v>
      </c>
      <c r="E1407" s="34">
        <v>1.96</v>
      </c>
      <c r="F1407" s="32">
        <v>2</v>
      </c>
    </row>
    <row r="1408" spans="1:6">
      <c r="A1408" s="32" t="s">
        <v>2632</v>
      </c>
      <c r="B1408" s="32" t="s">
        <v>2633</v>
      </c>
      <c r="C1408" s="32" t="s">
        <v>79</v>
      </c>
      <c r="D1408" s="33">
        <v>7975.0169999999998</v>
      </c>
      <c r="E1408" s="34">
        <v>0.96448</v>
      </c>
      <c r="F1408" s="32">
        <v>13</v>
      </c>
    </row>
    <row r="1409" spans="1:6">
      <c r="A1409" s="32" t="s">
        <v>2634</v>
      </c>
      <c r="B1409" s="32" t="s">
        <v>2629</v>
      </c>
      <c r="C1409" s="32" t="s">
        <v>8</v>
      </c>
      <c r="D1409" s="33">
        <v>39</v>
      </c>
      <c r="E1409" s="34">
        <v>24.02</v>
      </c>
      <c r="F1409" s="32">
        <v>13</v>
      </c>
    </row>
    <row r="1410" spans="1:6">
      <c r="A1410" s="32" t="s">
        <v>2635</v>
      </c>
      <c r="B1410" s="32" t="s">
        <v>2636</v>
      </c>
      <c r="C1410" s="32" t="s">
        <v>79</v>
      </c>
      <c r="D1410" s="33">
        <v>220</v>
      </c>
      <c r="E1410" s="34">
        <v>0.32257999999999998</v>
      </c>
      <c r="F1410" s="32">
        <v>2</v>
      </c>
    </row>
    <row r="1411" spans="1:6">
      <c r="A1411" s="32" t="s">
        <v>2637</v>
      </c>
      <c r="B1411" s="32" t="s">
        <v>2629</v>
      </c>
      <c r="C1411" s="32" t="s">
        <v>8</v>
      </c>
      <c r="D1411" s="33">
        <v>8</v>
      </c>
      <c r="E1411" s="34">
        <v>0</v>
      </c>
      <c r="F1411" s="32">
        <v>1</v>
      </c>
    </row>
    <row r="1412" spans="1:6">
      <c r="A1412" s="32" t="s">
        <v>2638</v>
      </c>
      <c r="B1412" s="32" t="s">
        <v>2639</v>
      </c>
      <c r="C1412" s="32" t="s">
        <v>8</v>
      </c>
      <c r="D1412" s="33">
        <v>2</v>
      </c>
      <c r="E1412" s="34">
        <v>6.2549999999999999</v>
      </c>
      <c r="F1412" s="32">
        <v>1</v>
      </c>
    </row>
    <row r="1413" spans="1:6">
      <c r="A1413" s="32" t="s">
        <v>2640</v>
      </c>
      <c r="B1413" s="32" t="s">
        <v>2641</v>
      </c>
      <c r="C1413" s="32" t="s">
        <v>8</v>
      </c>
      <c r="D1413" s="33">
        <v>2</v>
      </c>
      <c r="E1413" s="34">
        <v>5.165</v>
      </c>
      <c r="F1413" s="32">
        <v>1</v>
      </c>
    </row>
    <row r="1414" spans="1:6">
      <c r="A1414" s="32" t="s">
        <v>2642</v>
      </c>
      <c r="B1414" s="32" t="s">
        <v>2643</v>
      </c>
      <c r="C1414" s="32" t="s">
        <v>8</v>
      </c>
      <c r="D1414" s="33">
        <v>3</v>
      </c>
      <c r="E1414" s="34">
        <v>18.75</v>
      </c>
      <c r="F1414" s="32">
        <v>1</v>
      </c>
    </row>
    <row r="1415" spans="1:6">
      <c r="A1415" s="32" t="s">
        <v>2644</v>
      </c>
      <c r="B1415" s="32" t="s">
        <v>2645</v>
      </c>
      <c r="C1415" s="32" t="s">
        <v>8</v>
      </c>
      <c r="D1415" s="33">
        <v>20</v>
      </c>
      <c r="E1415" s="34">
        <v>1.498</v>
      </c>
      <c r="F1415" s="32">
        <v>4</v>
      </c>
    </row>
    <row r="1416" spans="1:6">
      <c r="A1416" s="32" t="s">
        <v>2646</v>
      </c>
      <c r="B1416" s="32" t="s">
        <v>2647</v>
      </c>
      <c r="C1416" s="32" t="s">
        <v>8</v>
      </c>
      <c r="D1416" s="33">
        <v>20</v>
      </c>
      <c r="E1416" s="34">
        <v>13.791169999999999</v>
      </c>
      <c r="F1416" s="32">
        <v>1</v>
      </c>
    </row>
    <row r="1417" spans="1:6">
      <c r="A1417" s="32" t="s">
        <v>2648</v>
      </c>
      <c r="B1417" s="32" t="s">
        <v>2649</v>
      </c>
      <c r="C1417" s="32" t="s">
        <v>8</v>
      </c>
      <c r="D1417" s="33">
        <v>20</v>
      </c>
      <c r="E1417" s="34">
        <v>3.3456800000000002</v>
      </c>
      <c r="F1417" s="32">
        <v>1</v>
      </c>
    </row>
    <row r="1418" spans="1:6">
      <c r="A1418" s="32" t="s">
        <v>2650</v>
      </c>
      <c r="B1418" s="32" t="s">
        <v>2651</v>
      </c>
      <c r="C1418" s="32" t="s">
        <v>37</v>
      </c>
      <c r="D1418" s="33">
        <v>2070.4</v>
      </c>
      <c r="E1418" s="34">
        <v>3.8865500000000002</v>
      </c>
      <c r="F1418" s="32">
        <v>4</v>
      </c>
    </row>
    <row r="1419" spans="1:6">
      <c r="A1419" s="32" t="s">
        <v>2652</v>
      </c>
      <c r="B1419" s="32" t="s">
        <v>2653</v>
      </c>
      <c r="C1419" s="32" t="s">
        <v>46</v>
      </c>
      <c r="D1419" s="33">
        <v>400</v>
      </c>
      <c r="E1419" s="34">
        <v>5.7991000000000001</v>
      </c>
      <c r="F1419" s="32">
        <v>4</v>
      </c>
    </row>
    <row r="1420" spans="1:6">
      <c r="A1420" s="32" t="s">
        <v>2654</v>
      </c>
      <c r="B1420" s="32" t="s">
        <v>2653</v>
      </c>
      <c r="C1420" s="32" t="s">
        <v>46</v>
      </c>
      <c r="D1420" s="33">
        <v>4497</v>
      </c>
      <c r="E1420" s="34">
        <v>4.6875200000000001</v>
      </c>
      <c r="F1420" s="32">
        <v>7</v>
      </c>
    </row>
    <row r="1421" spans="1:6">
      <c r="A1421" s="32" t="s">
        <v>2655</v>
      </c>
      <c r="B1421" s="32" t="s">
        <v>2656</v>
      </c>
      <c r="C1421" s="32" t="s">
        <v>46</v>
      </c>
      <c r="D1421" s="33">
        <v>200</v>
      </c>
      <c r="E1421" s="34">
        <v>4.3224</v>
      </c>
      <c r="F1421" s="32">
        <v>1</v>
      </c>
    </row>
    <row r="1422" spans="1:6">
      <c r="A1422" s="32" t="s">
        <v>2657</v>
      </c>
      <c r="B1422" s="32" t="s">
        <v>2651</v>
      </c>
      <c r="C1422" s="32" t="s">
        <v>37</v>
      </c>
      <c r="D1422" s="33">
        <v>264</v>
      </c>
      <c r="E1422" s="34">
        <v>4.5724200000000002</v>
      </c>
      <c r="F1422" s="32">
        <v>1</v>
      </c>
    </row>
    <row r="1423" spans="1:6">
      <c r="A1423" s="32" t="s">
        <v>2658</v>
      </c>
      <c r="B1423" s="32" t="s">
        <v>2306</v>
      </c>
      <c r="C1423" s="32" t="s">
        <v>37</v>
      </c>
      <c r="D1423" s="33">
        <v>1280</v>
      </c>
      <c r="E1423" s="34">
        <v>2.5576699999999999</v>
      </c>
      <c r="F1423" s="32">
        <v>3</v>
      </c>
    </row>
    <row r="1424" spans="1:6">
      <c r="A1424" s="32" t="s">
        <v>2659</v>
      </c>
      <c r="B1424" s="32" t="s">
        <v>2660</v>
      </c>
      <c r="C1424" s="32" t="s">
        <v>46</v>
      </c>
      <c r="D1424" s="33">
        <v>190</v>
      </c>
      <c r="E1424" s="34">
        <v>7.8785299999999996</v>
      </c>
      <c r="F1424" s="32">
        <v>5</v>
      </c>
    </row>
    <row r="1425" spans="1:6">
      <c r="A1425" s="32" t="s">
        <v>2661</v>
      </c>
      <c r="B1425" s="32" t="s">
        <v>2662</v>
      </c>
      <c r="C1425" s="32" t="s">
        <v>46</v>
      </c>
      <c r="D1425" s="33">
        <v>1125</v>
      </c>
      <c r="E1425" s="34">
        <v>6.32613</v>
      </c>
      <c r="F1425" s="32">
        <v>3</v>
      </c>
    </row>
    <row r="1426" spans="1:6">
      <c r="A1426" s="32" t="s">
        <v>2663</v>
      </c>
      <c r="B1426" s="32" t="s">
        <v>2664</v>
      </c>
      <c r="C1426" s="32" t="s">
        <v>46</v>
      </c>
      <c r="D1426" s="33">
        <v>1267</v>
      </c>
      <c r="E1426" s="34">
        <v>14.00061</v>
      </c>
      <c r="F1426" s="32">
        <v>3</v>
      </c>
    </row>
    <row r="1427" spans="1:6">
      <c r="A1427" s="32" t="s">
        <v>2665</v>
      </c>
      <c r="B1427" s="32" t="s">
        <v>2666</v>
      </c>
      <c r="C1427" s="32" t="s">
        <v>79</v>
      </c>
      <c r="D1427" s="33">
        <v>6126</v>
      </c>
      <c r="E1427" s="34">
        <v>2.8754400000000002</v>
      </c>
      <c r="F1427" s="32">
        <v>10</v>
      </c>
    </row>
    <row r="1428" spans="1:6">
      <c r="A1428" s="32" t="s">
        <v>2667</v>
      </c>
      <c r="B1428" s="32" t="s">
        <v>2668</v>
      </c>
      <c r="C1428" s="32" t="s">
        <v>8</v>
      </c>
      <c r="D1428" s="33">
        <v>9</v>
      </c>
      <c r="E1428" s="34">
        <v>27.93</v>
      </c>
      <c r="F1428" s="32">
        <v>9</v>
      </c>
    </row>
    <row r="1429" spans="1:6">
      <c r="A1429" s="32" t="s">
        <v>2669</v>
      </c>
      <c r="B1429" s="32" t="s">
        <v>2668</v>
      </c>
      <c r="C1429" s="32" t="s">
        <v>8</v>
      </c>
      <c r="D1429" s="33">
        <v>159.5</v>
      </c>
      <c r="E1429" s="34">
        <v>9.3095700000000008</v>
      </c>
      <c r="F1429" s="32">
        <v>3</v>
      </c>
    </row>
    <row r="1430" spans="1:6">
      <c r="A1430" s="32" t="s">
        <v>2670</v>
      </c>
      <c r="B1430" s="32" t="s">
        <v>2668</v>
      </c>
      <c r="C1430" s="32" t="s">
        <v>8</v>
      </c>
      <c r="D1430" s="33">
        <v>883.6</v>
      </c>
      <c r="E1430" s="34">
        <v>4.7022000000000004</v>
      </c>
      <c r="F1430" s="32">
        <v>2</v>
      </c>
    </row>
    <row r="1431" spans="1:6">
      <c r="A1431" s="32" t="s">
        <v>2671</v>
      </c>
      <c r="B1431" s="32" t="s">
        <v>2672</v>
      </c>
      <c r="C1431" s="32" t="s">
        <v>79</v>
      </c>
      <c r="D1431" s="33">
        <v>260</v>
      </c>
      <c r="E1431" s="34">
        <v>1.1608099999999999</v>
      </c>
      <c r="F1431" s="32">
        <v>2</v>
      </c>
    </row>
    <row r="1432" spans="1:6">
      <c r="A1432" s="32" t="s">
        <v>2673</v>
      </c>
      <c r="B1432" s="32" t="s">
        <v>2666</v>
      </c>
      <c r="C1432" s="32" t="s">
        <v>79</v>
      </c>
      <c r="D1432" s="33">
        <v>140</v>
      </c>
      <c r="E1432" s="34">
        <v>2.76627</v>
      </c>
      <c r="F1432" s="32">
        <v>1</v>
      </c>
    </row>
    <row r="1433" spans="1:6">
      <c r="A1433" s="32" t="s">
        <v>2674</v>
      </c>
      <c r="B1433" s="32" t="s">
        <v>2675</v>
      </c>
      <c r="C1433" s="32" t="s">
        <v>37</v>
      </c>
      <c r="D1433" s="33">
        <v>5891.9400000000005</v>
      </c>
      <c r="E1433" s="34">
        <v>4.17835</v>
      </c>
      <c r="F1433" s="32">
        <v>6</v>
      </c>
    </row>
    <row r="1434" spans="1:6">
      <c r="A1434" s="32" t="s">
        <v>2676</v>
      </c>
      <c r="B1434" s="32" t="s">
        <v>2677</v>
      </c>
      <c r="C1434" s="32" t="s">
        <v>46</v>
      </c>
      <c r="D1434" s="33">
        <v>665</v>
      </c>
      <c r="E1434" s="34">
        <v>15.576000000000001</v>
      </c>
      <c r="F1434" s="32">
        <v>4</v>
      </c>
    </row>
    <row r="1435" spans="1:6">
      <c r="A1435" s="32" t="s">
        <v>2678</v>
      </c>
      <c r="B1435" s="32" t="s">
        <v>2679</v>
      </c>
      <c r="C1435" s="32" t="s">
        <v>37</v>
      </c>
      <c r="D1435" s="33">
        <v>200</v>
      </c>
      <c r="E1435" s="34">
        <v>2.19726</v>
      </c>
      <c r="F1435" s="32">
        <v>1</v>
      </c>
    </row>
    <row r="1436" spans="1:6">
      <c r="A1436" s="32" t="s">
        <v>2680</v>
      </c>
      <c r="B1436" s="32" t="s">
        <v>2681</v>
      </c>
      <c r="C1436" s="32" t="s">
        <v>79</v>
      </c>
      <c r="D1436" s="33">
        <v>156</v>
      </c>
      <c r="E1436" s="34">
        <v>1.5144899999999999</v>
      </c>
      <c r="F1436" s="32">
        <v>1</v>
      </c>
    </row>
    <row r="1437" spans="1:6">
      <c r="A1437" s="32" t="s">
        <v>2682</v>
      </c>
      <c r="B1437" s="32" t="s">
        <v>2683</v>
      </c>
      <c r="C1437" s="32" t="s">
        <v>8</v>
      </c>
      <c r="D1437" s="33">
        <v>4</v>
      </c>
      <c r="E1437" s="34">
        <v>19.579999999999998</v>
      </c>
      <c r="F1437" s="32">
        <v>1</v>
      </c>
    </row>
    <row r="1438" spans="1:6">
      <c r="A1438" s="32" t="s">
        <v>2684</v>
      </c>
      <c r="B1438" s="32" t="s">
        <v>2685</v>
      </c>
      <c r="C1438" s="32" t="s">
        <v>14</v>
      </c>
      <c r="D1438" s="33">
        <v>187</v>
      </c>
      <c r="E1438" s="34">
        <v>4.22872</v>
      </c>
      <c r="F1438" s="32">
        <v>1</v>
      </c>
    </row>
    <row r="1439" spans="1:6">
      <c r="A1439" s="32" t="s">
        <v>2686</v>
      </c>
      <c r="B1439" s="32" t="s">
        <v>2687</v>
      </c>
      <c r="C1439" s="32" t="s">
        <v>14</v>
      </c>
      <c r="D1439" s="33">
        <v>40</v>
      </c>
      <c r="E1439" s="34">
        <v>3.0545</v>
      </c>
      <c r="F1439" s="32">
        <v>1</v>
      </c>
    </row>
    <row r="1440" spans="1:6">
      <c r="A1440" s="32" t="s">
        <v>2688</v>
      </c>
      <c r="B1440" s="32" t="s">
        <v>2689</v>
      </c>
      <c r="C1440" s="32" t="s">
        <v>330</v>
      </c>
      <c r="D1440" s="33">
        <v>5320</v>
      </c>
      <c r="E1440" s="34">
        <v>2.2642899999999999</v>
      </c>
      <c r="F1440" s="32">
        <v>5</v>
      </c>
    </row>
    <row r="1441" spans="1:6">
      <c r="A1441" s="32" t="s">
        <v>2690</v>
      </c>
      <c r="B1441" s="32" t="s">
        <v>2689</v>
      </c>
      <c r="C1441" s="32" t="s">
        <v>330</v>
      </c>
      <c r="D1441" s="33">
        <v>210</v>
      </c>
      <c r="E1441" s="34">
        <v>2.22173</v>
      </c>
      <c r="F1441" s="32">
        <v>2</v>
      </c>
    </row>
    <row r="1442" spans="1:6">
      <c r="A1442" s="32" t="s">
        <v>2691</v>
      </c>
      <c r="B1442" s="32" t="s">
        <v>2692</v>
      </c>
      <c r="C1442" s="32" t="s">
        <v>14</v>
      </c>
      <c r="D1442" s="33">
        <v>147</v>
      </c>
      <c r="E1442" s="34">
        <v>3.0716399999999999</v>
      </c>
      <c r="F1442" s="32">
        <v>1</v>
      </c>
    </row>
    <row r="1443" spans="1:6">
      <c r="A1443" s="32" t="s">
        <v>2693</v>
      </c>
      <c r="B1443" s="32" t="s">
        <v>2694</v>
      </c>
      <c r="C1443" s="32" t="s">
        <v>330</v>
      </c>
      <c r="D1443" s="33">
        <v>306</v>
      </c>
      <c r="E1443" s="34">
        <v>5.1540800000000004</v>
      </c>
      <c r="F1443" s="32">
        <v>1</v>
      </c>
    </row>
    <row r="1444" spans="1:6">
      <c r="A1444" s="32" t="s">
        <v>2695</v>
      </c>
      <c r="B1444" s="32" t="s">
        <v>2696</v>
      </c>
      <c r="C1444" s="32" t="s">
        <v>37</v>
      </c>
      <c r="D1444" s="33">
        <v>8352</v>
      </c>
      <c r="E1444" s="34">
        <v>1.96763</v>
      </c>
      <c r="F1444" s="32">
        <v>12</v>
      </c>
    </row>
    <row r="1445" spans="1:6">
      <c r="A1445" s="32" t="s">
        <v>2697</v>
      </c>
      <c r="B1445" s="32" t="s">
        <v>2698</v>
      </c>
      <c r="C1445" s="32" t="s">
        <v>46</v>
      </c>
      <c r="D1445" s="33">
        <v>935</v>
      </c>
      <c r="E1445" s="34">
        <v>4.5551199999999996</v>
      </c>
      <c r="F1445" s="32">
        <v>6</v>
      </c>
    </row>
    <row r="1446" spans="1:6">
      <c r="A1446" s="32" t="s">
        <v>2699</v>
      </c>
      <c r="B1446" s="32" t="s">
        <v>2700</v>
      </c>
      <c r="C1446" s="32" t="s">
        <v>37</v>
      </c>
      <c r="D1446" s="33">
        <v>1293.5999999999999</v>
      </c>
      <c r="E1446" s="34">
        <v>3.4811100000000001</v>
      </c>
      <c r="F1446" s="32">
        <v>2</v>
      </c>
    </row>
    <row r="1447" spans="1:6">
      <c r="A1447" s="32" t="s">
        <v>2701</v>
      </c>
      <c r="B1447" s="32" t="s">
        <v>2702</v>
      </c>
      <c r="C1447" s="32" t="s">
        <v>46</v>
      </c>
      <c r="D1447" s="33">
        <v>170</v>
      </c>
      <c r="E1447" s="34">
        <v>5.3895499999999998</v>
      </c>
      <c r="F1447" s="32">
        <v>2</v>
      </c>
    </row>
    <row r="1448" spans="1:6">
      <c r="A1448" s="32" t="s">
        <v>2703</v>
      </c>
      <c r="B1448" s="32" t="s">
        <v>2704</v>
      </c>
      <c r="C1448" s="32" t="s">
        <v>37</v>
      </c>
      <c r="D1448" s="33">
        <v>6375</v>
      </c>
      <c r="E1448" s="34">
        <v>5.8866100000000001</v>
      </c>
      <c r="F1448" s="32">
        <v>10</v>
      </c>
    </row>
    <row r="1449" spans="1:6">
      <c r="A1449" s="32" t="s">
        <v>2705</v>
      </c>
      <c r="B1449" s="32" t="s">
        <v>2706</v>
      </c>
      <c r="C1449" s="32" t="s">
        <v>46</v>
      </c>
      <c r="D1449" s="33">
        <v>350</v>
      </c>
      <c r="E1449" s="34">
        <v>13.4636</v>
      </c>
      <c r="F1449" s="32">
        <v>9</v>
      </c>
    </row>
    <row r="1450" spans="1:6">
      <c r="A1450" s="32" t="s">
        <v>2707</v>
      </c>
      <c r="B1450" s="32" t="s">
        <v>2704</v>
      </c>
      <c r="C1450" s="32" t="s">
        <v>37</v>
      </c>
      <c r="D1450" s="33">
        <v>4480</v>
      </c>
      <c r="E1450" s="34">
        <v>5.9556399999999998</v>
      </c>
      <c r="F1450" s="32">
        <v>7</v>
      </c>
    </row>
    <row r="1451" spans="1:6">
      <c r="A1451" s="32" t="s">
        <v>2708</v>
      </c>
      <c r="B1451" s="32" t="s">
        <v>2709</v>
      </c>
      <c r="C1451" s="32" t="s">
        <v>14</v>
      </c>
      <c r="D1451" s="33">
        <v>774</v>
      </c>
      <c r="E1451" s="34">
        <v>3.1007799999999999</v>
      </c>
      <c r="F1451" s="32">
        <v>2</v>
      </c>
    </row>
    <row r="1452" spans="1:6">
      <c r="A1452" s="32" t="s">
        <v>2710</v>
      </c>
      <c r="B1452" s="32" t="s">
        <v>2711</v>
      </c>
      <c r="C1452" s="32" t="s">
        <v>8</v>
      </c>
      <c r="D1452" s="33">
        <v>1.925</v>
      </c>
      <c r="E1452" s="34">
        <v>40.387880000000003</v>
      </c>
      <c r="F1452" s="32">
        <v>3</v>
      </c>
    </row>
    <row r="1453" spans="1:6">
      <c r="A1453" s="32" t="s">
        <v>2712</v>
      </c>
      <c r="B1453" s="32" t="s">
        <v>2713</v>
      </c>
      <c r="C1453" s="32" t="s">
        <v>46</v>
      </c>
      <c r="D1453" s="33">
        <v>2460</v>
      </c>
      <c r="E1453" s="34">
        <v>6.10886</v>
      </c>
      <c r="F1453" s="32">
        <v>4</v>
      </c>
    </row>
    <row r="1454" spans="1:6">
      <c r="A1454" s="32" t="s">
        <v>2714</v>
      </c>
      <c r="B1454" s="32" t="s">
        <v>2715</v>
      </c>
      <c r="C1454" s="32" t="s">
        <v>37</v>
      </c>
      <c r="D1454" s="33">
        <v>21318</v>
      </c>
      <c r="E1454" s="34">
        <v>2.40909</v>
      </c>
      <c r="F1454" s="32">
        <v>31</v>
      </c>
    </row>
    <row r="1455" spans="1:6">
      <c r="A1455" s="32" t="s">
        <v>2716</v>
      </c>
      <c r="B1455" s="32" t="s">
        <v>2717</v>
      </c>
      <c r="C1455" s="32" t="s">
        <v>46</v>
      </c>
      <c r="D1455" s="33">
        <v>1225</v>
      </c>
      <c r="E1455" s="34">
        <v>2.8753700000000002</v>
      </c>
      <c r="F1455" s="32">
        <v>10</v>
      </c>
    </row>
    <row r="1456" spans="1:6">
      <c r="A1456" s="32" t="s">
        <v>2718</v>
      </c>
      <c r="B1456" s="32" t="s">
        <v>2719</v>
      </c>
      <c r="C1456" s="32" t="s">
        <v>46</v>
      </c>
      <c r="D1456" s="33">
        <v>732</v>
      </c>
      <c r="E1456" s="34">
        <v>6.0913300000000001</v>
      </c>
      <c r="F1456" s="32">
        <v>4</v>
      </c>
    </row>
    <row r="1457" spans="1:6">
      <c r="A1457" s="32" t="s">
        <v>2720</v>
      </c>
      <c r="B1457" s="32" t="s">
        <v>2719</v>
      </c>
      <c r="C1457" s="32" t="s">
        <v>37</v>
      </c>
      <c r="D1457" s="33">
        <v>752</v>
      </c>
      <c r="E1457" s="34">
        <v>5.8006399999999996</v>
      </c>
      <c r="F1457" s="32">
        <v>3</v>
      </c>
    </row>
    <row r="1458" spans="1:6">
      <c r="A1458" s="32" t="s">
        <v>2721</v>
      </c>
      <c r="B1458" s="32" t="s">
        <v>2715</v>
      </c>
      <c r="C1458" s="32" t="s">
        <v>37</v>
      </c>
      <c r="D1458" s="33">
        <v>408</v>
      </c>
      <c r="E1458" s="34">
        <v>2.6085199999999999</v>
      </c>
      <c r="F1458" s="32">
        <v>1</v>
      </c>
    </row>
    <row r="1459" spans="1:6">
      <c r="A1459" s="32" t="s">
        <v>2722</v>
      </c>
      <c r="B1459" s="32" t="s">
        <v>2723</v>
      </c>
      <c r="C1459" s="32" t="s">
        <v>46</v>
      </c>
      <c r="D1459" s="33">
        <v>256</v>
      </c>
      <c r="E1459" s="34">
        <v>5.3650799999999998</v>
      </c>
      <c r="F1459" s="32">
        <v>3</v>
      </c>
    </row>
    <row r="1460" spans="1:6">
      <c r="A1460" s="32" t="s">
        <v>2724</v>
      </c>
      <c r="B1460" s="32" t="s">
        <v>2715</v>
      </c>
      <c r="C1460" s="32" t="s">
        <v>37</v>
      </c>
      <c r="D1460" s="33">
        <v>408</v>
      </c>
      <c r="E1460" s="34">
        <v>2.42076</v>
      </c>
      <c r="F1460" s="32">
        <v>1</v>
      </c>
    </row>
    <row r="1461" spans="1:6">
      <c r="A1461" s="32" t="s">
        <v>2725</v>
      </c>
      <c r="B1461" s="32" t="s">
        <v>2726</v>
      </c>
      <c r="C1461" s="32" t="s">
        <v>79</v>
      </c>
      <c r="D1461" s="33">
        <v>460.94400000000002</v>
      </c>
      <c r="E1461" s="34">
        <v>2.6903600000000001</v>
      </c>
      <c r="F1461" s="32">
        <v>2</v>
      </c>
    </row>
    <row r="1462" spans="1:6">
      <c r="A1462" s="32" t="s">
        <v>2727</v>
      </c>
      <c r="B1462" s="32" t="s">
        <v>2728</v>
      </c>
      <c r="C1462" s="32" t="s">
        <v>8</v>
      </c>
      <c r="D1462" s="33">
        <v>2.5</v>
      </c>
      <c r="E1462" s="34">
        <v>467.44</v>
      </c>
      <c r="F1462" s="32">
        <v>3</v>
      </c>
    </row>
    <row r="1463" spans="1:6">
      <c r="A1463" s="32" t="s">
        <v>2729</v>
      </c>
      <c r="B1463" s="32" t="s">
        <v>2730</v>
      </c>
      <c r="C1463" s="32" t="s">
        <v>79</v>
      </c>
      <c r="D1463" s="33">
        <v>80</v>
      </c>
      <c r="E1463" s="34">
        <v>0.72499999999999998</v>
      </c>
      <c r="F1463" s="32">
        <v>2</v>
      </c>
    </row>
    <row r="1464" spans="1:6">
      <c r="A1464" s="32" t="s">
        <v>2731</v>
      </c>
      <c r="B1464" s="32" t="s">
        <v>2732</v>
      </c>
      <c r="C1464" s="32" t="s">
        <v>8</v>
      </c>
      <c r="D1464" s="33">
        <v>21</v>
      </c>
      <c r="E1464" s="34">
        <v>327.98</v>
      </c>
      <c r="F1464" s="32">
        <v>1</v>
      </c>
    </row>
    <row r="1465" spans="1:6">
      <c r="A1465" s="32" t="s">
        <v>2733</v>
      </c>
      <c r="B1465" s="32" t="s">
        <v>2734</v>
      </c>
      <c r="C1465" s="32" t="s">
        <v>79</v>
      </c>
      <c r="D1465" s="33">
        <v>1854</v>
      </c>
      <c r="E1465" s="34">
        <v>1.85049</v>
      </c>
      <c r="F1465" s="32">
        <v>3</v>
      </c>
    </row>
    <row r="1466" spans="1:6">
      <c r="A1466" s="32" t="s">
        <v>2735</v>
      </c>
      <c r="B1466" s="32" t="s">
        <v>2736</v>
      </c>
      <c r="C1466" s="32" t="s">
        <v>8</v>
      </c>
      <c r="D1466" s="33">
        <v>4.5</v>
      </c>
      <c r="E1466" s="34">
        <v>35.763590000000001</v>
      </c>
      <c r="F1466" s="32">
        <v>3</v>
      </c>
    </row>
    <row r="1467" spans="1:6">
      <c r="A1467" s="32" t="s">
        <v>2737</v>
      </c>
      <c r="B1467" s="32" t="s">
        <v>2738</v>
      </c>
      <c r="C1467" s="32" t="s">
        <v>79</v>
      </c>
      <c r="D1467" s="33">
        <v>1181.6010000000001</v>
      </c>
      <c r="E1467" s="34">
        <v>2.0094099999999999</v>
      </c>
      <c r="F1467" s="32">
        <v>2</v>
      </c>
    </row>
    <row r="1468" spans="1:6">
      <c r="A1468" s="32" t="s">
        <v>2739</v>
      </c>
      <c r="B1468" s="32" t="s">
        <v>2740</v>
      </c>
      <c r="C1468" s="32" t="s">
        <v>8</v>
      </c>
      <c r="D1468" s="33">
        <v>12</v>
      </c>
      <c r="E1468" s="34">
        <v>13.47179</v>
      </c>
      <c r="F1468" s="32">
        <v>2</v>
      </c>
    </row>
    <row r="1469" spans="1:6">
      <c r="A1469" s="32" t="s">
        <v>2741</v>
      </c>
      <c r="B1469" s="32" t="s">
        <v>2742</v>
      </c>
      <c r="C1469" s="32" t="s">
        <v>8</v>
      </c>
      <c r="D1469" s="33">
        <v>2376</v>
      </c>
      <c r="E1469" s="34">
        <v>5.6723100000000004</v>
      </c>
      <c r="F1469" s="32">
        <v>4</v>
      </c>
    </row>
    <row r="1470" spans="1:6">
      <c r="A1470" s="32" t="s">
        <v>2743</v>
      </c>
      <c r="B1470" s="32" t="s">
        <v>2744</v>
      </c>
      <c r="C1470" s="32" t="s">
        <v>79</v>
      </c>
      <c r="D1470" s="33">
        <v>240</v>
      </c>
      <c r="E1470" s="34">
        <v>0.55183000000000004</v>
      </c>
      <c r="F1470" s="32">
        <v>1</v>
      </c>
    </row>
    <row r="1471" spans="1:6">
      <c r="A1471" s="32" t="s">
        <v>2745</v>
      </c>
      <c r="B1471" s="32" t="s">
        <v>2746</v>
      </c>
      <c r="C1471" s="32" t="s">
        <v>2747</v>
      </c>
      <c r="D1471" s="33">
        <v>523.6</v>
      </c>
      <c r="E1471" s="34">
        <v>6.2125700000000004</v>
      </c>
      <c r="F1471" s="32">
        <v>2</v>
      </c>
    </row>
    <row r="1472" spans="1:6">
      <c r="A1472" s="32" t="s">
        <v>2748</v>
      </c>
      <c r="B1472" s="32" t="s">
        <v>2749</v>
      </c>
      <c r="C1472" s="32" t="s">
        <v>330</v>
      </c>
      <c r="D1472" s="33">
        <v>2478</v>
      </c>
      <c r="E1472" s="34">
        <v>4.4167500000000004</v>
      </c>
      <c r="F1472" s="32">
        <v>3</v>
      </c>
    </row>
    <row r="1473" spans="1:6">
      <c r="A1473" s="32" t="s">
        <v>2750</v>
      </c>
      <c r="B1473" s="32" t="s">
        <v>2749</v>
      </c>
      <c r="C1473" s="32" t="s">
        <v>330</v>
      </c>
      <c r="D1473" s="33">
        <v>42</v>
      </c>
      <c r="E1473" s="34">
        <v>4.0517899999999996</v>
      </c>
      <c r="F1473" s="32">
        <v>1</v>
      </c>
    </row>
    <row r="1474" spans="1:6">
      <c r="A1474" s="32" t="s">
        <v>2751</v>
      </c>
      <c r="B1474" s="32" t="s">
        <v>2752</v>
      </c>
      <c r="C1474" s="32" t="s">
        <v>14</v>
      </c>
      <c r="D1474" s="33">
        <v>3553.25</v>
      </c>
      <c r="E1474" s="34">
        <v>11.770149999999999</v>
      </c>
      <c r="F1474" s="32">
        <v>9</v>
      </c>
    </row>
    <row r="1475" spans="1:6">
      <c r="A1475" s="32" t="s">
        <v>2753</v>
      </c>
      <c r="B1475" s="32" t="s">
        <v>2754</v>
      </c>
      <c r="C1475" s="32" t="s">
        <v>8</v>
      </c>
      <c r="D1475" s="33">
        <v>391.28000000000014</v>
      </c>
      <c r="E1475" s="34">
        <v>79.227400000000003</v>
      </c>
      <c r="F1475" s="32">
        <v>30</v>
      </c>
    </row>
    <row r="1476" spans="1:6">
      <c r="A1476" s="32" t="s">
        <v>2755</v>
      </c>
      <c r="B1476" s="32" t="s">
        <v>2752</v>
      </c>
      <c r="C1476" s="32" t="s">
        <v>14</v>
      </c>
      <c r="D1476" s="33">
        <v>200</v>
      </c>
      <c r="E1476" s="34">
        <v>12.49334</v>
      </c>
      <c r="F1476" s="32">
        <v>2</v>
      </c>
    </row>
    <row r="1477" spans="1:6">
      <c r="A1477" s="32" t="s">
        <v>2756</v>
      </c>
      <c r="B1477" s="32" t="s">
        <v>2752</v>
      </c>
      <c r="C1477" s="32" t="s">
        <v>14</v>
      </c>
      <c r="D1477" s="33">
        <v>8573.25</v>
      </c>
      <c r="E1477" s="34">
        <v>11.665570000000001</v>
      </c>
      <c r="F1477" s="32">
        <v>18</v>
      </c>
    </row>
    <row r="1478" spans="1:6">
      <c r="A1478" s="32" t="s">
        <v>2757</v>
      </c>
      <c r="B1478" s="32" t="s">
        <v>2752</v>
      </c>
      <c r="C1478" s="32" t="s">
        <v>14</v>
      </c>
      <c r="D1478" s="33">
        <v>210</v>
      </c>
      <c r="E1478" s="34">
        <v>11.460290000000001</v>
      </c>
      <c r="F1478" s="32">
        <v>1</v>
      </c>
    </row>
    <row r="1479" spans="1:6">
      <c r="A1479" s="32" t="s">
        <v>2758</v>
      </c>
      <c r="B1479" s="32" t="s">
        <v>2759</v>
      </c>
      <c r="C1479" s="32" t="s">
        <v>14</v>
      </c>
      <c r="D1479" s="33">
        <v>456</v>
      </c>
      <c r="E1479" s="34">
        <v>11.499359999999999</v>
      </c>
      <c r="F1479" s="32">
        <v>2</v>
      </c>
    </row>
    <row r="1480" spans="1:6">
      <c r="A1480" s="32" t="s">
        <v>2760</v>
      </c>
      <c r="B1480" s="32" t="s">
        <v>2761</v>
      </c>
      <c r="C1480" s="32" t="s">
        <v>37</v>
      </c>
      <c r="D1480" s="33">
        <v>628</v>
      </c>
      <c r="E1480" s="34">
        <v>3.8836200000000001</v>
      </c>
      <c r="F1480" s="32">
        <v>1</v>
      </c>
    </row>
    <row r="1481" spans="1:6">
      <c r="A1481" s="32" t="s">
        <v>2762</v>
      </c>
      <c r="B1481" s="32" t="s">
        <v>2763</v>
      </c>
      <c r="C1481" s="32" t="s">
        <v>37</v>
      </c>
      <c r="D1481" s="33">
        <v>300</v>
      </c>
      <c r="E1481" s="34">
        <v>0.82477</v>
      </c>
      <c r="F1481" s="32">
        <v>1</v>
      </c>
    </row>
    <row r="1482" spans="1:6">
      <c r="A1482" s="32" t="s">
        <v>2764</v>
      </c>
      <c r="B1482" s="32" t="s">
        <v>2765</v>
      </c>
      <c r="C1482" s="32" t="s">
        <v>79</v>
      </c>
      <c r="D1482" s="33">
        <v>226.99700000000001</v>
      </c>
      <c r="E1482" s="34">
        <v>1.5468</v>
      </c>
      <c r="F1482" s="32">
        <v>1</v>
      </c>
    </row>
    <row r="1483" spans="1:6">
      <c r="A1483" s="32" t="s">
        <v>2766</v>
      </c>
      <c r="B1483" s="32" t="s">
        <v>2767</v>
      </c>
      <c r="C1483" s="32" t="s">
        <v>8</v>
      </c>
      <c r="D1483" s="33">
        <v>2.6</v>
      </c>
      <c r="E1483" s="34">
        <v>53.892380000000003</v>
      </c>
      <c r="F1483" s="32">
        <v>1</v>
      </c>
    </row>
    <row r="1484" spans="1:6">
      <c r="A1484" s="32" t="s">
        <v>2768</v>
      </c>
      <c r="B1484" s="32" t="s">
        <v>2769</v>
      </c>
      <c r="C1484" s="32" t="s">
        <v>79</v>
      </c>
      <c r="D1484" s="33">
        <v>100</v>
      </c>
      <c r="E1484" s="34">
        <v>0.47570000000000001</v>
      </c>
      <c r="F1484" s="32">
        <v>1</v>
      </c>
    </row>
    <row r="1485" spans="1:6">
      <c r="A1485" s="32" t="s">
        <v>2770</v>
      </c>
      <c r="B1485" s="32" t="s">
        <v>2771</v>
      </c>
      <c r="C1485" s="32" t="s">
        <v>79</v>
      </c>
      <c r="D1485" s="33">
        <v>1469.5</v>
      </c>
      <c r="E1485" s="34">
        <v>3.2541500000000001</v>
      </c>
      <c r="F1485" s="32">
        <v>4</v>
      </c>
    </row>
    <row r="1486" spans="1:6">
      <c r="A1486" s="32" t="s">
        <v>2772</v>
      </c>
      <c r="B1486" s="32" t="s">
        <v>2773</v>
      </c>
      <c r="C1486" s="32" t="s">
        <v>8</v>
      </c>
      <c r="D1486" s="33">
        <v>3.25</v>
      </c>
      <c r="E1486" s="34">
        <v>24.569230000000001</v>
      </c>
      <c r="F1486" s="32">
        <v>4</v>
      </c>
    </row>
    <row r="1487" spans="1:6">
      <c r="A1487" s="32" t="s">
        <v>2774</v>
      </c>
      <c r="B1487" s="32" t="s">
        <v>2775</v>
      </c>
      <c r="C1487" s="32" t="s">
        <v>79</v>
      </c>
      <c r="D1487" s="33">
        <v>220</v>
      </c>
      <c r="E1487" s="34">
        <v>1.3615999999999999</v>
      </c>
      <c r="F1487" s="32">
        <v>2</v>
      </c>
    </row>
    <row r="1488" spans="1:6">
      <c r="A1488" s="32" t="s">
        <v>2776</v>
      </c>
      <c r="B1488" s="32" t="s">
        <v>2777</v>
      </c>
      <c r="C1488" s="32" t="s">
        <v>651</v>
      </c>
      <c r="D1488" s="33">
        <v>2019.4849999999999</v>
      </c>
      <c r="E1488" s="34">
        <v>4.37371</v>
      </c>
      <c r="F1488" s="32">
        <v>3</v>
      </c>
    </row>
    <row r="1489" spans="1:6">
      <c r="A1489" s="32" t="s">
        <v>2778</v>
      </c>
      <c r="B1489" s="32" t="s">
        <v>2779</v>
      </c>
      <c r="C1489" s="32" t="s">
        <v>8</v>
      </c>
      <c r="D1489" s="33">
        <v>94.299999999999983</v>
      </c>
      <c r="E1489" s="34">
        <v>32.558540000000001</v>
      </c>
      <c r="F1489" s="32">
        <v>9</v>
      </c>
    </row>
    <row r="1490" spans="1:6">
      <c r="A1490" s="32" t="s">
        <v>2780</v>
      </c>
      <c r="B1490" s="32" t="s">
        <v>2781</v>
      </c>
      <c r="C1490" s="32" t="s">
        <v>651</v>
      </c>
      <c r="D1490" s="33">
        <v>3717.5</v>
      </c>
      <c r="E1490" s="34">
        <v>3.8768500000000001</v>
      </c>
      <c r="F1490" s="32">
        <v>4</v>
      </c>
    </row>
    <row r="1491" spans="1:6">
      <c r="A1491" s="32" t="s">
        <v>2782</v>
      </c>
      <c r="B1491" s="32" t="s">
        <v>2783</v>
      </c>
      <c r="C1491" s="32" t="s">
        <v>14</v>
      </c>
      <c r="D1491" s="33">
        <v>100</v>
      </c>
      <c r="E1491" s="34">
        <v>2.0739999999999998</v>
      </c>
      <c r="F1491" s="32">
        <v>1</v>
      </c>
    </row>
    <row r="1492" spans="1:6">
      <c r="A1492" s="32" t="s">
        <v>2784</v>
      </c>
      <c r="B1492" s="32" t="s">
        <v>2785</v>
      </c>
      <c r="C1492" s="32" t="s">
        <v>651</v>
      </c>
      <c r="D1492" s="33">
        <v>5260</v>
      </c>
      <c r="E1492" s="34">
        <v>4.3073300000000003</v>
      </c>
      <c r="F1492" s="32">
        <v>4</v>
      </c>
    </row>
    <row r="1493" spans="1:6">
      <c r="A1493" s="32" t="s">
        <v>2786</v>
      </c>
      <c r="B1493" s="32" t="s">
        <v>2777</v>
      </c>
      <c r="C1493" s="32" t="s">
        <v>651</v>
      </c>
      <c r="D1493" s="33">
        <v>70</v>
      </c>
      <c r="E1493" s="34">
        <v>4.7403000000000004</v>
      </c>
      <c r="F1493" s="32">
        <v>2</v>
      </c>
    </row>
    <row r="1494" spans="1:6">
      <c r="A1494" s="32" t="s">
        <v>2787</v>
      </c>
      <c r="B1494" s="32" t="s">
        <v>2788</v>
      </c>
      <c r="C1494" s="32" t="s">
        <v>651</v>
      </c>
      <c r="D1494" s="33">
        <v>2562</v>
      </c>
      <c r="E1494" s="34">
        <v>4.6694699999999996</v>
      </c>
      <c r="F1494" s="32">
        <v>4</v>
      </c>
    </row>
    <row r="1495" spans="1:6">
      <c r="A1495" s="32" t="s">
        <v>2789</v>
      </c>
      <c r="B1495" s="32" t="s">
        <v>650</v>
      </c>
      <c r="C1495" s="32" t="s">
        <v>651</v>
      </c>
      <c r="D1495" s="33">
        <v>2898</v>
      </c>
      <c r="E1495" s="34">
        <v>2.5688900000000001</v>
      </c>
      <c r="F1495" s="32">
        <v>5</v>
      </c>
    </row>
    <row r="1496" spans="1:6">
      <c r="A1496" s="32" t="s">
        <v>2790</v>
      </c>
      <c r="B1496" s="32" t="s">
        <v>2788</v>
      </c>
      <c r="C1496" s="32" t="s">
        <v>651</v>
      </c>
      <c r="D1496" s="33">
        <v>105</v>
      </c>
      <c r="E1496" s="34">
        <v>4.4453399999999998</v>
      </c>
      <c r="F1496" s="32">
        <v>2</v>
      </c>
    </row>
    <row r="1497" spans="1:6">
      <c r="A1497" s="32" t="s">
        <v>2791</v>
      </c>
      <c r="B1497" s="32" t="s">
        <v>2792</v>
      </c>
      <c r="C1497" s="32" t="s">
        <v>330</v>
      </c>
      <c r="D1497" s="33">
        <v>966</v>
      </c>
      <c r="E1497" s="34">
        <v>3.81494</v>
      </c>
      <c r="F1497" s="32">
        <v>1</v>
      </c>
    </row>
    <row r="1498" spans="1:6">
      <c r="A1498" s="32" t="s">
        <v>2793</v>
      </c>
      <c r="B1498" s="32" t="s">
        <v>2794</v>
      </c>
      <c r="C1498" s="32" t="s">
        <v>330</v>
      </c>
      <c r="D1498" s="33">
        <v>4830</v>
      </c>
      <c r="E1498" s="34">
        <v>3.4847800000000002</v>
      </c>
      <c r="F1498" s="32">
        <v>4</v>
      </c>
    </row>
    <row r="1499" spans="1:6">
      <c r="A1499" s="32" t="s">
        <v>2795</v>
      </c>
      <c r="B1499" s="32" t="s">
        <v>2792</v>
      </c>
      <c r="C1499" s="32" t="s">
        <v>330</v>
      </c>
      <c r="D1499" s="33">
        <v>140</v>
      </c>
      <c r="E1499" s="34">
        <v>4.6593600000000004</v>
      </c>
      <c r="F1499" s="32">
        <v>2</v>
      </c>
    </row>
    <row r="1500" spans="1:6">
      <c r="A1500" s="32" t="s">
        <v>2796</v>
      </c>
      <c r="B1500" s="32" t="s">
        <v>2797</v>
      </c>
      <c r="C1500" s="32" t="s">
        <v>79</v>
      </c>
      <c r="D1500" s="33">
        <v>276.5</v>
      </c>
      <c r="E1500" s="34">
        <v>2.7046399999999999</v>
      </c>
      <c r="F1500" s="32">
        <v>1</v>
      </c>
    </row>
    <row r="1501" spans="1:6">
      <c r="A1501" s="32" t="s">
        <v>2798</v>
      </c>
      <c r="B1501" s="32" t="s">
        <v>2799</v>
      </c>
      <c r="C1501" s="32" t="s">
        <v>8</v>
      </c>
      <c r="D1501" s="33">
        <v>4.75</v>
      </c>
      <c r="E1501" s="34">
        <v>41.819479999999999</v>
      </c>
      <c r="F1501" s="32">
        <v>1</v>
      </c>
    </row>
    <row r="1502" spans="1:6">
      <c r="A1502" s="32" t="s">
        <v>2800</v>
      </c>
      <c r="B1502" s="32" t="s">
        <v>2801</v>
      </c>
      <c r="C1502" s="32" t="s">
        <v>330</v>
      </c>
      <c r="D1502" s="33">
        <v>534</v>
      </c>
      <c r="E1502" s="34">
        <v>2.5376300000000001</v>
      </c>
      <c r="F1502" s="32">
        <v>1</v>
      </c>
    </row>
    <row r="1503" spans="1:6">
      <c r="A1503" s="32" t="s">
        <v>2802</v>
      </c>
      <c r="B1503" s="32" t="s">
        <v>2803</v>
      </c>
      <c r="C1503" s="32" t="s">
        <v>14</v>
      </c>
      <c r="D1503" s="33">
        <v>145.19800000000001</v>
      </c>
      <c r="E1503" s="34">
        <v>4.0691100000000002</v>
      </c>
      <c r="F1503" s="32">
        <v>1</v>
      </c>
    </row>
    <row r="1504" spans="1:6">
      <c r="A1504" s="32" t="s">
        <v>2804</v>
      </c>
      <c r="B1504" s="32" t="s">
        <v>2805</v>
      </c>
      <c r="C1504" s="32" t="s">
        <v>14</v>
      </c>
      <c r="D1504" s="33">
        <v>100</v>
      </c>
      <c r="E1504" s="34">
        <v>3.117</v>
      </c>
      <c r="F1504" s="32">
        <v>1</v>
      </c>
    </row>
    <row r="1505" spans="1:6">
      <c r="A1505" s="32" t="s">
        <v>2806</v>
      </c>
      <c r="B1505" s="32" t="s">
        <v>2807</v>
      </c>
      <c r="C1505" s="32" t="s">
        <v>14</v>
      </c>
      <c r="D1505" s="33">
        <v>146.80799999999999</v>
      </c>
      <c r="E1505" s="34">
        <v>2.7450899999999998</v>
      </c>
      <c r="F1505" s="32">
        <v>1</v>
      </c>
    </row>
    <row r="1506" spans="1:6">
      <c r="A1506" s="32" t="s">
        <v>2808</v>
      </c>
      <c r="B1506" s="32" t="s">
        <v>2809</v>
      </c>
      <c r="C1506" s="32" t="s">
        <v>14</v>
      </c>
      <c r="D1506" s="33">
        <v>100</v>
      </c>
      <c r="E1506" s="34">
        <v>2.1905000000000001</v>
      </c>
      <c r="F1506" s="32">
        <v>1</v>
      </c>
    </row>
    <row r="1507" spans="1:6">
      <c r="A1507" s="32" t="s">
        <v>2810</v>
      </c>
      <c r="B1507" s="32" t="s">
        <v>2811</v>
      </c>
      <c r="C1507" s="32" t="s">
        <v>330</v>
      </c>
      <c r="D1507" s="33">
        <v>637</v>
      </c>
      <c r="E1507" s="34">
        <v>3.4657100000000001</v>
      </c>
      <c r="F1507" s="32">
        <v>1</v>
      </c>
    </row>
    <row r="1508" spans="1:6">
      <c r="A1508" s="32" t="s">
        <v>2812</v>
      </c>
      <c r="B1508" s="32" t="s">
        <v>2813</v>
      </c>
      <c r="C1508" s="32" t="s">
        <v>651</v>
      </c>
      <c r="D1508" s="33">
        <v>848</v>
      </c>
      <c r="E1508" s="34">
        <v>2.3412999999999999</v>
      </c>
      <c r="F1508" s="32">
        <v>1</v>
      </c>
    </row>
    <row r="1509" spans="1:6">
      <c r="A1509" s="32" t="s">
        <v>2814</v>
      </c>
      <c r="B1509" s="32" t="s">
        <v>2815</v>
      </c>
      <c r="C1509" s="32" t="s">
        <v>8</v>
      </c>
      <c r="D1509" s="33">
        <v>7</v>
      </c>
      <c r="E1509" s="34">
        <v>38.015000000000001</v>
      </c>
      <c r="F1509" s="32">
        <v>5</v>
      </c>
    </row>
    <row r="1510" spans="1:6">
      <c r="A1510" s="32" t="s">
        <v>2816</v>
      </c>
      <c r="B1510" s="32" t="s">
        <v>2817</v>
      </c>
      <c r="C1510" s="32" t="s">
        <v>651</v>
      </c>
      <c r="D1510" s="33">
        <v>5088</v>
      </c>
      <c r="E1510" s="34">
        <v>2.5324200000000001</v>
      </c>
      <c r="F1510" s="32">
        <v>5</v>
      </c>
    </row>
    <row r="1511" spans="1:6">
      <c r="A1511" s="32" t="s">
        <v>2818</v>
      </c>
      <c r="B1511" s="32" t="s">
        <v>2819</v>
      </c>
      <c r="C1511" s="32" t="s">
        <v>8</v>
      </c>
      <c r="D1511" s="33">
        <v>25</v>
      </c>
      <c r="E1511" s="34">
        <v>14.383570000000001</v>
      </c>
      <c r="F1511" s="32">
        <v>2</v>
      </c>
    </row>
    <row r="1512" spans="1:6">
      <c r="A1512" s="32" t="s">
        <v>2820</v>
      </c>
      <c r="B1512" s="32" t="s">
        <v>2821</v>
      </c>
      <c r="C1512" s="32" t="s">
        <v>46</v>
      </c>
      <c r="D1512" s="33">
        <v>55</v>
      </c>
      <c r="E1512" s="34">
        <v>19.651430000000001</v>
      </c>
      <c r="F1512" s="32">
        <v>2</v>
      </c>
    </row>
    <row r="1513" spans="1:6">
      <c r="A1513" s="32" t="s">
        <v>2822</v>
      </c>
      <c r="B1513" s="32" t="s">
        <v>2823</v>
      </c>
      <c r="C1513" s="32" t="s">
        <v>79</v>
      </c>
      <c r="D1513" s="33">
        <v>300</v>
      </c>
      <c r="E1513" s="34">
        <v>4.3528000000000002</v>
      </c>
      <c r="F1513" s="32">
        <v>1</v>
      </c>
    </row>
    <row r="1514" spans="1:6">
      <c r="A1514" s="32" t="s">
        <v>2824</v>
      </c>
      <c r="B1514" s="32" t="s">
        <v>2825</v>
      </c>
      <c r="C1514" s="32" t="s">
        <v>8</v>
      </c>
      <c r="D1514" s="33">
        <v>15.584</v>
      </c>
      <c r="E1514" s="34">
        <v>67.614090000000004</v>
      </c>
      <c r="F1514" s="32">
        <v>1</v>
      </c>
    </row>
    <row r="1515" spans="1:6">
      <c r="A1515" s="32" t="s">
        <v>2826</v>
      </c>
      <c r="B1515" s="32" t="s">
        <v>2827</v>
      </c>
      <c r="C1515" s="32" t="s">
        <v>79</v>
      </c>
      <c r="D1515" s="33">
        <v>1186</v>
      </c>
      <c r="E1515" s="34">
        <v>2.7935500000000002</v>
      </c>
      <c r="F1515" s="32">
        <v>3</v>
      </c>
    </row>
    <row r="1516" spans="1:6">
      <c r="A1516" s="32" t="s">
        <v>2828</v>
      </c>
      <c r="B1516" s="32" t="s">
        <v>2829</v>
      </c>
      <c r="C1516" s="32" t="s">
        <v>8</v>
      </c>
      <c r="D1516" s="33">
        <v>85.914000000000001</v>
      </c>
      <c r="E1516" s="34">
        <v>26.775780000000001</v>
      </c>
      <c r="F1516" s="32">
        <v>3</v>
      </c>
    </row>
    <row r="1517" spans="1:6">
      <c r="A1517" s="32" t="s">
        <v>2830</v>
      </c>
      <c r="B1517" s="32" t="s">
        <v>2831</v>
      </c>
      <c r="C1517" s="32" t="s">
        <v>79</v>
      </c>
      <c r="D1517" s="33">
        <v>100</v>
      </c>
      <c r="E1517" s="34">
        <v>0.66020000000000001</v>
      </c>
      <c r="F1517" s="32">
        <v>1</v>
      </c>
    </row>
    <row r="1518" spans="1:6">
      <c r="A1518" s="32" t="s">
        <v>2832</v>
      </c>
      <c r="B1518" s="32" t="s">
        <v>2833</v>
      </c>
      <c r="C1518" s="32" t="s">
        <v>651</v>
      </c>
      <c r="D1518" s="33">
        <v>13250</v>
      </c>
      <c r="E1518" s="34">
        <v>4.9178100000000002</v>
      </c>
      <c r="F1518" s="32">
        <v>10</v>
      </c>
    </row>
    <row r="1519" spans="1:6">
      <c r="A1519" s="32" t="s">
        <v>2834</v>
      </c>
      <c r="B1519" s="32" t="s">
        <v>2835</v>
      </c>
      <c r="C1519" s="32" t="s">
        <v>8</v>
      </c>
      <c r="D1519" s="33">
        <v>36</v>
      </c>
      <c r="E1519" s="34">
        <v>29.33333</v>
      </c>
      <c r="F1519" s="32">
        <v>10</v>
      </c>
    </row>
    <row r="1520" spans="1:6">
      <c r="A1520" s="32" t="s">
        <v>2836</v>
      </c>
      <c r="B1520" s="32" t="s">
        <v>2837</v>
      </c>
      <c r="C1520" s="32" t="s">
        <v>651</v>
      </c>
      <c r="D1520" s="33">
        <v>100</v>
      </c>
      <c r="E1520" s="34">
        <v>2.4091</v>
      </c>
      <c r="F1520" s="32">
        <v>1</v>
      </c>
    </row>
    <row r="1521" spans="1:6">
      <c r="A1521" s="32" t="s">
        <v>2838</v>
      </c>
      <c r="B1521" s="32" t="s">
        <v>2833</v>
      </c>
      <c r="C1521" s="32" t="s">
        <v>651</v>
      </c>
      <c r="D1521" s="33">
        <v>700</v>
      </c>
      <c r="E1521" s="34">
        <v>4.8245699999999996</v>
      </c>
      <c r="F1521" s="32">
        <v>3</v>
      </c>
    </row>
    <row r="1522" spans="1:6">
      <c r="A1522" s="32" t="s">
        <v>2839</v>
      </c>
      <c r="B1522" s="32" t="s">
        <v>2840</v>
      </c>
      <c r="C1522" s="32" t="s">
        <v>14</v>
      </c>
      <c r="D1522" s="33">
        <v>25965.365000000002</v>
      </c>
      <c r="E1522" s="34">
        <v>6.9078999999999997</v>
      </c>
      <c r="F1522" s="32">
        <v>63</v>
      </c>
    </row>
    <row r="1523" spans="1:6">
      <c r="A1523" s="32" t="s">
        <v>2841</v>
      </c>
      <c r="B1523" s="32" t="s">
        <v>2842</v>
      </c>
      <c r="C1523" s="32" t="s">
        <v>8</v>
      </c>
      <c r="D1523" s="33">
        <v>128.5</v>
      </c>
      <c r="E1523" s="34">
        <v>33.08</v>
      </c>
      <c r="F1523" s="32">
        <v>68</v>
      </c>
    </row>
    <row r="1524" spans="1:6">
      <c r="A1524" s="32" t="s">
        <v>2843</v>
      </c>
      <c r="B1524" s="32" t="s">
        <v>2844</v>
      </c>
      <c r="C1524" s="32" t="s">
        <v>14</v>
      </c>
      <c r="D1524" s="33">
        <v>800</v>
      </c>
      <c r="E1524" s="34">
        <v>3.1202999999999999</v>
      </c>
      <c r="F1524" s="32">
        <v>4</v>
      </c>
    </row>
    <row r="1525" spans="1:6">
      <c r="A1525" s="32" t="s">
        <v>2845</v>
      </c>
      <c r="B1525" s="32" t="s">
        <v>2840</v>
      </c>
      <c r="C1525" s="32" t="s">
        <v>14</v>
      </c>
      <c r="D1525" s="33">
        <v>361</v>
      </c>
      <c r="E1525" s="34">
        <v>7.0431999999999997</v>
      </c>
      <c r="F1525" s="32">
        <v>2</v>
      </c>
    </row>
    <row r="1526" spans="1:6">
      <c r="A1526" s="32" t="s">
        <v>2846</v>
      </c>
      <c r="B1526" s="32" t="s">
        <v>2847</v>
      </c>
      <c r="C1526" s="32" t="s">
        <v>37</v>
      </c>
      <c r="D1526" s="33">
        <v>30888.000000000022</v>
      </c>
      <c r="E1526" s="34">
        <v>3.1333000000000002</v>
      </c>
      <c r="F1526" s="32">
        <v>45</v>
      </c>
    </row>
    <row r="1527" spans="1:6">
      <c r="A1527" s="32" t="s">
        <v>2848</v>
      </c>
      <c r="B1527" s="32" t="s">
        <v>2849</v>
      </c>
      <c r="C1527" s="32" t="s">
        <v>46</v>
      </c>
      <c r="D1527" s="33">
        <v>9100</v>
      </c>
      <c r="E1527" s="34">
        <v>7.9594899999999997</v>
      </c>
      <c r="F1527" s="32">
        <v>48</v>
      </c>
    </row>
    <row r="1528" spans="1:6">
      <c r="A1528" s="32" t="s">
        <v>2850</v>
      </c>
      <c r="B1528" s="32" t="s">
        <v>2851</v>
      </c>
      <c r="C1528" s="32" t="s">
        <v>14</v>
      </c>
      <c r="D1528" s="33">
        <v>2208.8000000000002</v>
      </c>
      <c r="E1528" s="34">
        <v>7.1823600000000001</v>
      </c>
      <c r="F1528" s="32">
        <v>5</v>
      </c>
    </row>
    <row r="1529" spans="1:6">
      <c r="A1529" s="32" t="s">
        <v>2852</v>
      </c>
      <c r="B1529" s="32" t="s">
        <v>2853</v>
      </c>
      <c r="C1529" s="32" t="s">
        <v>14</v>
      </c>
      <c r="D1529" s="33">
        <v>400</v>
      </c>
      <c r="E1529" s="34">
        <v>2.62155</v>
      </c>
      <c r="F1529" s="32">
        <v>2</v>
      </c>
    </row>
    <row r="1530" spans="1:6">
      <c r="A1530" s="32" t="s">
        <v>2854</v>
      </c>
      <c r="B1530" s="32" t="s">
        <v>2855</v>
      </c>
      <c r="C1530" s="32" t="s">
        <v>37</v>
      </c>
      <c r="D1530" s="33">
        <v>666</v>
      </c>
      <c r="E1530" s="34">
        <v>3.58954</v>
      </c>
      <c r="F1530" s="32">
        <v>4</v>
      </c>
    </row>
    <row r="1531" spans="1:6">
      <c r="A1531" s="32" t="s">
        <v>2856</v>
      </c>
      <c r="B1531" s="32" t="s">
        <v>2857</v>
      </c>
      <c r="C1531" s="32" t="s">
        <v>46</v>
      </c>
      <c r="D1531" s="33">
        <v>105.714</v>
      </c>
      <c r="E1531" s="34">
        <v>5.1459999999999999</v>
      </c>
      <c r="F1531" s="32">
        <v>6</v>
      </c>
    </row>
    <row r="1532" spans="1:6">
      <c r="A1532" s="32" t="s">
        <v>2858</v>
      </c>
      <c r="B1532" s="32" t="s">
        <v>2859</v>
      </c>
      <c r="C1532" s="32" t="s">
        <v>651</v>
      </c>
      <c r="D1532" s="33">
        <v>2152.5</v>
      </c>
      <c r="E1532" s="34">
        <v>6.5601200000000004</v>
      </c>
      <c r="F1532" s="32">
        <v>2</v>
      </c>
    </row>
    <row r="1533" spans="1:6">
      <c r="A1533" s="32" t="s">
        <v>2860</v>
      </c>
      <c r="B1533" s="32" t="s">
        <v>2861</v>
      </c>
      <c r="C1533" s="32" t="s">
        <v>8</v>
      </c>
      <c r="D1533" s="33">
        <v>1.875</v>
      </c>
      <c r="E1533" s="34">
        <v>33.106589999999997</v>
      </c>
      <c r="F1533" s="32">
        <v>2</v>
      </c>
    </row>
    <row r="1534" spans="1:6">
      <c r="A1534" s="32" t="s">
        <v>2862</v>
      </c>
      <c r="B1534" s="32" t="s">
        <v>2863</v>
      </c>
      <c r="C1534" s="32" t="s">
        <v>651</v>
      </c>
      <c r="D1534" s="33">
        <v>120</v>
      </c>
      <c r="E1534" s="34">
        <v>0.25574999999999998</v>
      </c>
      <c r="F1534" s="32">
        <v>1</v>
      </c>
    </row>
    <row r="1535" spans="1:6">
      <c r="A1535" s="32" t="s">
        <v>2864</v>
      </c>
      <c r="B1535" s="32" t="s">
        <v>2865</v>
      </c>
      <c r="C1535" s="32" t="s">
        <v>46</v>
      </c>
      <c r="D1535" s="33">
        <v>388</v>
      </c>
      <c r="E1535" s="34">
        <v>7.3771399999999998</v>
      </c>
      <c r="F1535" s="32">
        <v>3</v>
      </c>
    </row>
    <row r="1536" spans="1:6">
      <c r="A1536" s="32" t="s">
        <v>2866</v>
      </c>
      <c r="B1536" s="32" t="s">
        <v>2867</v>
      </c>
      <c r="C1536" s="32" t="s">
        <v>8</v>
      </c>
      <c r="D1536" s="33">
        <v>14.5</v>
      </c>
      <c r="E1536" s="34">
        <v>10.315860000000001</v>
      </c>
      <c r="F1536" s="32">
        <v>1</v>
      </c>
    </row>
    <row r="1537" spans="1:6">
      <c r="A1537" s="32" t="s">
        <v>2868</v>
      </c>
      <c r="B1537" s="32" t="s">
        <v>2869</v>
      </c>
      <c r="C1537" s="32" t="s">
        <v>79</v>
      </c>
      <c r="D1537" s="33">
        <v>615</v>
      </c>
      <c r="E1537" s="34">
        <v>1.2434700000000001</v>
      </c>
      <c r="F1537" s="32">
        <v>1</v>
      </c>
    </row>
    <row r="1538" spans="1:6">
      <c r="A1538" s="32" t="s">
        <v>2870</v>
      </c>
      <c r="B1538" s="32" t="s">
        <v>2871</v>
      </c>
      <c r="C1538" s="32" t="s">
        <v>8</v>
      </c>
      <c r="D1538" s="33">
        <v>303</v>
      </c>
      <c r="E1538" s="34">
        <v>17.397749999999998</v>
      </c>
      <c r="F1538" s="32">
        <v>6</v>
      </c>
    </row>
    <row r="1539" spans="1:6">
      <c r="A1539" s="32" t="s">
        <v>2872</v>
      </c>
      <c r="B1539" s="32" t="s">
        <v>2873</v>
      </c>
      <c r="C1539" s="32" t="s">
        <v>8</v>
      </c>
      <c r="D1539" s="33">
        <v>448</v>
      </c>
      <c r="E1539" s="34">
        <v>20.46</v>
      </c>
      <c r="F1539" s="32">
        <v>5</v>
      </c>
    </row>
    <row r="1540" spans="1:6">
      <c r="A1540" s="32" t="s">
        <v>2874</v>
      </c>
      <c r="B1540" s="32" t="s">
        <v>2875</v>
      </c>
      <c r="C1540" s="32" t="s">
        <v>79</v>
      </c>
      <c r="D1540" s="33">
        <v>138.46</v>
      </c>
      <c r="E1540" s="34">
        <v>1.7857099999999999</v>
      </c>
      <c r="F1540" s="32">
        <v>2</v>
      </c>
    </row>
    <row r="1541" spans="1:6">
      <c r="A1541" s="32" t="s">
        <v>2876</v>
      </c>
      <c r="B1541" s="32" t="s">
        <v>2877</v>
      </c>
      <c r="C1541" s="32" t="s">
        <v>8</v>
      </c>
      <c r="D1541" s="33">
        <v>2.2999999999999998</v>
      </c>
      <c r="E1541" s="34">
        <v>12.52</v>
      </c>
      <c r="F1541" s="32">
        <v>2</v>
      </c>
    </row>
    <row r="1542" spans="1:6">
      <c r="A1542" s="32" t="s">
        <v>2878</v>
      </c>
      <c r="B1542" s="32" t="s">
        <v>113</v>
      </c>
      <c r="C1542" s="32" t="s">
        <v>14</v>
      </c>
      <c r="D1542" s="33">
        <v>588</v>
      </c>
      <c r="E1542" s="34">
        <v>6.4081000000000001</v>
      </c>
      <c r="F1542" s="32">
        <v>3</v>
      </c>
    </row>
    <row r="1543" spans="1:6">
      <c r="A1543" s="32" t="s">
        <v>2879</v>
      </c>
      <c r="B1543" s="32" t="s">
        <v>115</v>
      </c>
      <c r="C1543" s="32" t="s">
        <v>8</v>
      </c>
      <c r="D1543" s="33">
        <v>14.100000000000001</v>
      </c>
      <c r="E1543" s="34">
        <v>22.442550000000001</v>
      </c>
      <c r="F1543" s="32">
        <v>3</v>
      </c>
    </row>
    <row r="1544" spans="1:6">
      <c r="A1544" s="32" t="s">
        <v>2880</v>
      </c>
      <c r="B1544" s="32" t="s">
        <v>2881</v>
      </c>
      <c r="C1544" s="32" t="s">
        <v>8</v>
      </c>
      <c r="D1544" s="33">
        <v>200.4</v>
      </c>
      <c r="E1544" s="34">
        <v>26.357579999999999</v>
      </c>
      <c r="F1544" s="32">
        <v>2</v>
      </c>
    </row>
    <row r="1545" spans="1:6">
      <c r="A1545" s="32" t="s">
        <v>2882</v>
      </c>
      <c r="B1545" s="32" t="s">
        <v>2883</v>
      </c>
      <c r="C1545" s="32" t="s">
        <v>8</v>
      </c>
      <c r="D1545" s="33">
        <v>392.5</v>
      </c>
      <c r="E1545" s="34">
        <v>12.202500000000001</v>
      </c>
      <c r="F1545" s="32">
        <v>8</v>
      </c>
    </row>
    <row r="1546" spans="1:6">
      <c r="A1546" s="32" t="s">
        <v>2884</v>
      </c>
      <c r="B1546" s="32" t="s">
        <v>2885</v>
      </c>
      <c r="C1546" s="32" t="s">
        <v>79</v>
      </c>
      <c r="D1546" s="33">
        <v>2709</v>
      </c>
      <c r="E1546" s="34">
        <v>1.7093400000000001</v>
      </c>
      <c r="F1546" s="32">
        <v>5</v>
      </c>
    </row>
    <row r="1547" spans="1:6">
      <c r="A1547" s="32" t="s">
        <v>2886</v>
      </c>
      <c r="B1547" s="32" t="s">
        <v>2887</v>
      </c>
      <c r="C1547" s="32" t="s">
        <v>8</v>
      </c>
      <c r="D1547" s="33">
        <v>9</v>
      </c>
      <c r="E1547" s="34">
        <v>28.859200000000001</v>
      </c>
      <c r="F1547" s="32">
        <v>5</v>
      </c>
    </row>
    <row r="1548" spans="1:6">
      <c r="A1548" s="32" t="s">
        <v>2888</v>
      </c>
      <c r="B1548" s="32" t="s">
        <v>2889</v>
      </c>
      <c r="C1548" s="32" t="s">
        <v>8</v>
      </c>
      <c r="D1548" s="33">
        <v>114</v>
      </c>
      <c r="E1548" s="34">
        <v>8.4720800000000001</v>
      </c>
      <c r="F1548" s="32">
        <v>2</v>
      </c>
    </row>
    <row r="1549" spans="1:6">
      <c r="A1549" s="32" t="s">
        <v>2890</v>
      </c>
      <c r="B1549" s="32" t="s">
        <v>2891</v>
      </c>
      <c r="C1549" s="32" t="s">
        <v>8</v>
      </c>
      <c r="D1549" s="33">
        <v>460.11200000000002</v>
      </c>
      <c r="E1549" s="34">
        <v>21.96546</v>
      </c>
      <c r="F1549" s="32">
        <v>6</v>
      </c>
    </row>
    <row r="1550" spans="1:6">
      <c r="A1550" s="32" t="s">
        <v>2892</v>
      </c>
      <c r="B1550" s="32" t="s">
        <v>2893</v>
      </c>
      <c r="C1550" s="32" t="s">
        <v>8</v>
      </c>
      <c r="D1550" s="33">
        <v>38</v>
      </c>
      <c r="E1550" s="34">
        <v>22.533439999999999</v>
      </c>
      <c r="F1550" s="32">
        <v>2</v>
      </c>
    </row>
    <row r="1551" spans="1:6">
      <c r="A1551" s="32" t="s">
        <v>2894</v>
      </c>
      <c r="B1551" s="32" t="s">
        <v>2895</v>
      </c>
      <c r="C1551" s="32" t="s">
        <v>37</v>
      </c>
      <c r="D1551" s="33">
        <v>2230.1999999999998</v>
      </c>
      <c r="E1551" s="34">
        <v>3.3343699999999998</v>
      </c>
      <c r="F1551" s="32">
        <v>3</v>
      </c>
    </row>
    <row r="1552" spans="1:6">
      <c r="A1552" s="32" t="s">
        <v>2896</v>
      </c>
      <c r="B1552" s="32" t="s">
        <v>2897</v>
      </c>
      <c r="C1552" s="32" t="s">
        <v>46</v>
      </c>
      <c r="D1552" s="33">
        <v>414</v>
      </c>
      <c r="E1552" s="34">
        <v>4.1472100000000003</v>
      </c>
      <c r="F1552" s="32">
        <v>3</v>
      </c>
    </row>
    <row r="1553" spans="1:6">
      <c r="A1553" s="32" t="s">
        <v>2898</v>
      </c>
      <c r="B1553" s="32" t="s">
        <v>2899</v>
      </c>
      <c r="C1553" s="32" t="s">
        <v>8</v>
      </c>
      <c r="D1553" s="33">
        <v>31</v>
      </c>
      <c r="E1553" s="34">
        <v>6.2245699999999999</v>
      </c>
      <c r="F1553" s="32">
        <v>3</v>
      </c>
    </row>
    <row r="1554" spans="1:6">
      <c r="A1554" s="32" t="s">
        <v>2900</v>
      </c>
      <c r="B1554" s="32" t="s">
        <v>2901</v>
      </c>
      <c r="C1554" s="32" t="s">
        <v>8</v>
      </c>
      <c r="D1554" s="33">
        <v>1863</v>
      </c>
      <c r="E1554" s="34">
        <v>8.9469200000000004</v>
      </c>
      <c r="F1554" s="32">
        <v>4</v>
      </c>
    </row>
    <row r="1555" spans="1:6">
      <c r="A1555" s="32" t="s">
        <v>2902</v>
      </c>
      <c r="B1555" s="32" t="s">
        <v>2903</v>
      </c>
      <c r="C1555" s="32" t="s">
        <v>79</v>
      </c>
      <c r="D1555" s="33">
        <v>1996</v>
      </c>
      <c r="E1555" s="34">
        <v>1.4938800000000001</v>
      </c>
      <c r="F1555" s="32">
        <v>4</v>
      </c>
    </row>
    <row r="1556" spans="1:6">
      <c r="A1556" s="32" t="s">
        <v>2904</v>
      </c>
      <c r="B1556" s="32" t="s">
        <v>2905</v>
      </c>
      <c r="C1556" s="32" t="s">
        <v>8</v>
      </c>
      <c r="D1556" s="33">
        <v>3.85</v>
      </c>
      <c r="E1556" s="34">
        <v>17.973330000000001</v>
      </c>
      <c r="F1556" s="32">
        <v>4</v>
      </c>
    </row>
    <row r="1557" spans="1:6">
      <c r="A1557" s="32" t="s">
        <v>2906</v>
      </c>
      <c r="B1557" s="32" t="s">
        <v>2907</v>
      </c>
      <c r="C1557" s="32" t="s">
        <v>79</v>
      </c>
      <c r="D1557" s="33">
        <v>400</v>
      </c>
      <c r="E1557" s="34">
        <v>0.64039999999999997</v>
      </c>
      <c r="F1557" s="32">
        <v>2</v>
      </c>
    </row>
    <row r="1558" spans="1:6">
      <c r="A1558" s="32" t="s">
        <v>2908</v>
      </c>
      <c r="B1558" s="32" t="s">
        <v>2909</v>
      </c>
      <c r="C1558" s="32" t="s">
        <v>79</v>
      </c>
      <c r="D1558" s="33">
        <v>761.25</v>
      </c>
      <c r="E1558" s="34">
        <v>2.6219700000000001</v>
      </c>
      <c r="F1558" s="32">
        <v>3</v>
      </c>
    </row>
    <row r="1559" spans="1:6">
      <c r="A1559" s="32" t="s">
        <v>2910</v>
      </c>
      <c r="B1559" s="32" t="s">
        <v>2911</v>
      </c>
      <c r="C1559" s="32" t="s">
        <v>8</v>
      </c>
      <c r="D1559" s="33">
        <v>11.25</v>
      </c>
      <c r="E1559" s="34">
        <v>31.675560000000001</v>
      </c>
      <c r="F1559" s="32">
        <v>3</v>
      </c>
    </row>
    <row r="1560" spans="1:6">
      <c r="A1560" s="32" t="s">
        <v>2912</v>
      </c>
      <c r="B1560" s="32" t="s">
        <v>2913</v>
      </c>
      <c r="C1560" s="32" t="s">
        <v>37</v>
      </c>
      <c r="D1560" s="33">
        <v>1407</v>
      </c>
      <c r="E1560" s="34">
        <v>2.3037399999999999</v>
      </c>
      <c r="F1560" s="32">
        <v>3</v>
      </c>
    </row>
    <row r="1561" spans="1:6">
      <c r="A1561" s="32" t="s">
        <v>2914</v>
      </c>
      <c r="B1561" s="32" t="s">
        <v>2915</v>
      </c>
      <c r="C1561" s="32" t="s">
        <v>46</v>
      </c>
      <c r="D1561" s="33">
        <v>120.25</v>
      </c>
      <c r="E1561" s="34">
        <v>3.8851499999999999</v>
      </c>
      <c r="F1561" s="32">
        <v>4</v>
      </c>
    </row>
    <row r="1562" spans="1:6">
      <c r="A1562" s="32" t="s">
        <v>2916</v>
      </c>
      <c r="B1562" s="32" t="s">
        <v>2917</v>
      </c>
      <c r="C1562" s="32" t="s">
        <v>330</v>
      </c>
      <c r="D1562" s="33">
        <v>2016</v>
      </c>
      <c r="E1562" s="34">
        <v>2.4481799999999998</v>
      </c>
      <c r="F1562" s="32">
        <v>2</v>
      </c>
    </row>
    <row r="1563" spans="1:6">
      <c r="A1563" s="32" t="s">
        <v>2918</v>
      </c>
      <c r="B1563" s="32" t="s">
        <v>2917</v>
      </c>
      <c r="C1563" s="32" t="s">
        <v>330</v>
      </c>
      <c r="D1563" s="33">
        <v>280</v>
      </c>
      <c r="E1563" s="34">
        <v>2.3354300000000001</v>
      </c>
      <c r="F1563" s="32">
        <v>2</v>
      </c>
    </row>
    <row r="1564" spans="1:6">
      <c r="A1564" s="32" t="s">
        <v>2919</v>
      </c>
      <c r="B1564" s="32" t="s">
        <v>2917</v>
      </c>
      <c r="C1564" s="32" t="s">
        <v>330</v>
      </c>
      <c r="D1564" s="33">
        <v>112</v>
      </c>
      <c r="E1564" s="34">
        <v>2.4237199999999999</v>
      </c>
      <c r="F1564" s="32">
        <v>2</v>
      </c>
    </row>
    <row r="1565" spans="1:6">
      <c r="A1565" s="32" t="s">
        <v>2920</v>
      </c>
      <c r="B1565" s="32" t="s">
        <v>2921</v>
      </c>
      <c r="C1565" s="32" t="s">
        <v>37</v>
      </c>
      <c r="D1565" s="33">
        <v>832</v>
      </c>
      <c r="E1565" s="34">
        <v>3.6234700000000002</v>
      </c>
      <c r="F1565" s="32">
        <v>1</v>
      </c>
    </row>
    <row r="1566" spans="1:6">
      <c r="A1566" s="32" t="s">
        <v>2922</v>
      </c>
      <c r="B1566" s="32" t="s">
        <v>2923</v>
      </c>
      <c r="C1566" s="32" t="s">
        <v>46</v>
      </c>
      <c r="D1566" s="33">
        <v>78</v>
      </c>
      <c r="E1566" s="34">
        <v>9.8919200000000007</v>
      </c>
      <c r="F1566" s="32">
        <v>1</v>
      </c>
    </row>
    <row r="1567" spans="1:6">
      <c r="A1567" s="32" t="s">
        <v>2924</v>
      </c>
      <c r="B1567" s="32" t="s">
        <v>2925</v>
      </c>
      <c r="C1567" s="32" t="s">
        <v>46</v>
      </c>
      <c r="D1567" s="33">
        <v>75</v>
      </c>
      <c r="E1567" s="34">
        <v>12.253959999999999</v>
      </c>
      <c r="F1567" s="32">
        <v>1</v>
      </c>
    </row>
    <row r="1568" spans="1:6">
      <c r="A1568" s="32" t="s">
        <v>2926</v>
      </c>
      <c r="B1568" s="32" t="s">
        <v>2927</v>
      </c>
      <c r="C1568" s="32" t="s">
        <v>37</v>
      </c>
      <c r="D1568" s="33">
        <v>475</v>
      </c>
      <c r="E1568" s="34">
        <v>4.35846</v>
      </c>
      <c r="F1568" s="32">
        <v>1</v>
      </c>
    </row>
    <row r="1569" spans="1:6">
      <c r="A1569" s="32" t="s">
        <v>2928</v>
      </c>
      <c r="B1569" s="32" t="s">
        <v>2929</v>
      </c>
      <c r="C1569" s="32" t="s">
        <v>37</v>
      </c>
      <c r="D1569" s="33">
        <v>4838.3999999999996</v>
      </c>
      <c r="E1569" s="34">
        <v>4.7969200000000001</v>
      </c>
      <c r="F1569" s="32">
        <v>7</v>
      </c>
    </row>
    <row r="1570" spans="1:6">
      <c r="A1570" s="32" t="s">
        <v>2930</v>
      </c>
      <c r="B1570" s="32" t="s">
        <v>2931</v>
      </c>
      <c r="C1570" s="32" t="s">
        <v>46</v>
      </c>
      <c r="D1570" s="33">
        <v>800</v>
      </c>
      <c r="E1570" s="34">
        <v>5.5167000000000002</v>
      </c>
      <c r="F1570" s="32">
        <v>4</v>
      </c>
    </row>
    <row r="1571" spans="1:6">
      <c r="A1571" s="32" t="s">
        <v>2932</v>
      </c>
      <c r="B1571" s="32" t="s">
        <v>189</v>
      </c>
      <c r="C1571" s="32" t="s">
        <v>37</v>
      </c>
      <c r="D1571" s="33">
        <v>34528</v>
      </c>
      <c r="E1571" s="34">
        <v>4.61829</v>
      </c>
      <c r="F1571" s="32">
        <v>42</v>
      </c>
    </row>
    <row r="1572" spans="1:6">
      <c r="A1572" s="32" t="s">
        <v>2933</v>
      </c>
      <c r="B1572" s="32" t="s">
        <v>2934</v>
      </c>
      <c r="C1572" s="32" t="s">
        <v>46</v>
      </c>
      <c r="D1572" s="33">
        <v>2280</v>
      </c>
      <c r="E1572" s="34">
        <v>17.936060000000001</v>
      </c>
      <c r="F1572" s="32">
        <v>16</v>
      </c>
    </row>
    <row r="1573" spans="1:6">
      <c r="A1573" s="32" t="s">
        <v>2935</v>
      </c>
      <c r="B1573" s="32" t="s">
        <v>2936</v>
      </c>
      <c r="C1573" s="32" t="s">
        <v>330</v>
      </c>
      <c r="D1573" s="33">
        <v>882</v>
      </c>
      <c r="E1573" s="34">
        <v>3.79725</v>
      </c>
      <c r="F1573" s="32">
        <v>1</v>
      </c>
    </row>
    <row r="1574" spans="1:6">
      <c r="A1574" s="32" t="s">
        <v>2937</v>
      </c>
      <c r="B1574" s="32" t="s">
        <v>2938</v>
      </c>
      <c r="C1574" s="32" t="s">
        <v>330</v>
      </c>
      <c r="D1574" s="33">
        <v>90</v>
      </c>
      <c r="E1574" s="34">
        <v>3.9857999999999998</v>
      </c>
      <c r="F1574" s="32">
        <v>1</v>
      </c>
    </row>
    <row r="1575" spans="1:6">
      <c r="A1575" s="32" t="s">
        <v>2939</v>
      </c>
      <c r="B1575" s="32" t="s">
        <v>2940</v>
      </c>
      <c r="C1575" s="32" t="s">
        <v>14</v>
      </c>
      <c r="D1575" s="33">
        <v>2552.8869999999997</v>
      </c>
      <c r="E1575" s="34">
        <v>3.8349099999999998</v>
      </c>
      <c r="F1575" s="32">
        <v>6</v>
      </c>
    </row>
    <row r="1576" spans="1:6">
      <c r="A1576" s="32" t="s">
        <v>2941</v>
      </c>
      <c r="B1576" s="32" t="s">
        <v>2101</v>
      </c>
      <c r="C1576" s="32" t="s">
        <v>8</v>
      </c>
      <c r="D1576" s="33">
        <v>145.75</v>
      </c>
      <c r="E1576" s="34">
        <v>23.197880000000001</v>
      </c>
      <c r="F1576" s="32">
        <v>6</v>
      </c>
    </row>
    <row r="1577" spans="1:6">
      <c r="A1577" s="32" t="s">
        <v>2942</v>
      </c>
      <c r="B1577" s="32" t="s">
        <v>2943</v>
      </c>
      <c r="C1577" s="32" t="s">
        <v>14</v>
      </c>
      <c r="D1577" s="33">
        <v>285.60000000000002</v>
      </c>
      <c r="E1577" s="34">
        <v>3.29521</v>
      </c>
      <c r="F1577" s="32">
        <v>2</v>
      </c>
    </row>
    <row r="1578" spans="1:6">
      <c r="A1578" s="32" t="s">
        <v>2944</v>
      </c>
      <c r="B1578" s="32" t="s">
        <v>2945</v>
      </c>
      <c r="C1578" s="32" t="s">
        <v>8</v>
      </c>
      <c r="D1578" s="33">
        <v>13.2</v>
      </c>
      <c r="E1578" s="34">
        <v>19.316669999999998</v>
      </c>
      <c r="F1578" s="32">
        <v>2</v>
      </c>
    </row>
    <row r="1579" spans="1:6">
      <c r="A1579" s="32" t="s">
        <v>2946</v>
      </c>
      <c r="B1579" s="32" t="s">
        <v>2103</v>
      </c>
      <c r="C1579" s="32" t="s">
        <v>14</v>
      </c>
      <c r="D1579" s="33">
        <v>160</v>
      </c>
      <c r="E1579" s="34">
        <v>0.95443999999999996</v>
      </c>
      <c r="F1579" s="32">
        <v>1</v>
      </c>
    </row>
    <row r="1580" spans="1:6">
      <c r="A1580" s="32" t="s">
        <v>2947</v>
      </c>
      <c r="B1580" s="32" t="s">
        <v>2940</v>
      </c>
      <c r="C1580" s="32" t="s">
        <v>14</v>
      </c>
      <c r="D1580" s="33">
        <v>70</v>
      </c>
      <c r="E1580" s="34">
        <v>4.2644399999999996</v>
      </c>
      <c r="F1580" s="32">
        <v>2</v>
      </c>
    </row>
    <row r="1581" spans="1:6">
      <c r="A1581" s="32" t="s">
        <v>2948</v>
      </c>
      <c r="B1581" s="32" t="s">
        <v>1178</v>
      </c>
      <c r="C1581" s="32" t="s">
        <v>8</v>
      </c>
      <c r="D1581" s="33">
        <v>10</v>
      </c>
      <c r="E1581" s="34">
        <v>5.54671</v>
      </c>
      <c r="F1581" s="32">
        <v>1</v>
      </c>
    </row>
    <row r="1582" spans="1:6">
      <c r="A1582" s="32" t="s">
        <v>2949</v>
      </c>
      <c r="B1582" s="32" t="s">
        <v>2950</v>
      </c>
      <c r="C1582" s="32" t="s">
        <v>8</v>
      </c>
      <c r="D1582" s="33">
        <v>35</v>
      </c>
      <c r="E1582" s="34">
        <v>7.2859999999999996</v>
      </c>
      <c r="F1582" s="32">
        <v>2</v>
      </c>
    </row>
    <row r="1583" spans="1:6">
      <c r="A1583" s="32" t="s">
        <v>2951</v>
      </c>
      <c r="B1583" s="32" t="s">
        <v>2952</v>
      </c>
      <c r="C1583" s="32" t="s">
        <v>8</v>
      </c>
      <c r="D1583" s="33">
        <v>10</v>
      </c>
      <c r="E1583" s="34">
        <v>12.222</v>
      </c>
      <c r="F1583" s="32">
        <v>2</v>
      </c>
    </row>
    <row r="1584" spans="1:6">
      <c r="A1584" s="32" t="s">
        <v>2953</v>
      </c>
      <c r="B1584" s="32" t="s">
        <v>2954</v>
      </c>
      <c r="C1584" s="32" t="s">
        <v>8</v>
      </c>
      <c r="D1584" s="33">
        <v>10</v>
      </c>
      <c r="E1584" s="34">
        <v>12.961</v>
      </c>
      <c r="F1584" s="32">
        <v>1</v>
      </c>
    </row>
    <row r="1585" spans="1:6">
      <c r="A1585" s="32" t="s">
        <v>2955</v>
      </c>
      <c r="B1585" s="32" t="s">
        <v>2956</v>
      </c>
      <c r="C1585" s="32" t="s">
        <v>8</v>
      </c>
      <c r="D1585" s="33">
        <v>5</v>
      </c>
      <c r="E1585" s="34">
        <v>13.096</v>
      </c>
      <c r="F1585" s="32">
        <v>1</v>
      </c>
    </row>
    <row r="1586" spans="1:6">
      <c r="A1586" s="32" t="s">
        <v>2957</v>
      </c>
      <c r="B1586" s="32" t="s">
        <v>2958</v>
      </c>
      <c r="C1586" s="32" t="s">
        <v>79</v>
      </c>
      <c r="D1586" s="33">
        <v>763.51199999999994</v>
      </c>
      <c r="E1586" s="34">
        <v>2.0664099999999999</v>
      </c>
      <c r="F1586" s="32">
        <v>2</v>
      </c>
    </row>
    <row r="1587" spans="1:6">
      <c r="A1587" s="32" t="s">
        <v>2959</v>
      </c>
      <c r="B1587" s="32" t="s">
        <v>2960</v>
      </c>
      <c r="C1587" s="32" t="s">
        <v>8</v>
      </c>
      <c r="D1587" s="33">
        <v>13.75</v>
      </c>
      <c r="E1587" s="34">
        <v>10.966950000000001</v>
      </c>
      <c r="F1587" s="32">
        <v>2</v>
      </c>
    </row>
    <row r="1588" spans="1:6">
      <c r="A1588" s="32" t="s">
        <v>2961</v>
      </c>
      <c r="B1588" s="32" t="s">
        <v>2962</v>
      </c>
      <c r="C1588" s="32" t="s">
        <v>79</v>
      </c>
      <c r="D1588" s="33">
        <v>160</v>
      </c>
      <c r="E1588" s="34">
        <v>0.48625000000000002</v>
      </c>
      <c r="F1588" s="32">
        <v>1</v>
      </c>
    </row>
    <row r="1589" spans="1:6">
      <c r="A1589" s="32" t="s">
        <v>2963</v>
      </c>
      <c r="B1589" s="32" t="s">
        <v>2964</v>
      </c>
      <c r="C1589" s="32" t="s">
        <v>14</v>
      </c>
      <c r="D1589" s="33">
        <v>9571.8919999999998</v>
      </c>
      <c r="E1589" s="34">
        <v>7.10771</v>
      </c>
      <c r="F1589" s="32">
        <v>22</v>
      </c>
    </row>
    <row r="1590" spans="1:6">
      <c r="A1590" s="32" t="s">
        <v>2965</v>
      </c>
      <c r="B1590" s="32" t="s">
        <v>2966</v>
      </c>
      <c r="C1590" s="32" t="s">
        <v>8</v>
      </c>
      <c r="D1590" s="33">
        <v>96</v>
      </c>
      <c r="E1590" s="34">
        <v>32.57</v>
      </c>
      <c r="F1590" s="32">
        <v>24</v>
      </c>
    </row>
    <row r="1591" spans="1:6">
      <c r="A1591" s="32" t="s">
        <v>2967</v>
      </c>
      <c r="B1591" s="32" t="s">
        <v>2968</v>
      </c>
      <c r="C1591" s="32" t="s">
        <v>14</v>
      </c>
      <c r="D1591" s="33">
        <v>1312.5</v>
      </c>
      <c r="E1591" s="34">
        <v>6.9930399999999997</v>
      </c>
      <c r="F1591" s="32">
        <v>3</v>
      </c>
    </row>
    <row r="1592" spans="1:6">
      <c r="A1592" s="32" t="s">
        <v>2969</v>
      </c>
      <c r="B1592" s="32" t="s">
        <v>2970</v>
      </c>
      <c r="C1592" s="32" t="s">
        <v>14</v>
      </c>
      <c r="D1592" s="33">
        <v>360</v>
      </c>
      <c r="E1592" s="34">
        <v>2.5503100000000001</v>
      </c>
      <c r="F1592" s="32">
        <v>2</v>
      </c>
    </row>
    <row r="1593" spans="1:6">
      <c r="A1593" s="32" t="s">
        <v>2971</v>
      </c>
      <c r="B1593" s="32" t="s">
        <v>2972</v>
      </c>
      <c r="C1593" s="32" t="s">
        <v>8</v>
      </c>
      <c r="D1593" s="33">
        <v>11.143000000000001</v>
      </c>
      <c r="E1593" s="34">
        <v>33.532429999999998</v>
      </c>
      <c r="F1593" s="32">
        <v>4</v>
      </c>
    </row>
    <row r="1594" spans="1:6">
      <c r="A1594" s="32" t="s">
        <v>2973</v>
      </c>
      <c r="B1594" s="32" t="s">
        <v>2974</v>
      </c>
      <c r="C1594" s="32" t="s">
        <v>14</v>
      </c>
      <c r="D1594" s="33">
        <v>1560</v>
      </c>
      <c r="E1594" s="34">
        <v>7.6615000000000002</v>
      </c>
      <c r="F1594" s="32">
        <v>4</v>
      </c>
    </row>
    <row r="1595" spans="1:6">
      <c r="A1595" s="32" t="s">
        <v>2975</v>
      </c>
      <c r="B1595" s="32" t="s">
        <v>2976</v>
      </c>
      <c r="C1595" s="32" t="s">
        <v>37</v>
      </c>
      <c r="D1595" s="33">
        <v>173.4</v>
      </c>
      <c r="E1595" s="34">
        <v>3.0160800000000001</v>
      </c>
      <c r="F1595" s="32">
        <v>1</v>
      </c>
    </row>
    <row r="1596" spans="1:6">
      <c r="A1596" s="32" t="s">
        <v>2977</v>
      </c>
      <c r="B1596" s="32" t="s">
        <v>2978</v>
      </c>
      <c r="C1596" s="32" t="s">
        <v>46</v>
      </c>
      <c r="D1596" s="33">
        <v>17.5</v>
      </c>
      <c r="E1596" s="34">
        <v>6.9638799999999996</v>
      </c>
      <c r="F1596" s="32">
        <v>1</v>
      </c>
    </row>
    <row r="1597" spans="1:6">
      <c r="A1597" s="32" t="s">
        <v>2979</v>
      </c>
      <c r="B1597" s="32" t="s">
        <v>2980</v>
      </c>
      <c r="C1597" s="32" t="s">
        <v>79</v>
      </c>
      <c r="D1597" s="33">
        <v>98</v>
      </c>
      <c r="E1597" s="34">
        <v>2.0379900000000002</v>
      </c>
      <c r="F1597" s="32">
        <v>1</v>
      </c>
    </row>
    <row r="1598" spans="1:6">
      <c r="A1598" s="32" t="s">
        <v>2981</v>
      </c>
      <c r="B1598" s="32" t="s">
        <v>2982</v>
      </c>
      <c r="C1598" s="32" t="s">
        <v>330</v>
      </c>
      <c r="D1598" s="33">
        <v>350</v>
      </c>
      <c r="E1598" s="34">
        <v>2.4702600000000001</v>
      </c>
      <c r="F1598" s="32">
        <v>2</v>
      </c>
    </row>
    <row r="1599" spans="1:6">
      <c r="A1599" s="32" t="s">
        <v>2983</v>
      </c>
      <c r="B1599" s="32" t="s">
        <v>2984</v>
      </c>
      <c r="C1599" s="32" t="s">
        <v>79</v>
      </c>
      <c r="D1599" s="33">
        <v>5446</v>
      </c>
      <c r="E1599" s="34">
        <v>2.0029400000000002</v>
      </c>
      <c r="F1599" s="32">
        <v>11</v>
      </c>
    </row>
    <row r="1600" spans="1:6">
      <c r="A1600" s="32" t="s">
        <v>2985</v>
      </c>
      <c r="B1600" s="32" t="s">
        <v>2986</v>
      </c>
      <c r="C1600" s="32" t="s">
        <v>8</v>
      </c>
      <c r="D1600" s="33">
        <v>72</v>
      </c>
      <c r="E1600" s="34">
        <v>41.005000000000003</v>
      </c>
      <c r="F1600" s="32">
        <v>12</v>
      </c>
    </row>
    <row r="1601" spans="1:6">
      <c r="A1601" s="32" t="s">
        <v>2987</v>
      </c>
      <c r="B1601" s="32" t="s">
        <v>2984</v>
      </c>
      <c r="C1601" s="32" t="s">
        <v>79</v>
      </c>
      <c r="D1601" s="33">
        <v>630</v>
      </c>
      <c r="E1601" s="34">
        <v>1.91448</v>
      </c>
      <c r="F1601" s="32">
        <v>2</v>
      </c>
    </row>
    <row r="1602" spans="1:6">
      <c r="A1602" s="32" t="s">
        <v>2988</v>
      </c>
      <c r="B1602" s="32" t="s">
        <v>2989</v>
      </c>
      <c r="C1602" s="32" t="s">
        <v>8</v>
      </c>
      <c r="D1602" s="33">
        <v>14</v>
      </c>
      <c r="E1602" s="34">
        <v>25.229320000000001</v>
      </c>
      <c r="F1602" s="32">
        <v>1</v>
      </c>
    </row>
    <row r="1603" spans="1:6">
      <c r="A1603" s="32" t="s">
        <v>2990</v>
      </c>
      <c r="B1603" s="32" t="s">
        <v>2984</v>
      </c>
      <c r="C1603" s="32" t="s">
        <v>79</v>
      </c>
      <c r="D1603" s="33">
        <v>1400</v>
      </c>
      <c r="E1603" s="34">
        <v>1.9527099999999999</v>
      </c>
      <c r="F1603" s="32">
        <v>4</v>
      </c>
    </row>
    <row r="1604" spans="1:6">
      <c r="A1604" s="32" t="s">
        <v>2991</v>
      </c>
      <c r="B1604" s="32" t="s">
        <v>2992</v>
      </c>
      <c r="C1604" s="32" t="s">
        <v>79</v>
      </c>
      <c r="D1604" s="33">
        <v>438</v>
      </c>
      <c r="E1604" s="34">
        <v>1.2667999999999999</v>
      </c>
      <c r="F1604" s="32">
        <v>2</v>
      </c>
    </row>
    <row r="1605" spans="1:6">
      <c r="A1605" s="32" t="s">
        <v>2993</v>
      </c>
      <c r="B1605" s="32" t="s">
        <v>2994</v>
      </c>
      <c r="C1605" s="32" t="s">
        <v>8</v>
      </c>
      <c r="D1605" s="33">
        <v>12.75</v>
      </c>
      <c r="E1605" s="34">
        <v>18.41647</v>
      </c>
      <c r="F1605" s="32">
        <v>2</v>
      </c>
    </row>
    <row r="1606" spans="1:6">
      <c r="A1606" s="32" t="s">
        <v>2995</v>
      </c>
      <c r="B1606" s="32" t="s">
        <v>2996</v>
      </c>
      <c r="C1606" s="32" t="s">
        <v>79</v>
      </c>
      <c r="D1606" s="33">
        <v>120</v>
      </c>
      <c r="E1606" s="34">
        <v>0.45683000000000001</v>
      </c>
      <c r="F1606" s="32">
        <v>2</v>
      </c>
    </row>
    <row r="1607" spans="1:6">
      <c r="A1607" s="32" t="s">
        <v>2997</v>
      </c>
      <c r="B1607" s="32" t="s">
        <v>2998</v>
      </c>
      <c r="C1607" s="32" t="s">
        <v>79</v>
      </c>
      <c r="D1607" s="33">
        <v>616</v>
      </c>
      <c r="E1607" s="34">
        <v>1.29518</v>
      </c>
      <c r="F1607" s="32">
        <v>1</v>
      </c>
    </row>
    <row r="1608" spans="1:6">
      <c r="A1608" s="32" t="s">
        <v>2999</v>
      </c>
      <c r="B1608" s="32" t="s">
        <v>3000</v>
      </c>
      <c r="C1608" s="32" t="s">
        <v>8</v>
      </c>
      <c r="D1608" s="33">
        <v>10.4</v>
      </c>
      <c r="E1608" s="34">
        <v>26.278169999999999</v>
      </c>
      <c r="F1608" s="32">
        <v>1</v>
      </c>
    </row>
    <row r="1609" spans="1:6">
      <c r="A1609" s="32" t="s">
        <v>3001</v>
      </c>
      <c r="B1609" s="32" t="s">
        <v>3002</v>
      </c>
      <c r="C1609" s="32" t="s">
        <v>8</v>
      </c>
      <c r="D1609" s="33">
        <v>8</v>
      </c>
      <c r="E1609" s="34">
        <v>23.19</v>
      </c>
      <c r="F1609" s="32">
        <v>1</v>
      </c>
    </row>
    <row r="1610" spans="1:6">
      <c r="A1610" s="32" t="s">
        <v>3003</v>
      </c>
      <c r="B1610" s="32" t="s">
        <v>3004</v>
      </c>
      <c r="C1610" s="32" t="s">
        <v>14</v>
      </c>
      <c r="D1610" s="33">
        <v>975</v>
      </c>
      <c r="E1610" s="34">
        <v>4.0335000000000001</v>
      </c>
      <c r="F1610" s="32">
        <v>2</v>
      </c>
    </row>
    <row r="1611" spans="1:6">
      <c r="A1611" s="32" t="s">
        <v>3005</v>
      </c>
      <c r="B1611" s="32" t="s">
        <v>3006</v>
      </c>
      <c r="C1611" s="32" t="s">
        <v>8</v>
      </c>
      <c r="D1611" s="33">
        <v>14</v>
      </c>
      <c r="E1611" s="34">
        <v>18.65699</v>
      </c>
      <c r="F1611" s="32">
        <v>2</v>
      </c>
    </row>
    <row r="1612" spans="1:6">
      <c r="A1612" s="32" t="s">
        <v>3007</v>
      </c>
      <c r="B1612" s="32" t="s">
        <v>3008</v>
      </c>
      <c r="C1612" s="32" t="s">
        <v>37</v>
      </c>
      <c r="D1612" s="33">
        <v>995.4</v>
      </c>
      <c r="E1612" s="34">
        <v>3.94435</v>
      </c>
      <c r="F1612" s="32">
        <v>1</v>
      </c>
    </row>
    <row r="1613" spans="1:6">
      <c r="A1613" s="32" t="s">
        <v>3009</v>
      </c>
      <c r="B1613" s="32" t="s">
        <v>3010</v>
      </c>
      <c r="C1613" s="32" t="s">
        <v>37</v>
      </c>
      <c r="D1613" s="33">
        <v>2561.9700000000003</v>
      </c>
      <c r="E1613" s="34">
        <v>4.1847599999999998</v>
      </c>
      <c r="F1613" s="32">
        <v>3</v>
      </c>
    </row>
    <row r="1614" spans="1:6">
      <c r="A1614" s="32" t="s">
        <v>3011</v>
      </c>
      <c r="B1614" s="32" t="s">
        <v>3012</v>
      </c>
      <c r="C1614" s="32" t="s">
        <v>46</v>
      </c>
      <c r="D1614" s="33">
        <v>425</v>
      </c>
      <c r="E1614" s="34">
        <v>10.89776</v>
      </c>
      <c r="F1614" s="32">
        <v>3</v>
      </c>
    </row>
    <row r="1615" spans="1:6">
      <c r="A1615" s="32" t="s">
        <v>3013</v>
      </c>
      <c r="B1615" s="32" t="s">
        <v>3014</v>
      </c>
      <c r="C1615" s="32" t="s">
        <v>37</v>
      </c>
      <c r="D1615" s="33">
        <v>100</v>
      </c>
      <c r="E1615" s="34">
        <v>1.6026</v>
      </c>
      <c r="F1615" s="32">
        <v>1</v>
      </c>
    </row>
    <row r="1616" spans="1:6">
      <c r="A1616" s="32" t="s">
        <v>3015</v>
      </c>
      <c r="B1616" s="32" t="s">
        <v>3016</v>
      </c>
      <c r="C1616" s="32" t="s">
        <v>14</v>
      </c>
      <c r="D1616" s="33">
        <v>130</v>
      </c>
      <c r="E1616" s="34">
        <v>5.0873299999999997</v>
      </c>
      <c r="F1616" s="32">
        <v>1</v>
      </c>
    </row>
    <row r="1617" spans="1:6">
      <c r="A1617" s="32" t="s">
        <v>3017</v>
      </c>
      <c r="B1617" s="32" t="s">
        <v>3018</v>
      </c>
      <c r="C1617" s="32" t="s">
        <v>8</v>
      </c>
      <c r="D1617" s="33">
        <v>0.80100000000000005</v>
      </c>
      <c r="E1617" s="34">
        <v>38.176209999999998</v>
      </c>
      <c r="F1617" s="32">
        <v>1</v>
      </c>
    </row>
    <row r="1618" spans="1:6">
      <c r="A1618" s="32" t="s">
        <v>3019</v>
      </c>
      <c r="B1618" s="32" t="s">
        <v>3020</v>
      </c>
      <c r="C1618" s="32" t="s">
        <v>46</v>
      </c>
      <c r="D1618" s="33">
        <v>60</v>
      </c>
      <c r="E1618" s="34">
        <v>6.56968</v>
      </c>
      <c r="F1618" s="32">
        <v>1</v>
      </c>
    </row>
    <row r="1619" spans="1:6">
      <c r="A1619" s="32" t="s">
        <v>3021</v>
      </c>
      <c r="B1619" s="32" t="s">
        <v>3022</v>
      </c>
      <c r="C1619" s="32" t="s">
        <v>8</v>
      </c>
      <c r="D1619" s="33">
        <v>3</v>
      </c>
      <c r="E1619" s="34">
        <v>9.4047800000000006</v>
      </c>
      <c r="F1619" s="32">
        <v>1</v>
      </c>
    </row>
    <row r="1620" spans="1:6">
      <c r="A1620" s="32" t="s">
        <v>3023</v>
      </c>
      <c r="B1620" s="32" t="s">
        <v>3022</v>
      </c>
      <c r="C1620" s="32" t="s">
        <v>8</v>
      </c>
      <c r="D1620" s="33">
        <v>3</v>
      </c>
      <c r="E1620" s="34">
        <v>11.65592</v>
      </c>
      <c r="F1620" s="32">
        <v>2</v>
      </c>
    </row>
    <row r="1621" spans="1:6">
      <c r="A1621" s="32" t="s">
        <v>3024</v>
      </c>
      <c r="B1621" s="32" t="s">
        <v>3025</v>
      </c>
      <c r="C1621" s="32" t="s">
        <v>79</v>
      </c>
      <c r="D1621" s="33">
        <v>612.5</v>
      </c>
      <c r="E1621" s="34">
        <v>1.10121</v>
      </c>
      <c r="F1621" s="32">
        <v>1</v>
      </c>
    </row>
    <row r="1622" spans="1:6">
      <c r="A1622" s="32" t="s">
        <v>3026</v>
      </c>
      <c r="B1622" s="32" t="s">
        <v>3027</v>
      </c>
      <c r="C1622" s="32" t="s">
        <v>37</v>
      </c>
      <c r="D1622" s="33">
        <v>3900</v>
      </c>
      <c r="E1622" s="34">
        <v>1.6053999999999999</v>
      </c>
      <c r="F1622" s="32">
        <v>6</v>
      </c>
    </row>
    <row r="1623" spans="1:6">
      <c r="A1623" s="32" t="s">
        <v>3028</v>
      </c>
      <c r="B1623" s="32" t="s">
        <v>3029</v>
      </c>
      <c r="C1623" s="32" t="s">
        <v>46</v>
      </c>
      <c r="D1623" s="33">
        <v>190</v>
      </c>
      <c r="E1623" s="34">
        <v>5.7542099999999996</v>
      </c>
      <c r="F1623" s="32">
        <v>4</v>
      </c>
    </row>
    <row r="1624" spans="1:6">
      <c r="A1624" s="32" t="s">
        <v>3030</v>
      </c>
      <c r="B1624" s="32" t="s">
        <v>3031</v>
      </c>
      <c r="C1624" s="32" t="s">
        <v>46</v>
      </c>
      <c r="D1624" s="33">
        <v>175</v>
      </c>
      <c r="E1624" s="34">
        <v>5.4510300000000003</v>
      </c>
      <c r="F1624" s="32">
        <v>1</v>
      </c>
    </row>
    <row r="1625" spans="1:6">
      <c r="A1625" s="32" t="s">
        <v>3032</v>
      </c>
      <c r="B1625" s="32" t="s">
        <v>3033</v>
      </c>
      <c r="C1625" s="32" t="s">
        <v>37</v>
      </c>
      <c r="D1625" s="33">
        <v>300</v>
      </c>
      <c r="E1625" s="34">
        <v>0.41510000000000002</v>
      </c>
      <c r="F1625" s="32">
        <v>1</v>
      </c>
    </row>
    <row r="1626" spans="1:6">
      <c r="A1626" s="32" t="s">
        <v>3034</v>
      </c>
      <c r="B1626" s="32" t="s">
        <v>3027</v>
      </c>
      <c r="C1626" s="32" t="s">
        <v>37</v>
      </c>
      <c r="D1626" s="33">
        <v>57.6</v>
      </c>
      <c r="E1626" s="34">
        <v>1.57978</v>
      </c>
      <c r="F1626" s="32">
        <v>1</v>
      </c>
    </row>
    <row r="1627" spans="1:6">
      <c r="A1627" s="32" t="s">
        <v>3035</v>
      </c>
      <c r="B1627" s="32" t="s">
        <v>3036</v>
      </c>
      <c r="C1627" s="32" t="s">
        <v>37</v>
      </c>
      <c r="D1627" s="33">
        <v>396</v>
      </c>
      <c r="E1627" s="34">
        <v>3.0777899999999998</v>
      </c>
      <c r="F1627" s="32">
        <v>1</v>
      </c>
    </row>
    <row r="1628" spans="1:6">
      <c r="A1628" s="32" t="s">
        <v>3037</v>
      </c>
      <c r="B1628" s="32" t="s">
        <v>3038</v>
      </c>
      <c r="C1628" s="32" t="s">
        <v>46</v>
      </c>
      <c r="D1628" s="33">
        <v>85.5</v>
      </c>
      <c r="E1628" s="34">
        <v>10.3714</v>
      </c>
      <c r="F1628" s="32">
        <v>3</v>
      </c>
    </row>
    <row r="1629" spans="1:6">
      <c r="A1629" s="32" t="s">
        <v>3039</v>
      </c>
      <c r="B1629" s="32" t="s">
        <v>3040</v>
      </c>
      <c r="C1629" s="32" t="s">
        <v>37</v>
      </c>
      <c r="D1629" s="33">
        <v>200</v>
      </c>
      <c r="E1629" s="34">
        <v>1.93015</v>
      </c>
      <c r="F1629" s="32">
        <v>1</v>
      </c>
    </row>
    <row r="1630" spans="1:6">
      <c r="A1630" s="32" t="s">
        <v>3041</v>
      </c>
      <c r="B1630" s="32" t="s">
        <v>3042</v>
      </c>
      <c r="C1630" s="32" t="s">
        <v>79</v>
      </c>
      <c r="D1630" s="33">
        <v>9199.1840000000011</v>
      </c>
      <c r="E1630" s="34">
        <v>2.0467599999999999</v>
      </c>
      <c r="F1630" s="32">
        <v>15</v>
      </c>
    </row>
    <row r="1631" spans="1:6">
      <c r="A1631" s="32" t="s">
        <v>3043</v>
      </c>
      <c r="B1631" s="32" t="s">
        <v>3044</v>
      </c>
      <c r="C1631" s="32" t="s">
        <v>8</v>
      </c>
      <c r="D1631" s="33">
        <v>78.000000000000014</v>
      </c>
      <c r="E1631" s="34">
        <v>55.090380000000003</v>
      </c>
      <c r="F1631" s="32">
        <v>15</v>
      </c>
    </row>
    <row r="1632" spans="1:6">
      <c r="A1632" s="32" t="s">
        <v>3045</v>
      </c>
      <c r="B1632" s="32" t="s">
        <v>3046</v>
      </c>
      <c r="C1632" s="32" t="s">
        <v>79</v>
      </c>
      <c r="D1632" s="33">
        <v>120</v>
      </c>
      <c r="E1632" s="34">
        <v>0.78542000000000001</v>
      </c>
      <c r="F1632" s="32">
        <v>1</v>
      </c>
    </row>
    <row r="1633" spans="1:6">
      <c r="A1633" s="32" t="s">
        <v>3047</v>
      </c>
      <c r="B1633" s="32" t="s">
        <v>3048</v>
      </c>
      <c r="C1633" s="32" t="s">
        <v>651</v>
      </c>
      <c r="D1633" s="33">
        <v>22506</v>
      </c>
      <c r="E1633" s="34">
        <v>3.96827</v>
      </c>
      <c r="F1633" s="32">
        <v>30</v>
      </c>
    </row>
    <row r="1634" spans="1:6">
      <c r="A1634" s="32" t="s">
        <v>3049</v>
      </c>
      <c r="B1634" s="32" t="s">
        <v>3048</v>
      </c>
      <c r="C1634" s="32" t="s">
        <v>651</v>
      </c>
      <c r="D1634" s="33">
        <v>11008</v>
      </c>
      <c r="E1634" s="34">
        <v>3.7243900000000001</v>
      </c>
      <c r="F1634" s="32">
        <v>18</v>
      </c>
    </row>
    <row r="1635" spans="1:6">
      <c r="A1635" s="32" t="s">
        <v>3050</v>
      </c>
      <c r="B1635" s="32" t="s">
        <v>3051</v>
      </c>
      <c r="C1635" s="32" t="s">
        <v>8</v>
      </c>
      <c r="D1635" s="33">
        <v>8</v>
      </c>
      <c r="E1635" s="34">
        <v>23.970510000000001</v>
      </c>
      <c r="F1635" s="32">
        <v>1</v>
      </c>
    </row>
    <row r="1636" spans="1:6">
      <c r="A1636" s="32" t="s">
        <v>3052</v>
      </c>
      <c r="B1636" s="32" t="s">
        <v>3053</v>
      </c>
      <c r="C1636" s="32" t="s">
        <v>651</v>
      </c>
      <c r="D1636" s="33">
        <v>240</v>
      </c>
      <c r="E1636" s="34">
        <v>1.5958300000000001</v>
      </c>
      <c r="F1636" s="32">
        <v>1</v>
      </c>
    </row>
    <row r="1637" spans="1:6">
      <c r="A1637" s="32" t="s">
        <v>3054</v>
      </c>
      <c r="B1637" s="32" t="s">
        <v>3055</v>
      </c>
      <c r="C1637" s="32" t="s">
        <v>651</v>
      </c>
      <c r="D1637" s="33">
        <v>160</v>
      </c>
      <c r="E1637" s="34">
        <v>3.8313799999999998</v>
      </c>
      <c r="F1637" s="32">
        <v>1</v>
      </c>
    </row>
    <row r="1638" spans="1:6">
      <c r="A1638" s="32" t="s">
        <v>3056</v>
      </c>
      <c r="B1638" s="32" t="s">
        <v>3057</v>
      </c>
      <c r="C1638" s="32" t="s">
        <v>8</v>
      </c>
      <c r="D1638" s="33">
        <v>2.4</v>
      </c>
      <c r="E1638" s="34">
        <v>0</v>
      </c>
      <c r="F1638" s="32">
        <v>1</v>
      </c>
    </row>
    <row r="1639" spans="1:6">
      <c r="A1639" s="32" t="s">
        <v>3058</v>
      </c>
      <c r="B1639" s="32" t="s">
        <v>3048</v>
      </c>
      <c r="C1639" s="32" t="s">
        <v>651</v>
      </c>
      <c r="D1639" s="33">
        <v>550</v>
      </c>
      <c r="E1639" s="34">
        <v>3.9856400000000001</v>
      </c>
      <c r="F1639" s="32">
        <v>3</v>
      </c>
    </row>
    <row r="1640" spans="1:6">
      <c r="A1640" s="32" t="s">
        <v>3059</v>
      </c>
      <c r="B1640" s="32" t="s">
        <v>3060</v>
      </c>
      <c r="C1640" s="32" t="s">
        <v>79</v>
      </c>
      <c r="D1640" s="33">
        <v>433.23599999999999</v>
      </c>
      <c r="E1640" s="34">
        <v>1.4622200000000001</v>
      </c>
      <c r="F1640" s="32">
        <v>2</v>
      </c>
    </row>
    <row r="1641" spans="1:6">
      <c r="A1641" s="32" t="s">
        <v>3061</v>
      </c>
      <c r="B1641" s="32" t="s">
        <v>3062</v>
      </c>
      <c r="C1641" s="32" t="s">
        <v>8</v>
      </c>
      <c r="D1641" s="33">
        <v>1.875</v>
      </c>
      <c r="E1641" s="34">
        <v>14.802989999999999</v>
      </c>
      <c r="F1641" s="32">
        <v>2</v>
      </c>
    </row>
    <row r="1642" spans="1:6">
      <c r="A1642" s="32" t="s">
        <v>3063</v>
      </c>
      <c r="B1642" s="32" t="s">
        <v>3064</v>
      </c>
      <c r="C1642" s="32" t="s">
        <v>14</v>
      </c>
      <c r="D1642" s="33">
        <v>537.6</v>
      </c>
      <c r="E1642" s="34">
        <v>15.38378</v>
      </c>
      <c r="F1642" s="32">
        <v>2</v>
      </c>
    </row>
    <row r="1643" spans="1:6">
      <c r="A1643" s="32" t="s">
        <v>3065</v>
      </c>
      <c r="B1643" s="32" t="s">
        <v>3066</v>
      </c>
      <c r="C1643" s="32" t="s">
        <v>8</v>
      </c>
      <c r="D1643" s="33">
        <v>3.4649999999999999</v>
      </c>
      <c r="E1643" s="34">
        <v>28.278569999999998</v>
      </c>
      <c r="F1643" s="32">
        <v>2</v>
      </c>
    </row>
    <row r="1644" spans="1:6">
      <c r="A1644" s="32" t="s">
        <v>3067</v>
      </c>
      <c r="B1644" s="32" t="s">
        <v>3068</v>
      </c>
      <c r="C1644" s="32" t="s">
        <v>14</v>
      </c>
      <c r="D1644" s="33">
        <v>200</v>
      </c>
      <c r="E1644" s="34">
        <v>6.21</v>
      </c>
      <c r="F1644" s="32">
        <v>2</v>
      </c>
    </row>
    <row r="1645" spans="1:6">
      <c r="A1645" s="32" t="s">
        <v>3069</v>
      </c>
      <c r="B1645" s="32" t="s">
        <v>3064</v>
      </c>
      <c r="C1645" s="32" t="s">
        <v>14</v>
      </c>
      <c r="D1645" s="33">
        <v>161</v>
      </c>
      <c r="E1645" s="34">
        <v>15.37604</v>
      </c>
      <c r="F1645" s="32">
        <v>2</v>
      </c>
    </row>
    <row r="1646" spans="1:6">
      <c r="A1646" s="32" t="s">
        <v>3070</v>
      </c>
      <c r="B1646" s="32" t="s">
        <v>3071</v>
      </c>
      <c r="C1646" s="32" t="s">
        <v>14</v>
      </c>
      <c r="D1646" s="33">
        <v>20</v>
      </c>
      <c r="E1646" s="34">
        <v>15.436870000000001</v>
      </c>
      <c r="F1646" s="32">
        <v>1</v>
      </c>
    </row>
    <row r="1647" spans="1:6">
      <c r="A1647" s="32" t="s">
        <v>3072</v>
      </c>
      <c r="B1647" s="32" t="s">
        <v>3073</v>
      </c>
      <c r="C1647" s="32" t="s">
        <v>37</v>
      </c>
      <c r="D1647" s="33">
        <v>7280</v>
      </c>
      <c r="E1647" s="34">
        <v>3.1805500000000002</v>
      </c>
      <c r="F1647" s="32">
        <v>7</v>
      </c>
    </row>
    <row r="1648" spans="1:6">
      <c r="A1648" s="32" t="s">
        <v>3074</v>
      </c>
      <c r="B1648" s="32" t="s">
        <v>3075</v>
      </c>
      <c r="C1648" s="32" t="s">
        <v>46</v>
      </c>
      <c r="D1648" s="33">
        <v>700</v>
      </c>
      <c r="E1648" s="34">
        <v>13.294700000000001</v>
      </c>
      <c r="F1648" s="32">
        <v>5</v>
      </c>
    </row>
    <row r="1649" spans="1:6">
      <c r="A1649" s="32" t="s">
        <v>3076</v>
      </c>
      <c r="B1649" s="32" t="s">
        <v>3077</v>
      </c>
      <c r="C1649" s="32" t="s">
        <v>46</v>
      </c>
      <c r="D1649" s="33">
        <v>440.1</v>
      </c>
      <c r="E1649" s="34">
        <v>9.1400400000000008</v>
      </c>
      <c r="F1649" s="32">
        <v>4</v>
      </c>
    </row>
    <row r="1650" spans="1:6">
      <c r="A1650" s="32" t="s">
        <v>3078</v>
      </c>
      <c r="B1650" s="32" t="s">
        <v>3079</v>
      </c>
      <c r="C1650" s="32" t="s">
        <v>46</v>
      </c>
      <c r="D1650" s="33">
        <v>150</v>
      </c>
      <c r="E1650" s="34">
        <v>10.568530000000001</v>
      </c>
      <c r="F1650" s="32">
        <v>1</v>
      </c>
    </row>
    <row r="1651" spans="1:6">
      <c r="A1651" s="32" t="s">
        <v>3080</v>
      </c>
      <c r="B1651" s="32" t="s">
        <v>3081</v>
      </c>
      <c r="C1651" s="32" t="s">
        <v>37</v>
      </c>
      <c r="D1651" s="33">
        <v>1033.1999999999998</v>
      </c>
      <c r="E1651" s="34">
        <v>2.7713399999999999</v>
      </c>
      <c r="F1651" s="32">
        <v>2</v>
      </c>
    </row>
    <row r="1652" spans="1:6">
      <c r="A1652" s="32" t="s">
        <v>3082</v>
      </c>
      <c r="B1652" s="32" t="s">
        <v>3083</v>
      </c>
      <c r="C1652" s="32" t="s">
        <v>46</v>
      </c>
      <c r="D1652" s="33">
        <v>235</v>
      </c>
      <c r="E1652" s="34">
        <v>5.1922199999999998</v>
      </c>
      <c r="F1652" s="32">
        <v>3</v>
      </c>
    </row>
    <row r="1653" spans="1:6">
      <c r="A1653" s="32" t="s">
        <v>3084</v>
      </c>
      <c r="B1653" s="32" t="s">
        <v>3085</v>
      </c>
      <c r="C1653" s="32" t="s">
        <v>79</v>
      </c>
      <c r="D1653" s="33">
        <v>100</v>
      </c>
      <c r="E1653" s="34">
        <v>0.59150000000000003</v>
      </c>
      <c r="F1653" s="32">
        <v>1</v>
      </c>
    </row>
    <row r="1654" spans="1:6">
      <c r="A1654" s="32" t="s">
        <v>3086</v>
      </c>
      <c r="B1654" s="32" t="s">
        <v>3087</v>
      </c>
      <c r="C1654" s="32" t="s">
        <v>8</v>
      </c>
      <c r="D1654" s="33">
        <v>0.8</v>
      </c>
      <c r="E1654" s="34">
        <v>68.489400000000003</v>
      </c>
      <c r="F1654" s="32">
        <v>1</v>
      </c>
    </row>
    <row r="1655" spans="1:6">
      <c r="A1655" s="32" t="s">
        <v>3088</v>
      </c>
      <c r="B1655" s="32" t="s">
        <v>3089</v>
      </c>
      <c r="C1655" s="32" t="s">
        <v>37</v>
      </c>
      <c r="D1655" s="33">
        <v>2931.3</v>
      </c>
      <c r="E1655" s="34">
        <v>11.12121</v>
      </c>
      <c r="F1655" s="32">
        <v>7</v>
      </c>
    </row>
    <row r="1656" spans="1:6">
      <c r="A1656" s="32" t="s">
        <v>3090</v>
      </c>
      <c r="B1656" s="32" t="s">
        <v>3091</v>
      </c>
      <c r="C1656" s="32" t="s">
        <v>46</v>
      </c>
      <c r="D1656" s="33">
        <v>706.76400000000001</v>
      </c>
      <c r="E1656" s="34">
        <v>9.5777900000000002</v>
      </c>
      <c r="F1656" s="32">
        <v>5</v>
      </c>
    </row>
    <row r="1657" spans="1:6">
      <c r="A1657" s="32" t="s">
        <v>3092</v>
      </c>
      <c r="B1657" s="32" t="s">
        <v>3093</v>
      </c>
      <c r="C1657" s="32" t="s">
        <v>37</v>
      </c>
      <c r="D1657" s="33">
        <v>390</v>
      </c>
      <c r="E1657" s="34">
        <v>1.90856</v>
      </c>
      <c r="F1657" s="32">
        <v>1</v>
      </c>
    </row>
    <row r="1658" spans="1:6">
      <c r="A1658" s="32" t="s">
        <v>3094</v>
      </c>
      <c r="B1658" s="32" t="s">
        <v>3095</v>
      </c>
      <c r="C1658" s="32" t="s">
        <v>46</v>
      </c>
      <c r="D1658" s="33">
        <v>50</v>
      </c>
      <c r="E1658" s="34">
        <v>8.1173800000000007</v>
      </c>
      <c r="F1658" s="32">
        <v>2</v>
      </c>
    </row>
    <row r="1659" spans="1:6">
      <c r="A1659" s="32" t="s">
        <v>3096</v>
      </c>
      <c r="B1659" s="32" t="s">
        <v>3097</v>
      </c>
      <c r="C1659" s="32" t="s">
        <v>37</v>
      </c>
      <c r="D1659" s="33">
        <v>147</v>
      </c>
      <c r="E1659" s="34">
        <v>11.212</v>
      </c>
      <c r="F1659" s="32">
        <v>1</v>
      </c>
    </row>
    <row r="1660" spans="1:6">
      <c r="A1660" s="32" t="s">
        <v>3098</v>
      </c>
      <c r="B1660" s="32" t="s">
        <v>3099</v>
      </c>
      <c r="C1660" s="32" t="s">
        <v>79</v>
      </c>
      <c r="D1660" s="33">
        <v>61.8</v>
      </c>
      <c r="E1660" s="34">
        <v>1.0187200000000001</v>
      </c>
      <c r="F1660" s="32">
        <v>1</v>
      </c>
    </row>
    <row r="1661" spans="1:6">
      <c r="A1661" s="32" t="s">
        <v>3100</v>
      </c>
      <c r="B1661" s="32" t="s">
        <v>3101</v>
      </c>
      <c r="C1661" s="32" t="s">
        <v>8</v>
      </c>
      <c r="D1661" s="33">
        <v>1.2</v>
      </c>
      <c r="E1661" s="34">
        <v>4.5562399999999998</v>
      </c>
      <c r="F1661" s="32">
        <v>1</v>
      </c>
    </row>
    <row r="1662" spans="1:6">
      <c r="A1662" s="32" t="s">
        <v>3102</v>
      </c>
      <c r="B1662" s="32" t="s">
        <v>3103</v>
      </c>
      <c r="C1662" s="32" t="s">
        <v>330</v>
      </c>
      <c r="D1662" s="33">
        <v>1309</v>
      </c>
      <c r="E1662" s="34">
        <v>3.7597</v>
      </c>
      <c r="F1662" s="32">
        <v>2</v>
      </c>
    </row>
    <row r="1663" spans="1:6">
      <c r="A1663" s="32" t="s">
        <v>3104</v>
      </c>
      <c r="B1663" s="32" t="s">
        <v>3105</v>
      </c>
      <c r="C1663" s="32" t="s">
        <v>14</v>
      </c>
      <c r="D1663" s="33">
        <v>2686.9719999999998</v>
      </c>
      <c r="E1663" s="34">
        <v>4.47654</v>
      </c>
      <c r="F1663" s="32">
        <v>6</v>
      </c>
    </row>
    <row r="1664" spans="1:6">
      <c r="A1664" s="32" t="s">
        <v>3106</v>
      </c>
      <c r="B1664" s="32" t="s">
        <v>3107</v>
      </c>
      <c r="C1664" s="32" t="s">
        <v>8</v>
      </c>
      <c r="D1664" s="33">
        <v>336</v>
      </c>
      <c r="E1664" s="34">
        <v>20.63381</v>
      </c>
      <c r="F1664" s="32">
        <v>16</v>
      </c>
    </row>
    <row r="1665" spans="1:6">
      <c r="A1665" s="32" t="s">
        <v>3108</v>
      </c>
      <c r="B1665" s="32" t="s">
        <v>3109</v>
      </c>
      <c r="C1665" s="32" t="s">
        <v>14</v>
      </c>
      <c r="D1665" s="33">
        <v>200</v>
      </c>
      <c r="E1665" s="34">
        <v>1.5201</v>
      </c>
      <c r="F1665" s="32">
        <v>1</v>
      </c>
    </row>
    <row r="1666" spans="1:6">
      <c r="A1666" s="32" t="s">
        <v>3110</v>
      </c>
      <c r="B1666" s="32" t="s">
        <v>3111</v>
      </c>
      <c r="C1666" s="32" t="s">
        <v>14</v>
      </c>
      <c r="D1666" s="33">
        <v>140</v>
      </c>
      <c r="E1666" s="34">
        <v>4.5614600000000003</v>
      </c>
      <c r="F1666" s="32">
        <v>1</v>
      </c>
    </row>
    <row r="1667" spans="1:6">
      <c r="A1667" s="32" t="s">
        <v>3112</v>
      </c>
      <c r="B1667" s="32" t="s">
        <v>3113</v>
      </c>
      <c r="C1667" s="32" t="s">
        <v>14</v>
      </c>
      <c r="D1667" s="33">
        <v>1089</v>
      </c>
      <c r="E1667" s="34">
        <v>2.9256600000000001</v>
      </c>
      <c r="F1667" s="32">
        <v>3</v>
      </c>
    </row>
    <row r="1668" spans="1:6">
      <c r="A1668" s="32" t="s">
        <v>3114</v>
      </c>
      <c r="B1668" s="32" t="s">
        <v>3115</v>
      </c>
      <c r="C1668" s="32" t="s">
        <v>8</v>
      </c>
      <c r="D1668" s="33">
        <v>2.4000000000000004</v>
      </c>
      <c r="E1668" s="34">
        <v>12.61143</v>
      </c>
      <c r="F1668" s="32">
        <v>2</v>
      </c>
    </row>
    <row r="1669" spans="1:6">
      <c r="A1669" s="32" t="s">
        <v>3116</v>
      </c>
      <c r="B1669" s="32" t="s">
        <v>3117</v>
      </c>
      <c r="C1669" s="32" t="s">
        <v>8</v>
      </c>
      <c r="D1669" s="33">
        <v>11</v>
      </c>
      <c r="E1669" s="34">
        <v>22.34</v>
      </c>
      <c r="F1669" s="32">
        <v>11</v>
      </c>
    </row>
    <row r="1670" spans="1:6">
      <c r="A1670" s="32" t="s">
        <v>3118</v>
      </c>
      <c r="B1670" s="32" t="s">
        <v>3119</v>
      </c>
      <c r="C1670" s="32" t="s">
        <v>14</v>
      </c>
      <c r="D1670" s="33">
        <v>100</v>
      </c>
      <c r="E1670" s="34">
        <v>1.3741000000000001</v>
      </c>
      <c r="F1670" s="32">
        <v>1</v>
      </c>
    </row>
    <row r="1671" spans="1:6">
      <c r="A1671" s="32" t="s">
        <v>3120</v>
      </c>
      <c r="B1671" s="32" t="s">
        <v>3121</v>
      </c>
      <c r="C1671" s="32" t="s">
        <v>14</v>
      </c>
      <c r="D1671" s="33">
        <v>100</v>
      </c>
      <c r="E1671" s="34">
        <v>3.3894500000000001</v>
      </c>
      <c r="F1671" s="32">
        <v>1</v>
      </c>
    </row>
    <row r="1672" spans="1:6">
      <c r="A1672" s="32" t="s">
        <v>3122</v>
      </c>
      <c r="B1672" s="32" t="s">
        <v>3123</v>
      </c>
      <c r="C1672" s="32" t="s">
        <v>37</v>
      </c>
      <c r="D1672" s="33">
        <v>992</v>
      </c>
      <c r="E1672" s="34">
        <v>3.63062</v>
      </c>
      <c r="F1672" s="32">
        <v>1</v>
      </c>
    </row>
    <row r="1673" spans="1:6">
      <c r="A1673" s="32" t="s">
        <v>3124</v>
      </c>
      <c r="B1673" s="32" t="s">
        <v>3125</v>
      </c>
      <c r="C1673" s="32" t="s">
        <v>46</v>
      </c>
      <c r="D1673" s="33">
        <v>75</v>
      </c>
      <c r="E1673" s="34">
        <v>11.61509</v>
      </c>
      <c r="F1673" s="32">
        <v>1</v>
      </c>
    </row>
    <row r="1674" spans="1:6">
      <c r="A1674" s="32" t="s">
        <v>3126</v>
      </c>
      <c r="B1674" s="32" t="s">
        <v>3127</v>
      </c>
      <c r="C1674" s="32" t="s">
        <v>79</v>
      </c>
      <c r="D1674" s="33">
        <v>1799.789</v>
      </c>
      <c r="E1674" s="34">
        <v>1.88795</v>
      </c>
      <c r="F1674" s="32">
        <v>3</v>
      </c>
    </row>
    <row r="1675" spans="1:6">
      <c r="A1675" s="32" t="s">
        <v>3128</v>
      </c>
      <c r="B1675" s="32" t="s">
        <v>3129</v>
      </c>
      <c r="C1675" s="32" t="s">
        <v>8</v>
      </c>
      <c r="D1675" s="33">
        <v>18</v>
      </c>
      <c r="E1675" s="34">
        <v>45.093330000000002</v>
      </c>
      <c r="F1675" s="32">
        <v>3</v>
      </c>
    </row>
    <row r="1676" spans="1:6">
      <c r="A1676" s="32" t="s">
        <v>3130</v>
      </c>
      <c r="B1676" s="32" t="s">
        <v>3131</v>
      </c>
      <c r="C1676" s="32" t="s">
        <v>79</v>
      </c>
      <c r="D1676" s="33">
        <v>80</v>
      </c>
      <c r="E1676" s="34">
        <v>0.68225000000000002</v>
      </c>
      <c r="F1676" s="32">
        <v>1</v>
      </c>
    </row>
    <row r="1677" spans="1:6">
      <c r="A1677" s="32" t="s">
        <v>3132</v>
      </c>
      <c r="B1677" s="32" t="s">
        <v>3133</v>
      </c>
      <c r="C1677" s="32" t="s">
        <v>330</v>
      </c>
      <c r="D1677" s="33">
        <v>220</v>
      </c>
      <c r="E1677" s="34">
        <v>2.7715000000000001</v>
      </c>
      <c r="F1677" s="32">
        <v>1</v>
      </c>
    </row>
    <row r="1678" spans="1:6">
      <c r="A1678" s="32" t="s">
        <v>3134</v>
      </c>
      <c r="B1678" s="32" t="s">
        <v>3135</v>
      </c>
      <c r="C1678" s="32" t="s">
        <v>46</v>
      </c>
      <c r="D1678" s="33">
        <v>168</v>
      </c>
      <c r="E1678" s="34">
        <v>5.2947499999999996</v>
      </c>
      <c r="F1678" s="32">
        <v>3</v>
      </c>
    </row>
    <row r="1679" spans="1:6">
      <c r="A1679" s="32" t="s">
        <v>3136</v>
      </c>
      <c r="B1679" s="32" t="s">
        <v>3137</v>
      </c>
      <c r="C1679" s="32" t="s">
        <v>37</v>
      </c>
      <c r="D1679" s="33">
        <v>1340</v>
      </c>
      <c r="E1679" s="34">
        <v>3.0252699999999999</v>
      </c>
      <c r="F1679" s="32">
        <v>2</v>
      </c>
    </row>
    <row r="1680" spans="1:6">
      <c r="A1680" s="32" t="s">
        <v>3138</v>
      </c>
      <c r="B1680" s="32" t="s">
        <v>3139</v>
      </c>
      <c r="C1680" s="32" t="s">
        <v>37</v>
      </c>
      <c r="D1680" s="33">
        <v>66</v>
      </c>
      <c r="E1680" s="34">
        <v>3.73353</v>
      </c>
      <c r="F1680" s="32">
        <v>1</v>
      </c>
    </row>
    <row r="1681" spans="1:6">
      <c r="A1681" s="32" t="s">
        <v>3140</v>
      </c>
      <c r="B1681" s="32" t="s">
        <v>3141</v>
      </c>
      <c r="C1681" s="32" t="s">
        <v>37</v>
      </c>
      <c r="D1681" s="33">
        <v>3126</v>
      </c>
      <c r="E1681" s="34">
        <v>2.6807699999999999</v>
      </c>
      <c r="F1681" s="32">
        <v>4</v>
      </c>
    </row>
    <row r="1682" spans="1:6">
      <c r="A1682" s="32" t="s">
        <v>3142</v>
      </c>
      <c r="B1682" s="32" t="s">
        <v>3143</v>
      </c>
      <c r="C1682" s="32" t="s">
        <v>46</v>
      </c>
      <c r="D1682" s="33">
        <v>400</v>
      </c>
      <c r="E1682" s="34">
        <v>4.9580000000000002</v>
      </c>
      <c r="F1682" s="32">
        <v>4</v>
      </c>
    </row>
    <row r="1683" spans="1:6">
      <c r="A1683" s="32" t="s">
        <v>3144</v>
      </c>
      <c r="B1683" s="32" t="s">
        <v>3145</v>
      </c>
      <c r="C1683" s="32" t="s">
        <v>14</v>
      </c>
      <c r="D1683" s="33">
        <v>4123.9859999999999</v>
      </c>
      <c r="E1683" s="34">
        <v>13.34186</v>
      </c>
      <c r="F1683" s="32">
        <v>13</v>
      </c>
    </row>
    <row r="1684" spans="1:6">
      <c r="A1684" s="32" t="s">
        <v>3146</v>
      </c>
      <c r="B1684" s="32" t="s">
        <v>3147</v>
      </c>
      <c r="C1684" s="32" t="s">
        <v>8</v>
      </c>
      <c r="D1684" s="33">
        <v>4.8000000000000007</v>
      </c>
      <c r="E1684" s="34">
        <v>25.226400000000002</v>
      </c>
      <c r="F1684" s="32">
        <v>4</v>
      </c>
    </row>
    <row r="1685" spans="1:6">
      <c r="A1685" s="32" t="s">
        <v>3148</v>
      </c>
      <c r="B1685" s="32" t="s">
        <v>3149</v>
      </c>
      <c r="C1685" s="32" t="s">
        <v>14</v>
      </c>
      <c r="D1685" s="33">
        <v>400</v>
      </c>
      <c r="E1685" s="34">
        <v>4.9175000000000004</v>
      </c>
      <c r="F1685" s="32">
        <v>2</v>
      </c>
    </row>
    <row r="1686" spans="1:6">
      <c r="A1686" s="32" t="s">
        <v>3150</v>
      </c>
      <c r="B1686" s="32" t="s">
        <v>3145</v>
      </c>
      <c r="C1686" s="32" t="s">
        <v>14</v>
      </c>
      <c r="D1686" s="33">
        <v>1234.9590000000001</v>
      </c>
      <c r="E1686" s="34">
        <v>12.013999999999999</v>
      </c>
      <c r="F1686" s="32">
        <v>4</v>
      </c>
    </row>
    <row r="1687" spans="1:6">
      <c r="A1687" s="32" t="s">
        <v>3151</v>
      </c>
      <c r="B1687" s="32" t="s">
        <v>3152</v>
      </c>
      <c r="C1687" s="32" t="s">
        <v>46</v>
      </c>
      <c r="D1687" s="33">
        <v>41.1</v>
      </c>
      <c r="E1687" s="34">
        <v>2.5732400000000002</v>
      </c>
      <c r="F1687" s="32">
        <v>2</v>
      </c>
    </row>
    <row r="1688" spans="1:6">
      <c r="A1688" s="32" t="s">
        <v>3153</v>
      </c>
      <c r="B1688" s="32" t="s">
        <v>3154</v>
      </c>
      <c r="C1688" s="32" t="s">
        <v>37</v>
      </c>
      <c r="D1688" s="33">
        <v>2538.7200000000003</v>
      </c>
      <c r="E1688" s="34">
        <v>2.1276199999999998</v>
      </c>
      <c r="F1688" s="32">
        <v>3</v>
      </c>
    </row>
    <row r="1689" spans="1:6">
      <c r="A1689" s="32" t="s">
        <v>3155</v>
      </c>
      <c r="B1689" s="32" t="s">
        <v>3156</v>
      </c>
      <c r="C1689" s="32" t="s">
        <v>46</v>
      </c>
      <c r="D1689" s="33">
        <v>320</v>
      </c>
      <c r="E1689" s="34">
        <v>1.5109999999999999</v>
      </c>
      <c r="F1689" s="32">
        <v>4</v>
      </c>
    </row>
    <row r="1690" spans="1:6">
      <c r="A1690" s="32" t="s">
        <v>3157</v>
      </c>
      <c r="B1690" s="32" t="s">
        <v>3158</v>
      </c>
      <c r="C1690" s="32" t="s">
        <v>37</v>
      </c>
      <c r="D1690" s="33">
        <v>1613.76</v>
      </c>
      <c r="E1690" s="34">
        <v>2.57328</v>
      </c>
      <c r="F1690" s="32">
        <v>2</v>
      </c>
    </row>
    <row r="1691" spans="1:6">
      <c r="A1691" s="32" t="s">
        <v>3159</v>
      </c>
      <c r="B1691" s="32" t="s">
        <v>3160</v>
      </c>
      <c r="C1691" s="32" t="s">
        <v>46</v>
      </c>
      <c r="D1691" s="33">
        <v>90</v>
      </c>
      <c r="E1691" s="34">
        <v>4.8338200000000002</v>
      </c>
      <c r="F1691" s="32">
        <v>3</v>
      </c>
    </row>
    <row r="1692" spans="1:6">
      <c r="A1692" s="32" t="s">
        <v>3161</v>
      </c>
      <c r="B1692" s="32" t="s">
        <v>3154</v>
      </c>
      <c r="C1692" s="32" t="s">
        <v>37</v>
      </c>
      <c r="D1692" s="33">
        <v>196.8</v>
      </c>
      <c r="E1692" s="34">
        <v>2.1624099999999999</v>
      </c>
      <c r="F1692" s="32">
        <v>1</v>
      </c>
    </row>
    <row r="1693" spans="1:6">
      <c r="A1693" s="32" t="s">
        <v>3162</v>
      </c>
      <c r="B1693" s="32" t="s">
        <v>3163</v>
      </c>
      <c r="C1693" s="32" t="s">
        <v>37</v>
      </c>
      <c r="D1693" s="33">
        <v>363</v>
      </c>
      <c r="E1693" s="34">
        <v>15.25128</v>
      </c>
      <c r="F1693" s="32">
        <v>3</v>
      </c>
    </row>
    <row r="1694" spans="1:6">
      <c r="A1694" s="32" t="s">
        <v>3164</v>
      </c>
      <c r="B1694" s="32" t="s">
        <v>3165</v>
      </c>
      <c r="C1694" s="32" t="s">
        <v>330</v>
      </c>
      <c r="D1694" s="33">
        <v>200</v>
      </c>
      <c r="E1694" s="34">
        <v>1.83735</v>
      </c>
      <c r="F1694" s="32">
        <v>1</v>
      </c>
    </row>
    <row r="1695" spans="1:6">
      <c r="A1695" s="32" t="s">
        <v>3166</v>
      </c>
      <c r="B1695" s="32" t="s">
        <v>3163</v>
      </c>
      <c r="C1695" s="32" t="s">
        <v>37</v>
      </c>
      <c r="D1695" s="33">
        <v>15</v>
      </c>
      <c r="E1695" s="34">
        <v>15.266529999999999</v>
      </c>
      <c r="F1695" s="32">
        <v>1</v>
      </c>
    </row>
    <row r="1696" spans="1:6">
      <c r="A1696" s="32" t="s">
        <v>3167</v>
      </c>
      <c r="B1696" s="32" t="s">
        <v>3168</v>
      </c>
      <c r="C1696" s="32" t="s">
        <v>330</v>
      </c>
      <c r="D1696" s="33">
        <v>413</v>
      </c>
      <c r="E1696" s="34">
        <v>1.3998200000000001</v>
      </c>
      <c r="F1696" s="32">
        <v>2</v>
      </c>
    </row>
    <row r="1697" spans="1:6">
      <c r="A1697" s="32" t="s">
        <v>3169</v>
      </c>
      <c r="B1697" s="32" t="s">
        <v>3170</v>
      </c>
      <c r="C1697" s="32" t="s">
        <v>79</v>
      </c>
      <c r="D1697" s="33">
        <v>439.09699999999998</v>
      </c>
      <c r="E1697" s="34">
        <v>1.09111</v>
      </c>
      <c r="F1697" s="32">
        <v>4</v>
      </c>
    </row>
    <row r="1698" spans="1:6">
      <c r="A1698" s="32" t="s">
        <v>3171</v>
      </c>
      <c r="B1698" s="32" t="s">
        <v>3172</v>
      </c>
      <c r="C1698" s="32" t="s">
        <v>8</v>
      </c>
      <c r="D1698" s="33">
        <v>1.4</v>
      </c>
      <c r="E1698" s="34">
        <v>104.2</v>
      </c>
      <c r="F1698" s="32">
        <v>4</v>
      </c>
    </row>
    <row r="1699" spans="1:6">
      <c r="A1699" s="32" t="s">
        <v>3173</v>
      </c>
      <c r="B1699" s="32" t="s">
        <v>3174</v>
      </c>
      <c r="C1699" s="32" t="s">
        <v>79</v>
      </c>
      <c r="D1699" s="33">
        <v>40</v>
      </c>
      <c r="E1699" s="34">
        <v>0.41</v>
      </c>
      <c r="F1699" s="32">
        <v>1</v>
      </c>
    </row>
    <row r="1700" spans="1:6">
      <c r="A1700" s="32" t="s">
        <v>3175</v>
      </c>
      <c r="B1700" s="32" t="s">
        <v>3176</v>
      </c>
      <c r="C1700" s="32" t="s">
        <v>79</v>
      </c>
      <c r="D1700" s="33">
        <v>208.798</v>
      </c>
      <c r="E1700" s="34">
        <v>1.5725</v>
      </c>
      <c r="F1700" s="32">
        <v>2</v>
      </c>
    </row>
    <row r="1701" spans="1:6">
      <c r="A1701" s="32" t="s">
        <v>3177</v>
      </c>
      <c r="B1701" s="32" t="s">
        <v>3178</v>
      </c>
      <c r="C1701" s="32" t="s">
        <v>79</v>
      </c>
      <c r="D1701" s="33">
        <v>40</v>
      </c>
      <c r="E1701" s="34">
        <v>0.32800000000000001</v>
      </c>
      <c r="F1701" s="32">
        <v>1</v>
      </c>
    </row>
    <row r="1702" spans="1:6">
      <c r="A1702" s="32" t="s">
        <v>3179</v>
      </c>
      <c r="B1702" s="32" t="s">
        <v>3180</v>
      </c>
      <c r="C1702" s="32" t="s">
        <v>79</v>
      </c>
      <c r="D1702" s="33">
        <v>136.5</v>
      </c>
      <c r="E1702" s="34">
        <v>2.8521200000000002</v>
      </c>
      <c r="F1702" s="32">
        <v>1</v>
      </c>
    </row>
    <row r="1703" spans="1:6">
      <c r="A1703" s="32" t="s">
        <v>3181</v>
      </c>
      <c r="B1703" s="32" t="s">
        <v>3182</v>
      </c>
      <c r="C1703" s="32" t="s">
        <v>8</v>
      </c>
      <c r="D1703" s="33">
        <v>0.27500000000000002</v>
      </c>
      <c r="E1703" s="34">
        <v>24.711839999999999</v>
      </c>
      <c r="F1703" s="32">
        <v>1</v>
      </c>
    </row>
    <row r="1704" spans="1:6">
      <c r="A1704" s="32" t="s">
        <v>3183</v>
      </c>
      <c r="B1704" s="32" t="s">
        <v>3184</v>
      </c>
      <c r="C1704" s="32" t="s">
        <v>330</v>
      </c>
      <c r="D1704" s="33">
        <v>720</v>
      </c>
      <c r="E1704" s="34">
        <v>4.0794499999999996</v>
      </c>
      <c r="F1704" s="32">
        <v>1</v>
      </c>
    </row>
    <row r="1705" spans="1:6">
      <c r="A1705" s="32" t="s">
        <v>3185</v>
      </c>
      <c r="B1705" s="32" t="s">
        <v>3186</v>
      </c>
      <c r="C1705" s="32" t="s">
        <v>79</v>
      </c>
      <c r="D1705" s="33">
        <v>286.61200000000002</v>
      </c>
      <c r="E1705" s="34">
        <v>1.17235</v>
      </c>
      <c r="F1705" s="32">
        <v>1</v>
      </c>
    </row>
    <row r="1706" spans="1:6">
      <c r="A1706" s="32" t="s">
        <v>3187</v>
      </c>
      <c r="B1706" s="32" t="s">
        <v>3188</v>
      </c>
      <c r="C1706" s="32" t="s">
        <v>8</v>
      </c>
      <c r="D1706" s="33">
        <v>6.5</v>
      </c>
      <c r="E1706" s="34">
        <v>14.249700000000001</v>
      </c>
      <c r="F1706" s="32">
        <v>1</v>
      </c>
    </row>
    <row r="1707" spans="1:6">
      <c r="A1707" s="32" t="s">
        <v>3189</v>
      </c>
      <c r="B1707" s="32" t="s">
        <v>3190</v>
      </c>
      <c r="C1707" s="32" t="s">
        <v>8</v>
      </c>
      <c r="D1707" s="33">
        <v>16</v>
      </c>
      <c r="E1707" s="34">
        <v>10.9025</v>
      </c>
      <c r="F1707" s="32">
        <v>2</v>
      </c>
    </row>
    <row r="1708" spans="1:6">
      <c r="A1708" s="32" t="s">
        <v>3191</v>
      </c>
      <c r="B1708" s="32" t="s">
        <v>3192</v>
      </c>
      <c r="C1708" s="32" t="s">
        <v>79</v>
      </c>
      <c r="D1708" s="33">
        <v>80</v>
      </c>
      <c r="E1708" s="34">
        <v>0.37487999999999999</v>
      </c>
      <c r="F1708" s="32">
        <v>1</v>
      </c>
    </row>
    <row r="1709" spans="1:6">
      <c r="A1709" s="32" t="s">
        <v>3193</v>
      </c>
      <c r="B1709" s="32" t="s">
        <v>3194</v>
      </c>
      <c r="C1709" s="32" t="s">
        <v>14</v>
      </c>
      <c r="D1709" s="33">
        <v>887.6</v>
      </c>
      <c r="E1709" s="34">
        <v>5.82836</v>
      </c>
      <c r="F1709" s="32">
        <v>2</v>
      </c>
    </row>
    <row r="1710" spans="1:6">
      <c r="A1710" s="32" t="s">
        <v>3195</v>
      </c>
      <c r="B1710" s="32" t="s">
        <v>3194</v>
      </c>
      <c r="C1710" s="32" t="s">
        <v>14</v>
      </c>
      <c r="D1710" s="33">
        <v>252</v>
      </c>
      <c r="E1710" s="34">
        <v>5.9291400000000003</v>
      </c>
      <c r="F1710" s="32">
        <v>1</v>
      </c>
    </row>
    <row r="1711" spans="1:6">
      <c r="A1711" s="32" t="s">
        <v>3196</v>
      </c>
      <c r="B1711" s="32" t="s">
        <v>3197</v>
      </c>
      <c r="C1711" s="32" t="s">
        <v>14</v>
      </c>
      <c r="D1711" s="33">
        <v>80</v>
      </c>
      <c r="E1711" s="34">
        <v>2.4581300000000001</v>
      </c>
      <c r="F1711" s="32">
        <v>1</v>
      </c>
    </row>
    <row r="1712" spans="1:6">
      <c r="A1712" s="32" t="s">
        <v>3198</v>
      </c>
      <c r="B1712" s="32" t="s">
        <v>3199</v>
      </c>
      <c r="C1712" s="32" t="s">
        <v>14</v>
      </c>
      <c r="D1712" s="33">
        <v>4948.9669999999996</v>
      </c>
      <c r="E1712" s="34">
        <v>3.07619</v>
      </c>
      <c r="F1712" s="32">
        <v>11</v>
      </c>
    </row>
    <row r="1713" spans="1:6">
      <c r="A1713" s="32" t="s">
        <v>3200</v>
      </c>
      <c r="B1713" s="32" t="s">
        <v>3201</v>
      </c>
      <c r="C1713" s="32" t="s">
        <v>8</v>
      </c>
      <c r="D1713" s="33">
        <v>66</v>
      </c>
      <c r="E1713" s="34">
        <v>2.6966700000000001</v>
      </c>
      <c r="F1713" s="32">
        <v>11</v>
      </c>
    </row>
    <row r="1714" spans="1:6">
      <c r="A1714" s="32" t="s">
        <v>3202</v>
      </c>
      <c r="B1714" s="32" t="s">
        <v>3203</v>
      </c>
      <c r="C1714" s="32" t="s">
        <v>14</v>
      </c>
      <c r="D1714" s="33">
        <v>400</v>
      </c>
      <c r="E1714" s="34">
        <v>0.79869999999999997</v>
      </c>
      <c r="F1714" s="32">
        <v>3</v>
      </c>
    </row>
    <row r="1715" spans="1:6">
      <c r="A1715" s="32" t="s">
        <v>3204</v>
      </c>
      <c r="B1715" s="32" t="s">
        <v>3205</v>
      </c>
      <c r="C1715" s="32" t="s">
        <v>8</v>
      </c>
      <c r="D1715" s="33">
        <v>2.4</v>
      </c>
      <c r="E1715" s="34">
        <v>13.602779999999999</v>
      </c>
      <c r="F1715" s="32">
        <v>1</v>
      </c>
    </row>
    <row r="1716" spans="1:6">
      <c r="A1716" s="32" t="s">
        <v>3206</v>
      </c>
      <c r="B1716" s="32" t="s">
        <v>3199</v>
      </c>
      <c r="C1716" s="32" t="s">
        <v>14</v>
      </c>
      <c r="D1716" s="33">
        <v>280</v>
      </c>
      <c r="E1716" s="34">
        <v>3.16154</v>
      </c>
      <c r="F1716" s="32">
        <v>2</v>
      </c>
    </row>
    <row r="1717" spans="1:6">
      <c r="A1717" s="32" t="s">
        <v>3207</v>
      </c>
      <c r="B1717" s="32" t="s">
        <v>3208</v>
      </c>
      <c r="C1717" s="32" t="s">
        <v>330</v>
      </c>
      <c r="D1717" s="33">
        <v>4743</v>
      </c>
      <c r="E1717" s="34">
        <v>3.68377</v>
      </c>
      <c r="F1717" s="32">
        <v>6</v>
      </c>
    </row>
    <row r="1718" spans="1:6">
      <c r="A1718" s="32" t="s">
        <v>3209</v>
      </c>
      <c r="B1718" s="32" t="s">
        <v>3208</v>
      </c>
      <c r="C1718" s="32" t="s">
        <v>330</v>
      </c>
      <c r="D1718" s="33">
        <v>720</v>
      </c>
      <c r="E1718" s="34">
        <v>3.72722</v>
      </c>
      <c r="F1718" s="32">
        <v>2</v>
      </c>
    </row>
    <row r="1719" spans="1:6">
      <c r="A1719" s="32" t="s">
        <v>3210</v>
      </c>
      <c r="B1719" s="32" t="s">
        <v>3211</v>
      </c>
      <c r="C1719" s="32" t="s">
        <v>330</v>
      </c>
      <c r="D1719" s="33">
        <v>210</v>
      </c>
      <c r="E1719" s="34">
        <v>5.617</v>
      </c>
      <c r="F1719" s="32">
        <v>2</v>
      </c>
    </row>
    <row r="1720" spans="1:6">
      <c r="A1720" s="32" t="s">
        <v>3212</v>
      </c>
      <c r="B1720" s="32" t="s">
        <v>3213</v>
      </c>
      <c r="C1720" s="32" t="s">
        <v>330</v>
      </c>
      <c r="D1720" s="33">
        <v>28569</v>
      </c>
      <c r="E1720" s="34">
        <v>4.3729699999999996</v>
      </c>
      <c r="F1720" s="32">
        <v>16</v>
      </c>
    </row>
    <row r="1721" spans="1:6">
      <c r="A1721" s="32" t="s">
        <v>3214</v>
      </c>
      <c r="B1721" s="32" t="s">
        <v>3213</v>
      </c>
      <c r="C1721" s="32" t="s">
        <v>330</v>
      </c>
      <c r="D1721" s="33">
        <v>200</v>
      </c>
      <c r="E1721" s="34">
        <v>5.32402</v>
      </c>
      <c r="F1721" s="32">
        <v>2</v>
      </c>
    </row>
    <row r="1722" spans="1:6">
      <c r="A1722" s="32" t="s">
        <v>3215</v>
      </c>
      <c r="B1722" s="32" t="s">
        <v>3213</v>
      </c>
      <c r="C1722" s="32" t="s">
        <v>330</v>
      </c>
      <c r="D1722" s="33">
        <v>22174.5</v>
      </c>
      <c r="E1722" s="34">
        <v>4.6270499999999997</v>
      </c>
      <c r="F1722" s="32">
        <v>15</v>
      </c>
    </row>
    <row r="1723" spans="1:6">
      <c r="A1723" s="32" t="s">
        <v>3216</v>
      </c>
      <c r="B1723" s="32" t="s">
        <v>3217</v>
      </c>
      <c r="C1723" s="32" t="s">
        <v>651</v>
      </c>
      <c r="D1723" s="33">
        <v>28436.972999999998</v>
      </c>
      <c r="E1723" s="34">
        <v>5.7296100000000001</v>
      </c>
      <c r="F1723" s="32">
        <v>22</v>
      </c>
    </row>
    <row r="1724" spans="1:6">
      <c r="A1724" s="32" t="s">
        <v>3218</v>
      </c>
      <c r="B1724" s="32" t="s">
        <v>3219</v>
      </c>
      <c r="C1724" s="32" t="s">
        <v>8</v>
      </c>
      <c r="D1724" s="33">
        <v>336.61799999999999</v>
      </c>
      <c r="E1724" s="34">
        <v>32.302860000000003</v>
      </c>
      <c r="F1724" s="32">
        <v>28</v>
      </c>
    </row>
    <row r="1725" spans="1:6">
      <c r="A1725" s="32" t="s">
        <v>3220</v>
      </c>
      <c r="B1725" s="32" t="s">
        <v>3217</v>
      </c>
      <c r="C1725" s="32" t="s">
        <v>651</v>
      </c>
      <c r="D1725" s="33">
        <v>100</v>
      </c>
      <c r="E1725" s="34">
        <v>6.6325099999999999</v>
      </c>
      <c r="F1725" s="32">
        <v>2</v>
      </c>
    </row>
    <row r="1726" spans="1:6">
      <c r="A1726" s="32" t="s">
        <v>3221</v>
      </c>
      <c r="B1726" s="32" t="s">
        <v>3222</v>
      </c>
      <c r="C1726" s="32" t="s">
        <v>651</v>
      </c>
      <c r="D1726" s="33">
        <v>16186.973</v>
      </c>
      <c r="E1726" s="34">
        <v>5.7103900000000003</v>
      </c>
      <c r="F1726" s="32">
        <v>16</v>
      </c>
    </row>
    <row r="1727" spans="1:6">
      <c r="A1727" s="32" t="s">
        <v>3223</v>
      </c>
      <c r="B1727" s="32" t="s">
        <v>3224</v>
      </c>
      <c r="C1727" s="32" t="s">
        <v>651</v>
      </c>
      <c r="D1727" s="33">
        <v>400</v>
      </c>
      <c r="E1727" s="34">
        <v>2.2408000000000001</v>
      </c>
      <c r="F1727" s="32">
        <v>2</v>
      </c>
    </row>
    <row r="1728" spans="1:6">
      <c r="A1728" s="32" t="s">
        <v>3225</v>
      </c>
      <c r="B1728" s="32" t="s">
        <v>3226</v>
      </c>
      <c r="C1728" s="32" t="s">
        <v>14</v>
      </c>
      <c r="D1728" s="33">
        <v>475</v>
      </c>
      <c r="E1728" s="34">
        <v>5.15158</v>
      </c>
      <c r="F1728" s="32">
        <v>1</v>
      </c>
    </row>
    <row r="1729" spans="1:6">
      <c r="A1729" s="32" t="s">
        <v>3227</v>
      </c>
      <c r="B1729" s="32" t="s">
        <v>3228</v>
      </c>
      <c r="C1729" s="32" t="s">
        <v>651</v>
      </c>
      <c r="D1729" s="33">
        <v>1020</v>
      </c>
      <c r="E1729" s="34">
        <v>5.4644599999999999</v>
      </c>
      <c r="F1729" s="32">
        <v>2</v>
      </c>
    </row>
    <row r="1730" spans="1:6">
      <c r="A1730" s="32" t="s">
        <v>3229</v>
      </c>
      <c r="B1730" s="32" t="s">
        <v>3219</v>
      </c>
      <c r="C1730" s="32" t="s">
        <v>8</v>
      </c>
      <c r="D1730" s="33">
        <v>11.16</v>
      </c>
      <c r="E1730" s="34">
        <v>0</v>
      </c>
      <c r="F1730" s="32">
        <v>1</v>
      </c>
    </row>
    <row r="1731" spans="1:6">
      <c r="A1731" s="32" t="s">
        <v>3230</v>
      </c>
      <c r="B1731" s="32" t="s">
        <v>3231</v>
      </c>
      <c r="C1731" s="32" t="s">
        <v>651</v>
      </c>
      <c r="D1731" s="33">
        <v>31836</v>
      </c>
      <c r="E1731" s="34">
        <v>3.3745799999999999</v>
      </c>
      <c r="F1731" s="32">
        <v>32</v>
      </c>
    </row>
    <row r="1732" spans="1:6">
      <c r="A1732" s="32" t="s">
        <v>3232</v>
      </c>
      <c r="B1732" s="32" t="s">
        <v>3231</v>
      </c>
      <c r="C1732" s="32" t="s">
        <v>14</v>
      </c>
      <c r="D1732" s="33">
        <v>100</v>
      </c>
      <c r="E1732" s="34">
        <v>3.83785</v>
      </c>
      <c r="F1732" s="32">
        <v>2</v>
      </c>
    </row>
    <row r="1733" spans="1:6">
      <c r="A1733" s="32" t="s">
        <v>3233</v>
      </c>
      <c r="B1733" s="32" t="s">
        <v>3231</v>
      </c>
      <c r="C1733" s="32" t="s">
        <v>651</v>
      </c>
      <c r="D1733" s="33">
        <v>22134</v>
      </c>
      <c r="E1733" s="34">
        <v>3.4826100000000002</v>
      </c>
      <c r="F1733" s="32">
        <v>23</v>
      </c>
    </row>
    <row r="1734" spans="1:6">
      <c r="A1734" s="32" t="s">
        <v>3234</v>
      </c>
      <c r="B1734" s="32" t="s">
        <v>3235</v>
      </c>
      <c r="C1734" s="32" t="s">
        <v>651</v>
      </c>
      <c r="D1734" s="33">
        <v>400</v>
      </c>
      <c r="E1734" s="34">
        <v>1.3117000000000001</v>
      </c>
      <c r="F1734" s="32">
        <v>2</v>
      </c>
    </row>
    <row r="1735" spans="1:6">
      <c r="A1735" s="32" t="s">
        <v>3236</v>
      </c>
      <c r="B1735" s="32" t="s">
        <v>3231</v>
      </c>
      <c r="C1735" s="32" t="s">
        <v>651</v>
      </c>
      <c r="D1735" s="33">
        <v>900</v>
      </c>
      <c r="E1735" s="34">
        <v>3.2145100000000002</v>
      </c>
      <c r="F1735" s="32">
        <v>1</v>
      </c>
    </row>
    <row r="1736" spans="1:6">
      <c r="A1736" s="32" t="s">
        <v>3237</v>
      </c>
      <c r="B1736" s="32" t="s">
        <v>3238</v>
      </c>
      <c r="C1736" s="32" t="s">
        <v>651</v>
      </c>
      <c r="D1736" s="33">
        <v>990</v>
      </c>
      <c r="E1736" s="34">
        <v>3.4247999999999998</v>
      </c>
      <c r="F1736" s="32">
        <v>2</v>
      </c>
    </row>
    <row r="1737" spans="1:6">
      <c r="A1737" s="32" t="s">
        <v>3239</v>
      </c>
      <c r="B1737" s="32" t="s">
        <v>3240</v>
      </c>
      <c r="C1737" s="32" t="s">
        <v>14</v>
      </c>
      <c r="D1737" s="33">
        <v>2205</v>
      </c>
      <c r="E1737" s="34">
        <v>3.6429299999999998</v>
      </c>
      <c r="F1737" s="32">
        <v>5</v>
      </c>
    </row>
    <row r="1738" spans="1:6">
      <c r="A1738" s="32" t="s">
        <v>3241</v>
      </c>
      <c r="B1738" s="32" t="s">
        <v>3242</v>
      </c>
      <c r="C1738" s="32" t="s">
        <v>8</v>
      </c>
      <c r="D1738" s="33">
        <v>7</v>
      </c>
      <c r="E1738" s="34">
        <v>0</v>
      </c>
      <c r="F1738" s="32">
        <v>1</v>
      </c>
    </row>
    <row r="1739" spans="1:6">
      <c r="A1739" s="32" t="s">
        <v>3243</v>
      </c>
      <c r="B1739" s="32" t="s">
        <v>3244</v>
      </c>
      <c r="C1739" s="32" t="s">
        <v>8</v>
      </c>
      <c r="D1739" s="33">
        <v>5</v>
      </c>
      <c r="E1739" s="34">
        <v>10.161049999999999</v>
      </c>
      <c r="F1739" s="32">
        <v>3</v>
      </c>
    </row>
    <row r="1740" spans="1:6">
      <c r="A1740" s="32" t="s">
        <v>3245</v>
      </c>
      <c r="B1740" s="32" t="s">
        <v>3246</v>
      </c>
      <c r="C1740" s="32" t="s">
        <v>79</v>
      </c>
      <c r="D1740" s="33">
        <v>308</v>
      </c>
      <c r="E1740" s="34">
        <v>1.2349600000000001</v>
      </c>
      <c r="F1740" s="32">
        <v>1</v>
      </c>
    </row>
    <row r="1741" spans="1:6">
      <c r="A1741" s="32" t="s">
        <v>3247</v>
      </c>
      <c r="B1741" s="32" t="s">
        <v>1608</v>
      </c>
      <c r="C1741" s="32" t="s">
        <v>8</v>
      </c>
      <c r="D1741" s="33">
        <v>9.5</v>
      </c>
      <c r="E1741" s="34">
        <v>13.00282</v>
      </c>
      <c r="F1741" s="32">
        <v>1</v>
      </c>
    </row>
    <row r="1742" spans="1:6">
      <c r="A1742" s="32" t="s">
        <v>3248</v>
      </c>
      <c r="B1742" s="32" t="s">
        <v>3249</v>
      </c>
      <c r="C1742" s="32" t="s">
        <v>37</v>
      </c>
      <c r="D1742" s="33">
        <v>1376</v>
      </c>
      <c r="E1742" s="34">
        <v>4.6090600000000004</v>
      </c>
      <c r="F1742" s="32">
        <v>2</v>
      </c>
    </row>
    <row r="1743" spans="1:6">
      <c r="A1743" s="32" t="s">
        <v>3250</v>
      </c>
      <c r="B1743" s="32" t="s">
        <v>3251</v>
      </c>
      <c r="C1743" s="32" t="s">
        <v>46</v>
      </c>
      <c r="D1743" s="33">
        <v>300</v>
      </c>
      <c r="E1743" s="34">
        <v>5.9739300000000002</v>
      </c>
      <c r="F1743" s="32">
        <v>2</v>
      </c>
    </row>
    <row r="1744" spans="1:6">
      <c r="A1744" s="32" t="s">
        <v>3252</v>
      </c>
      <c r="B1744" s="32" t="s">
        <v>3253</v>
      </c>
      <c r="C1744" s="32" t="s">
        <v>37</v>
      </c>
      <c r="D1744" s="33">
        <v>3640</v>
      </c>
      <c r="E1744" s="34">
        <v>10.49818</v>
      </c>
      <c r="F1744" s="32">
        <v>7</v>
      </c>
    </row>
    <row r="1745" spans="1:6">
      <c r="A1745" s="32" t="s">
        <v>3254</v>
      </c>
      <c r="B1745" s="32" t="s">
        <v>3249</v>
      </c>
      <c r="C1745" s="32" t="s">
        <v>37</v>
      </c>
      <c r="D1745" s="33">
        <v>700</v>
      </c>
      <c r="E1745" s="34">
        <v>3.6174499999999998</v>
      </c>
      <c r="F1745" s="32">
        <v>1</v>
      </c>
    </row>
    <row r="1746" spans="1:6">
      <c r="A1746" s="32" t="s">
        <v>3255</v>
      </c>
      <c r="B1746" s="32" t="s">
        <v>595</v>
      </c>
      <c r="C1746" s="32" t="s">
        <v>79</v>
      </c>
      <c r="D1746" s="33">
        <v>246.4</v>
      </c>
      <c r="E1746" s="34">
        <v>2.30593</v>
      </c>
      <c r="F1746" s="32">
        <v>1</v>
      </c>
    </row>
    <row r="1747" spans="1:6">
      <c r="A1747" s="32" t="s">
        <v>3256</v>
      </c>
      <c r="B1747" s="32" t="s">
        <v>600</v>
      </c>
      <c r="C1747" s="32" t="s">
        <v>8</v>
      </c>
      <c r="D1747" s="33">
        <v>3.2</v>
      </c>
      <c r="E1747" s="34">
        <v>39.172899999999998</v>
      </c>
      <c r="F1747" s="32">
        <v>1</v>
      </c>
    </row>
    <row r="1748" spans="1:6">
      <c r="A1748" s="32" t="s">
        <v>3257</v>
      </c>
      <c r="B1748" s="32" t="s">
        <v>3258</v>
      </c>
      <c r="C1748" s="32" t="s">
        <v>8</v>
      </c>
      <c r="D1748" s="33">
        <v>60</v>
      </c>
      <c r="E1748" s="34">
        <v>39.614280000000001</v>
      </c>
      <c r="F1748" s="32">
        <v>1</v>
      </c>
    </row>
    <row r="1749" spans="1:6">
      <c r="A1749" s="32" t="s">
        <v>3259</v>
      </c>
      <c r="B1749" s="32" t="s">
        <v>3260</v>
      </c>
      <c r="C1749" s="32" t="s">
        <v>37</v>
      </c>
      <c r="D1749" s="33">
        <v>594</v>
      </c>
      <c r="E1749" s="34">
        <v>5.4785599999999999</v>
      </c>
      <c r="F1749" s="32">
        <v>1</v>
      </c>
    </row>
    <row r="1750" spans="1:6">
      <c r="A1750" s="32" t="s">
        <v>3261</v>
      </c>
      <c r="B1750" s="32" t="s">
        <v>3262</v>
      </c>
      <c r="C1750" s="32" t="s">
        <v>46</v>
      </c>
      <c r="D1750" s="33">
        <v>18.75</v>
      </c>
      <c r="E1750" s="34">
        <v>2.0064799999999998</v>
      </c>
      <c r="F1750" s="32">
        <v>1</v>
      </c>
    </row>
    <row r="1751" spans="1:6">
      <c r="A1751" s="32" t="s">
        <v>3263</v>
      </c>
      <c r="B1751" s="32" t="s">
        <v>3264</v>
      </c>
      <c r="C1751" s="32" t="s">
        <v>79</v>
      </c>
      <c r="D1751" s="33">
        <v>1152</v>
      </c>
      <c r="E1751" s="34">
        <v>1.67696</v>
      </c>
      <c r="F1751" s="32">
        <v>2</v>
      </c>
    </row>
    <row r="1752" spans="1:6">
      <c r="A1752" s="32" t="s">
        <v>3265</v>
      </c>
      <c r="B1752" s="32" t="s">
        <v>3266</v>
      </c>
      <c r="C1752" s="32" t="s">
        <v>8</v>
      </c>
      <c r="D1752" s="33">
        <v>13.212</v>
      </c>
      <c r="E1752" s="34">
        <v>47.184379999999997</v>
      </c>
      <c r="F1752" s="32">
        <v>2</v>
      </c>
    </row>
    <row r="1753" spans="1:6">
      <c r="A1753" s="32" t="s">
        <v>3267</v>
      </c>
      <c r="B1753" s="32" t="s">
        <v>2998</v>
      </c>
      <c r="C1753" s="32" t="s">
        <v>79</v>
      </c>
      <c r="D1753" s="33">
        <v>1834.3989999999999</v>
      </c>
      <c r="E1753" s="34">
        <v>1.7869900000000001</v>
      </c>
      <c r="F1753" s="32">
        <v>3</v>
      </c>
    </row>
    <row r="1754" spans="1:6">
      <c r="A1754" s="32" t="s">
        <v>3268</v>
      </c>
      <c r="B1754" s="32" t="s">
        <v>3000</v>
      </c>
      <c r="C1754" s="32" t="s">
        <v>8</v>
      </c>
      <c r="D1754" s="33">
        <v>66.150000000000006</v>
      </c>
      <c r="E1754" s="34">
        <v>26.05857</v>
      </c>
      <c r="F1754" s="32">
        <v>4</v>
      </c>
    </row>
    <row r="1755" spans="1:6">
      <c r="A1755" s="32" t="s">
        <v>3269</v>
      </c>
      <c r="B1755" s="32" t="s">
        <v>3270</v>
      </c>
      <c r="C1755" s="32" t="s">
        <v>8</v>
      </c>
      <c r="D1755" s="33">
        <v>735</v>
      </c>
      <c r="E1755" s="34">
        <v>19.473050000000001</v>
      </c>
      <c r="F1755" s="32">
        <v>4</v>
      </c>
    </row>
    <row r="1756" spans="1:6">
      <c r="A1756" s="32" t="s">
        <v>3271</v>
      </c>
      <c r="B1756" s="32" t="s">
        <v>3272</v>
      </c>
      <c r="C1756" s="32" t="s">
        <v>79</v>
      </c>
      <c r="D1756" s="33">
        <v>80</v>
      </c>
      <c r="E1756" s="34">
        <v>0.45474999999999999</v>
      </c>
      <c r="F1756" s="32">
        <v>1</v>
      </c>
    </row>
    <row r="1757" spans="1:6">
      <c r="A1757" s="32" t="s">
        <v>3273</v>
      </c>
      <c r="B1757" s="32" t="s">
        <v>3274</v>
      </c>
      <c r="C1757" s="32" t="s">
        <v>79</v>
      </c>
      <c r="D1757" s="33">
        <v>90</v>
      </c>
      <c r="E1757" s="34">
        <v>1.4188099999999999</v>
      </c>
      <c r="F1757" s="32">
        <v>1</v>
      </c>
    </row>
    <row r="1758" spans="1:6">
      <c r="A1758" s="32" t="s">
        <v>3275</v>
      </c>
      <c r="B1758" s="32" t="s">
        <v>3000</v>
      </c>
      <c r="C1758" s="32" t="s">
        <v>8</v>
      </c>
      <c r="D1758" s="33">
        <v>21</v>
      </c>
      <c r="E1758" s="34">
        <v>26.053329999999999</v>
      </c>
      <c r="F1758" s="32">
        <v>1</v>
      </c>
    </row>
    <row r="1759" spans="1:6">
      <c r="A1759" s="32" t="s">
        <v>3276</v>
      </c>
      <c r="B1759" s="32" t="s">
        <v>3277</v>
      </c>
      <c r="C1759" s="32" t="s">
        <v>37</v>
      </c>
      <c r="D1759" s="33">
        <v>4320</v>
      </c>
      <c r="E1759" s="34">
        <v>4.1179699999999997</v>
      </c>
      <c r="F1759" s="32">
        <v>9</v>
      </c>
    </row>
    <row r="1760" spans="1:6">
      <c r="A1760" s="32" t="s">
        <v>3278</v>
      </c>
      <c r="B1760" s="32" t="s">
        <v>3279</v>
      </c>
      <c r="C1760" s="32" t="s">
        <v>8</v>
      </c>
      <c r="D1760" s="33">
        <v>5</v>
      </c>
      <c r="E1760" s="34">
        <v>14.23521</v>
      </c>
      <c r="F1760" s="32">
        <v>1</v>
      </c>
    </row>
    <row r="1761" spans="1:6">
      <c r="A1761" s="32" t="s">
        <v>3280</v>
      </c>
      <c r="B1761" s="32" t="s">
        <v>3281</v>
      </c>
      <c r="C1761" s="32" t="s">
        <v>37</v>
      </c>
      <c r="D1761" s="33">
        <v>8579.0220000000008</v>
      </c>
      <c r="E1761" s="34">
        <v>3.4903300000000002</v>
      </c>
      <c r="F1761" s="32">
        <v>11</v>
      </c>
    </row>
    <row r="1762" spans="1:6">
      <c r="A1762" s="32" t="s">
        <v>3282</v>
      </c>
      <c r="B1762" s="32" t="s">
        <v>3283</v>
      </c>
      <c r="C1762" s="32" t="s">
        <v>46</v>
      </c>
      <c r="D1762" s="33">
        <v>1100</v>
      </c>
      <c r="E1762" s="34">
        <v>8.2605000000000004</v>
      </c>
      <c r="F1762" s="32">
        <v>6</v>
      </c>
    </row>
    <row r="1763" spans="1:6">
      <c r="A1763" s="32" t="s">
        <v>3284</v>
      </c>
      <c r="B1763" s="32" t="s">
        <v>3285</v>
      </c>
      <c r="C1763" s="32" t="s">
        <v>37</v>
      </c>
      <c r="D1763" s="33">
        <v>300</v>
      </c>
      <c r="E1763" s="34">
        <v>0.61729000000000001</v>
      </c>
      <c r="F1763" s="32">
        <v>1</v>
      </c>
    </row>
    <row r="1764" spans="1:6">
      <c r="A1764" s="32" t="s">
        <v>3286</v>
      </c>
      <c r="B1764" s="32" t="s">
        <v>3287</v>
      </c>
      <c r="C1764" s="32" t="s">
        <v>8</v>
      </c>
      <c r="D1764" s="33">
        <v>21.5</v>
      </c>
      <c r="E1764" s="34">
        <v>12.35003</v>
      </c>
      <c r="F1764" s="32">
        <v>1</v>
      </c>
    </row>
    <row r="1765" spans="1:6">
      <c r="A1765" s="32" t="s">
        <v>3288</v>
      </c>
      <c r="B1765" s="32" t="s">
        <v>3289</v>
      </c>
      <c r="C1765" s="32" t="s">
        <v>37</v>
      </c>
      <c r="D1765" s="33">
        <v>5895</v>
      </c>
      <c r="E1765" s="34">
        <v>24.427219999999998</v>
      </c>
      <c r="F1765" s="32">
        <v>9</v>
      </c>
    </row>
    <row r="1766" spans="1:6">
      <c r="A1766" s="32" t="s">
        <v>3290</v>
      </c>
      <c r="B1766" s="32" t="s">
        <v>3291</v>
      </c>
      <c r="C1766" s="32" t="s">
        <v>37</v>
      </c>
      <c r="D1766" s="33">
        <v>496</v>
      </c>
      <c r="E1766" s="34">
        <v>2.8794300000000002</v>
      </c>
      <c r="F1766" s="32">
        <v>1</v>
      </c>
    </row>
    <row r="1767" spans="1:6">
      <c r="A1767" s="32" t="s">
        <v>3292</v>
      </c>
      <c r="B1767" s="32" t="s">
        <v>3293</v>
      </c>
      <c r="C1767" s="32" t="s">
        <v>79</v>
      </c>
      <c r="D1767" s="33">
        <v>4793</v>
      </c>
      <c r="E1767" s="34">
        <v>1.9834499999999999</v>
      </c>
      <c r="F1767" s="32">
        <v>9</v>
      </c>
    </row>
    <row r="1768" spans="1:6">
      <c r="A1768" s="32" t="s">
        <v>3294</v>
      </c>
      <c r="B1768" s="32" t="s">
        <v>3295</v>
      </c>
      <c r="C1768" s="32" t="s">
        <v>8</v>
      </c>
      <c r="D1768" s="33">
        <v>21.000000000000004</v>
      </c>
      <c r="E1768" s="34">
        <v>18.533429999999999</v>
      </c>
      <c r="F1768" s="32">
        <v>11</v>
      </c>
    </row>
    <row r="1769" spans="1:6">
      <c r="A1769" s="32" t="s">
        <v>3296</v>
      </c>
      <c r="B1769" s="32" t="s">
        <v>3293</v>
      </c>
      <c r="C1769" s="32" t="s">
        <v>79</v>
      </c>
      <c r="D1769" s="33">
        <v>400</v>
      </c>
      <c r="E1769" s="34">
        <v>1.9253499999999999</v>
      </c>
      <c r="F1769" s="32">
        <v>1</v>
      </c>
    </row>
    <row r="1770" spans="1:6">
      <c r="A1770" s="32" t="s">
        <v>3297</v>
      </c>
      <c r="B1770" s="32" t="s">
        <v>3295</v>
      </c>
      <c r="C1770" s="32" t="s">
        <v>8</v>
      </c>
      <c r="D1770" s="33">
        <v>155</v>
      </c>
      <c r="E1770" s="34">
        <v>5.6639099999999996</v>
      </c>
      <c r="F1770" s="32">
        <v>5</v>
      </c>
    </row>
    <row r="1771" spans="1:6">
      <c r="A1771" s="32" t="s">
        <v>3298</v>
      </c>
      <c r="B1771" s="32" t="s">
        <v>3299</v>
      </c>
      <c r="C1771" s="32" t="s">
        <v>79</v>
      </c>
      <c r="D1771" s="33">
        <v>320</v>
      </c>
      <c r="E1771" s="34">
        <v>0.89388000000000001</v>
      </c>
      <c r="F1771" s="32">
        <v>2</v>
      </c>
    </row>
    <row r="1772" spans="1:6">
      <c r="A1772" s="32" t="s">
        <v>3300</v>
      </c>
      <c r="B1772" s="32" t="s">
        <v>3301</v>
      </c>
      <c r="C1772" s="32" t="s">
        <v>79</v>
      </c>
      <c r="D1772" s="33">
        <v>460</v>
      </c>
      <c r="E1772" s="34">
        <v>1.8680600000000001</v>
      </c>
      <c r="F1772" s="32">
        <v>2</v>
      </c>
    </row>
    <row r="1773" spans="1:6">
      <c r="A1773" s="32" t="s">
        <v>3302</v>
      </c>
      <c r="B1773" s="32" t="s">
        <v>3293</v>
      </c>
      <c r="C1773" s="32" t="s">
        <v>79</v>
      </c>
      <c r="D1773" s="33">
        <v>49</v>
      </c>
      <c r="E1773" s="34">
        <v>1.9729699999999999</v>
      </c>
      <c r="F1773" s="32">
        <v>1</v>
      </c>
    </row>
    <row r="1774" spans="1:6">
      <c r="A1774" s="32" t="s">
        <v>3303</v>
      </c>
      <c r="B1774" s="32" t="s">
        <v>3304</v>
      </c>
      <c r="C1774" s="32" t="s">
        <v>14</v>
      </c>
      <c r="D1774" s="33">
        <v>1310.25</v>
      </c>
      <c r="E1774" s="34">
        <v>2.8521700000000001</v>
      </c>
      <c r="F1774" s="32">
        <v>4</v>
      </c>
    </row>
    <row r="1775" spans="1:6">
      <c r="A1775" s="32" t="s">
        <v>3305</v>
      </c>
      <c r="B1775" s="32" t="s">
        <v>3306</v>
      </c>
      <c r="C1775" s="32" t="s">
        <v>8</v>
      </c>
      <c r="D1775" s="33">
        <v>4.2249999999999996</v>
      </c>
      <c r="E1775" s="34">
        <v>19.795339999999999</v>
      </c>
      <c r="F1775" s="32">
        <v>4</v>
      </c>
    </row>
    <row r="1776" spans="1:6">
      <c r="A1776" s="32" t="s">
        <v>3307</v>
      </c>
      <c r="B1776" s="32" t="s">
        <v>3308</v>
      </c>
      <c r="C1776" s="32" t="s">
        <v>14</v>
      </c>
      <c r="D1776" s="33">
        <v>80</v>
      </c>
      <c r="E1776" s="34">
        <v>1.2371300000000001</v>
      </c>
      <c r="F1776" s="32">
        <v>1</v>
      </c>
    </row>
    <row r="1777" spans="1:6">
      <c r="A1777" s="32" t="s">
        <v>3309</v>
      </c>
      <c r="B1777" s="32" t="s">
        <v>3310</v>
      </c>
      <c r="C1777" s="32" t="s">
        <v>37</v>
      </c>
      <c r="D1777" s="33">
        <v>6908.98</v>
      </c>
      <c r="E1777" s="34">
        <v>2.9726699999999999</v>
      </c>
      <c r="F1777" s="32">
        <v>10</v>
      </c>
    </row>
    <row r="1778" spans="1:6">
      <c r="A1778" s="32" t="s">
        <v>3311</v>
      </c>
      <c r="B1778" s="32" t="s">
        <v>3312</v>
      </c>
      <c r="C1778" s="32" t="s">
        <v>46</v>
      </c>
      <c r="D1778" s="33">
        <v>1580</v>
      </c>
      <c r="E1778" s="34">
        <v>5.9198599999999999</v>
      </c>
      <c r="F1778" s="32">
        <v>11</v>
      </c>
    </row>
    <row r="1779" spans="1:6">
      <c r="A1779" s="32" t="s">
        <v>3313</v>
      </c>
      <c r="B1779" s="32" t="s">
        <v>3314</v>
      </c>
      <c r="C1779" s="32" t="s">
        <v>37</v>
      </c>
      <c r="D1779" s="33">
        <v>196.625</v>
      </c>
      <c r="E1779" s="34">
        <v>5.0494399999999997</v>
      </c>
      <c r="F1779" s="32">
        <v>3</v>
      </c>
    </row>
    <row r="1780" spans="1:6">
      <c r="A1780" s="32" t="s">
        <v>3315</v>
      </c>
      <c r="B1780" s="32" t="s">
        <v>3312</v>
      </c>
      <c r="C1780" s="32" t="s">
        <v>46</v>
      </c>
      <c r="D1780" s="33">
        <v>625</v>
      </c>
      <c r="E1780" s="34">
        <v>6.3603199999999998</v>
      </c>
      <c r="F1780" s="32">
        <v>5</v>
      </c>
    </row>
    <row r="1781" spans="1:6">
      <c r="A1781" s="32" t="s">
        <v>3316</v>
      </c>
      <c r="B1781" s="32" t="s">
        <v>3317</v>
      </c>
      <c r="C1781" s="32" t="s">
        <v>37</v>
      </c>
      <c r="D1781" s="33">
        <v>300</v>
      </c>
      <c r="E1781" s="34">
        <v>0.57506000000000002</v>
      </c>
      <c r="F1781" s="32">
        <v>1</v>
      </c>
    </row>
    <row r="1782" spans="1:6">
      <c r="A1782" s="32" t="s">
        <v>3318</v>
      </c>
      <c r="B1782" s="32" t="s">
        <v>3319</v>
      </c>
      <c r="C1782" s="32" t="s">
        <v>46</v>
      </c>
      <c r="D1782" s="33">
        <v>121</v>
      </c>
      <c r="E1782" s="34">
        <v>4.0906700000000003</v>
      </c>
      <c r="F1782" s="32">
        <v>1</v>
      </c>
    </row>
    <row r="1783" spans="1:6">
      <c r="A1783" s="32" t="s">
        <v>3320</v>
      </c>
      <c r="B1783" s="32" t="s">
        <v>3312</v>
      </c>
      <c r="C1783" s="32" t="s">
        <v>46</v>
      </c>
      <c r="D1783" s="33">
        <v>225</v>
      </c>
      <c r="E1783" s="34">
        <v>6.4264400000000004</v>
      </c>
      <c r="F1783" s="32">
        <v>2</v>
      </c>
    </row>
    <row r="1784" spans="1:6">
      <c r="A1784" s="32" t="s">
        <v>3321</v>
      </c>
      <c r="B1784" s="32" t="s">
        <v>3322</v>
      </c>
      <c r="C1784" s="32" t="s">
        <v>8</v>
      </c>
      <c r="D1784" s="33">
        <v>36</v>
      </c>
      <c r="E1784" s="34">
        <v>13.783329999999999</v>
      </c>
      <c r="F1784" s="32">
        <v>6</v>
      </c>
    </row>
    <row r="1785" spans="1:6">
      <c r="A1785" s="32" t="s">
        <v>3323</v>
      </c>
      <c r="B1785" s="32" t="s">
        <v>3324</v>
      </c>
      <c r="C1785" s="32" t="s">
        <v>14</v>
      </c>
      <c r="D1785" s="33">
        <v>2640</v>
      </c>
      <c r="E1785" s="34">
        <v>6.3934800000000003</v>
      </c>
      <c r="F1785" s="32">
        <v>6</v>
      </c>
    </row>
    <row r="1786" spans="1:6">
      <c r="A1786" s="32" t="s">
        <v>3325</v>
      </c>
      <c r="B1786" s="32" t="s">
        <v>3326</v>
      </c>
      <c r="C1786" s="32" t="s">
        <v>79</v>
      </c>
      <c r="D1786" s="33">
        <v>402.137</v>
      </c>
      <c r="E1786" s="34">
        <v>1.9512100000000001</v>
      </c>
      <c r="F1786" s="32">
        <v>2</v>
      </c>
    </row>
    <row r="1787" spans="1:6">
      <c r="A1787" s="32" t="s">
        <v>3327</v>
      </c>
      <c r="B1787" s="32" t="s">
        <v>3328</v>
      </c>
      <c r="C1787" s="32" t="s">
        <v>8</v>
      </c>
      <c r="D1787" s="33">
        <v>10.875</v>
      </c>
      <c r="E1787" s="34">
        <v>21.259820000000001</v>
      </c>
      <c r="F1787" s="32">
        <v>2</v>
      </c>
    </row>
    <row r="1788" spans="1:6">
      <c r="A1788" s="32" t="s">
        <v>3329</v>
      </c>
      <c r="B1788" s="32" t="s">
        <v>3330</v>
      </c>
      <c r="C1788" s="32" t="s">
        <v>79</v>
      </c>
      <c r="D1788" s="33">
        <v>160</v>
      </c>
      <c r="E1788" s="34">
        <v>0.54330999999999996</v>
      </c>
      <c r="F1788" s="32">
        <v>1</v>
      </c>
    </row>
    <row r="1789" spans="1:6">
      <c r="A1789" s="32" t="s">
        <v>3331</v>
      </c>
      <c r="B1789" s="32" t="s">
        <v>3332</v>
      </c>
      <c r="C1789" s="32" t="s">
        <v>8</v>
      </c>
      <c r="D1789" s="33">
        <v>0.02</v>
      </c>
      <c r="E1789" s="34">
        <v>6.6335800000000003</v>
      </c>
      <c r="F1789" s="32">
        <v>1</v>
      </c>
    </row>
    <row r="1790" spans="1:6">
      <c r="A1790" s="32" t="s">
        <v>3333</v>
      </c>
      <c r="B1790" s="32" t="s">
        <v>3334</v>
      </c>
      <c r="C1790" s="32" t="s">
        <v>37</v>
      </c>
      <c r="D1790" s="33">
        <v>12480</v>
      </c>
      <c r="E1790" s="34">
        <v>3.0685699999999998</v>
      </c>
      <c r="F1790" s="32">
        <v>15</v>
      </c>
    </row>
    <row r="1791" spans="1:6">
      <c r="A1791" s="32" t="s">
        <v>3335</v>
      </c>
      <c r="B1791" s="32" t="s">
        <v>3336</v>
      </c>
      <c r="C1791" s="32" t="s">
        <v>46</v>
      </c>
      <c r="D1791" s="33">
        <v>1116</v>
      </c>
      <c r="E1791" s="34">
        <v>8.4441000000000006</v>
      </c>
      <c r="F1791" s="32">
        <v>8</v>
      </c>
    </row>
    <row r="1792" spans="1:6">
      <c r="A1792" s="32" t="s">
        <v>3337</v>
      </c>
      <c r="B1792" s="32" t="s">
        <v>3338</v>
      </c>
      <c r="C1792" s="32" t="s">
        <v>46</v>
      </c>
      <c r="D1792" s="33">
        <v>154</v>
      </c>
      <c r="E1792" s="34">
        <v>7.07904</v>
      </c>
      <c r="F1792" s="32">
        <v>2</v>
      </c>
    </row>
    <row r="1793" spans="1:6">
      <c r="A1793" s="32" t="s">
        <v>3339</v>
      </c>
      <c r="B1793" s="32" t="s">
        <v>3340</v>
      </c>
      <c r="C1793" s="32" t="s">
        <v>46</v>
      </c>
      <c r="D1793" s="33">
        <v>102</v>
      </c>
      <c r="E1793" s="34">
        <v>18.3003</v>
      </c>
      <c r="F1793" s="32">
        <v>1</v>
      </c>
    </row>
    <row r="1794" spans="1:6">
      <c r="A1794" s="32" t="s">
        <v>3341</v>
      </c>
      <c r="B1794" s="32" t="s">
        <v>3342</v>
      </c>
      <c r="C1794" s="32" t="s">
        <v>37</v>
      </c>
      <c r="D1794" s="33">
        <v>600</v>
      </c>
      <c r="E1794" s="34">
        <v>6.12033</v>
      </c>
      <c r="F1794" s="32">
        <v>1</v>
      </c>
    </row>
    <row r="1795" spans="1:6">
      <c r="A1795" s="32" t="s">
        <v>3343</v>
      </c>
      <c r="B1795" s="32" t="s">
        <v>3344</v>
      </c>
      <c r="C1795" s="32" t="s">
        <v>37</v>
      </c>
      <c r="D1795" s="33">
        <v>2860.98</v>
      </c>
      <c r="E1795" s="34">
        <v>3.3940000000000001</v>
      </c>
      <c r="F1795" s="32">
        <v>4</v>
      </c>
    </row>
    <row r="1796" spans="1:6">
      <c r="A1796" s="32" t="s">
        <v>3345</v>
      </c>
      <c r="B1796" s="32" t="s">
        <v>3346</v>
      </c>
      <c r="C1796" s="32" t="s">
        <v>46</v>
      </c>
      <c r="D1796" s="33">
        <v>200</v>
      </c>
      <c r="E1796" s="34">
        <v>14.7197</v>
      </c>
      <c r="F1796" s="32">
        <v>3</v>
      </c>
    </row>
    <row r="1797" spans="1:6">
      <c r="A1797" s="32" t="s">
        <v>3347</v>
      </c>
      <c r="B1797" s="32" t="s">
        <v>3346</v>
      </c>
      <c r="C1797" s="32" t="s">
        <v>37</v>
      </c>
      <c r="D1797" s="33">
        <v>350</v>
      </c>
      <c r="E1797" s="34">
        <v>22.888000000000002</v>
      </c>
      <c r="F1797" s="32">
        <v>2</v>
      </c>
    </row>
    <row r="1798" spans="1:6">
      <c r="A1798" s="32" t="s">
        <v>3348</v>
      </c>
      <c r="B1798" s="32" t="s">
        <v>3349</v>
      </c>
      <c r="C1798" s="32" t="s">
        <v>37</v>
      </c>
      <c r="D1798" s="33">
        <v>300</v>
      </c>
      <c r="E1798" s="34">
        <v>0.63332999999999995</v>
      </c>
      <c r="F1798" s="32">
        <v>1</v>
      </c>
    </row>
    <row r="1799" spans="1:6">
      <c r="A1799" s="32" t="s">
        <v>3350</v>
      </c>
      <c r="B1799" s="32" t="s">
        <v>3344</v>
      </c>
      <c r="C1799" s="32" t="s">
        <v>37</v>
      </c>
      <c r="D1799" s="33">
        <v>64</v>
      </c>
      <c r="E1799" s="34">
        <v>3.2876799999999999</v>
      </c>
      <c r="F1799" s="32">
        <v>1</v>
      </c>
    </row>
    <row r="1800" spans="1:6">
      <c r="A1800" s="32" t="s">
        <v>3351</v>
      </c>
      <c r="B1800" s="32" t="s">
        <v>3352</v>
      </c>
      <c r="C1800" s="32" t="s">
        <v>8</v>
      </c>
      <c r="D1800" s="33">
        <v>9</v>
      </c>
      <c r="E1800" s="34">
        <v>8.4720399999999998</v>
      </c>
      <c r="F1800" s="32">
        <v>5</v>
      </c>
    </row>
    <row r="1801" spans="1:6">
      <c r="A1801" s="32" t="s">
        <v>3353</v>
      </c>
      <c r="B1801" s="32" t="s">
        <v>3354</v>
      </c>
      <c r="C1801" s="32" t="s">
        <v>14</v>
      </c>
      <c r="D1801" s="33">
        <v>426.97800000000001</v>
      </c>
      <c r="E1801" s="34">
        <v>3.36917</v>
      </c>
      <c r="F1801" s="32">
        <v>1</v>
      </c>
    </row>
    <row r="1802" spans="1:6">
      <c r="A1802" s="32" t="s">
        <v>3355</v>
      </c>
      <c r="B1802" s="32" t="s">
        <v>3356</v>
      </c>
      <c r="C1802" s="32" t="s">
        <v>8</v>
      </c>
      <c r="D1802" s="33">
        <v>17</v>
      </c>
      <c r="E1802" s="34">
        <v>11.70416</v>
      </c>
      <c r="F1802" s="32">
        <v>1</v>
      </c>
    </row>
    <row r="1803" spans="1:6">
      <c r="A1803" s="32" t="s">
        <v>3357</v>
      </c>
      <c r="B1803" s="32" t="s">
        <v>3358</v>
      </c>
      <c r="C1803" s="32" t="s">
        <v>14</v>
      </c>
      <c r="D1803" s="33">
        <v>200</v>
      </c>
      <c r="E1803" s="34">
        <v>0.99719999999999998</v>
      </c>
      <c r="F1803" s="32">
        <v>1</v>
      </c>
    </row>
    <row r="1804" spans="1:6">
      <c r="A1804" s="32" t="s">
        <v>3359</v>
      </c>
      <c r="B1804" s="32" t="s">
        <v>3360</v>
      </c>
      <c r="C1804" s="32" t="s">
        <v>14</v>
      </c>
      <c r="D1804" s="33">
        <v>2574.4390000000003</v>
      </c>
      <c r="E1804" s="34">
        <v>2.9474499999999999</v>
      </c>
      <c r="F1804" s="32">
        <v>6</v>
      </c>
    </row>
    <row r="1805" spans="1:6">
      <c r="A1805" s="32" t="s">
        <v>3361</v>
      </c>
      <c r="B1805" s="32" t="s">
        <v>3362</v>
      </c>
      <c r="C1805" s="32" t="s">
        <v>8</v>
      </c>
      <c r="D1805" s="33">
        <v>116.6</v>
      </c>
      <c r="E1805" s="34">
        <v>9.7014999999999993</v>
      </c>
      <c r="F1805" s="32">
        <v>6</v>
      </c>
    </row>
    <row r="1806" spans="1:6">
      <c r="A1806" s="32" t="s">
        <v>3363</v>
      </c>
      <c r="B1806" s="32" t="s">
        <v>3362</v>
      </c>
      <c r="C1806" s="32" t="s">
        <v>8</v>
      </c>
      <c r="D1806" s="33">
        <v>36.4</v>
      </c>
      <c r="E1806" s="34">
        <v>10.19286</v>
      </c>
      <c r="F1806" s="32">
        <v>1</v>
      </c>
    </row>
    <row r="1807" spans="1:6">
      <c r="A1807" s="32" t="s">
        <v>3364</v>
      </c>
      <c r="B1807" s="32" t="s">
        <v>3365</v>
      </c>
      <c r="C1807" s="32" t="s">
        <v>14</v>
      </c>
      <c r="D1807" s="33">
        <v>100</v>
      </c>
      <c r="E1807" s="34">
        <v>0.90149999999999997</v>
      </c>
      <c r="F1807" s="32">
        <v>1</v>
      </c>
    </row>
    <row r="1808" spans="1:6">
      <c r="A1808" s="32" t="s">
        <v>3366</v>
      </c>
      <c r="B1808" s="32" t="s">
        <v>3367</v>
      </c>
      <c r="C1808" s="32" t="s">
        <v>14</v>
      </c>
      <c r="D1808" s="33">
        <v>2395</v>
      </c>
      <c r="E1808" s="34">
        <v>3.1833399999999998</v>
      </c>
      <c r="F1808" s="32">
        <v>5</v>
      </c>
    </row>
    <row r="1809" spans="1:6">
      <c r="A1809" s="32" t="s">
        <v>3368</v>
      </c>
      <c r="B1809" s="32" t="s">
        <v>3369</v>
      </c>
      <c r="C1809" s="32" t="s">
        <v>8</v>
      </c>
      <c r="D1809" s="33">
        <v>26.5</v>
      </c>
      <c r="E1809" s="34">
        <v>13.648239999999999</v>
      </c>
      <c r="F1809" s="32">
        <v>5</v>
      </c>
    </row>
    <row r="1810" spans="1:6">
      <c r="A1810" s="32" t="s">
        <v>3370</v>
      </c>
      <c r="B1810" s="32" t="s">
        <v>3369</v>
      </c>
      <c r="C1810" s="32" t="s">
        <v>8</v>
      </c>
      <c r="D1810" s="33">
        <v>66</v>
      </c>
      <c r="E1810" s="34">
        <v>12.008179999999999</v>
      </c>
      <c r="F1810" s="32">
        <v>2</v>
      </c>
    </row>
    <row r="1811" spans="1:6">
      <c r="A1811" s="32" t="s">
        <v>3371</v>
      </c>
      <c r="B1811" s="32" t="s">
        <v>3372</v>
      </c>
      <c r="C1811" s="32" t="s">
        <v>14</v>
      </c>
      <c r="D1811" s="33">
        <v>200</v>
      </c>
      <c r="E1811" s="34">
        <v>1.4212499999999999</v>
      </c>
      <c r="F1811" s="32">
        <v>2</v>
      </c>
    </row>
    <row r="1812" spans="1:6">
      <c r="A1812" s="32" t="s">
        <v>3373</v>
      </c>
      <c r="B1812" s="32" t="s">
        <v>3369</v>
      </c>
      <c r="C1812" s="32" t="s">
        <v>8</v>
      </c>
      <c r="D1812" s="33">
        <v>13.5</v>
      </c>
      <c r="E1812" s="34">
        <v>0</v>
      </c>
      <c r="F1812" s="32">
        <v>1</v>
      </c>
    </row>
    <row r="1813" spans="1:6">
      <c r="A1813" s="32" t="s">
        <v>3374</v>
      </c>
      <c r="B1813" s="32" t="s">
        <v>3375</v>
      </c>
      <c r="C1813" s="32" t="s">
        <v>330</v>
      </c>
      <c r="D1813" s="33">
        <v>1251</v>
      </c>
      <c r="E1813" s="34">
        <v>2.7966199999999999</v>
      </c>
      <c r="F1813" s="32">
        <v>3</v>
      </c>
    </row>
    <row r="1814" spans="1:6">
      <c r="A1814" s="32" t="s">
        <v>3376</v>
      </c>
      <c r="B1814" s="32" t="s">
        <v>3377</v>
      </c>
      <c r="C1814" s="32" t="s">
        <v>79</v>
      </c>
      <c r="D1814" s="33">
        <v>828</v>
      </c>
      <c r="E1814" s="34">
        <v>1.4424600000000001</v>
      </c>
      <c r="F1814" s="32">
        <v>2</v>
      </c>
    </row>
    <row r="1815" spans="1:6">
      <c r="A1815" s="32" t="s">
        <v>3378</v>
      </c>
      <c r="B1815" s="32" t="s">
        <v>3379</v>
      </c>
      <c r="C1815" s="32" t="s">
        <v>8</v>
      </c>
      <c r="D1815" s="33">
        <v>5.25</v>
      </c>
      <c r="E1815" s="34">
        <v>2.4043999999999999</v>
      </c>
      <c r="F1815" s="32">
        <v>2</v>
      </c>
    </row>
    <row r="1816" spans="1:6">
      <c r="A1816" s="32" t="s">
        <v>3380</v>
      </c>
      <c r="B1816" s="32" t="s">
        <v>3381</v>
      </c>
      <c r="C1816" s="32" t="s">
        <v>79</v>
      </c>
      <c r="D1816" s="33">
        <v>240</v>
      </c>
      <c r="E1816" s="34">
        <v>0.73992000000000002</v>
      </c>
      <c r="F1816" s="32">
        <v>2</v>
      </c>
    </row>
    <row r="1817" spans="1:6">
      <c r="A1817" s="32" t="s">
        <v>3382</v>
      </c>
      <c r="B1817" s="32" t="s">
        <v>3383</v>
      </c>
      <c r="C1817" s="32" t="s">
        <v>330</v>
      </c>
      <c r="D1817" s="33">
        <v>666</v>
      </c>
      <c r="E1817" s="34">
        <v>1.6677999999999999</v>
      </c>
      <c r="F1817" s="32">
        <v>1</v>
      </c>
    </row>
    <row r="1818" spans="1:6">
      <c r="A1818" s="32" t="s">
        <v>3384</v>
      </c>
      <c r="B1818" s="32" t="s">
        <v>3385</v>
      </c>
      <c r="C1818" s="32" t="s">
        <v>79</v>
      </c>
      <c r="D1818" s="33">
        <v>229.2</v>
      </c>
      <c r="E1818" s="34">
        <v>1.2442299999999999</v>
      </c>
      <c r="F1818" s="32">
        <v>2</v>
      </c>
    </row>
    <row r="1819" spans="1:6">
      <c r="A1819" s="32" t="s">
        <v>3386</v>
      </c>
      <c r="B1819" s="32" t="s">
        <v>3387</v>
      </c>
      <c r="C1819" s="32" t="s">
        <v>8</v>
      </c>
      <c r="D1819" s="33">
        <v>4.05</v>
      </c>
      <c r="E1819" s="34">
        <v>5.5142199999999999</v>
      </c>
      <c r="F1819" s="32">
        <v>2</v>
      </c>
    </row>
    <row r="1820" spans="1:6">
      <c r="A1820" s="32" t="s">
        <v>3388</v>
      </c>
      <c r="B1820" s="32" t="s">
        <v>3389</v>
      </c>
      <c r="C1820" s="32" t="s">
        <v>79</v>
      </c>
      <c r="D1820" s="33">
        <v>120</v>
      </c>
      <c r="E1820" s="34">
        <v>0.53603999999999996</v>
      </c>
      <c r="F1820" s="32">
        <v>2</v>
      </c>
    </row>
    <row r="1821" spans="1:6">
      <c r="A1821" s="32" t="s">
        <v>3390</v>
      </c>
      <c r="B1821" s="32" t="s">
        <v>3391</v>
      </c>
      <c r="C1821" s="32" t="s">
        <v>330</v>
      </c>
      <c r="D1821" s="33">
        <v>171</v>
      </c>
      <c r="E1821" s="34">
        <v>2.2107999999999999</v>
      </c>
      <c r="F1821" s="32">
        <v>1</v>
      </c>
    </row>
    <row r="1822" spans="1:6">
      <c r="A1822" s="32" t="s">
        <v>3392</v>
      </c>
      <c r="B1822" s="32" t="s">
        <v>3393</v>
      </c>
      <c r="C1822" s="32" t="s">
        <v>79</v>
      </c>
      <c r="D1822" s="33">
        <v>1065.395</v>
      </c>
      <c r="E1822" s="34">
        <v>4.2612399999999999</v>
      </c>
      <c r="F1822" s="32">
        <v>2</v>
      </c>
    </row>
    <row r="1823" spans="1:6">
      <c r="A1823" s="32" t="s">
        <v>3394</v>
      </c>
      <c r="B1823" s="32" t="s">
        <v>3395</v>
      </c>
      <c r="C1823" s="32" t="s">
        <v>8</v>
      </c>
      <c r="D1823" s="33">
        <v>114</v>
      </c>
      <c r="E1823" s="34">
        <v>21.37933</v>
      </c>
      <c r="F1823" s="32">
        <v>2</v>
      </c>
    </row>
    <row r="1824" spans="1:6">
      <c r="A1824" s="32" t="s">
        <v>3396</v>
      </c>
      <c r="B1824" s="32" t="s">
        <v>3397</v>
      </c>
      <c r="C1824" s="32" t="s">
        <v>79</v>
      </c>
      <c r="D1824" s="33">
        <v>60</v>
      </c>
      <c r="E1824" s="34">
        <v>0.27062999999999998</v>
      </c>
      <c r="F1824" s="32">
        <v>2</v>
      </c>
    </row>
    <row r="1825" spans="1:6">
      <c r="A1825" s="32" t="s">
        <v>3398</v>
      </c>
      <c r="B1825" s="32" t="s">
        <v>3399</v>
      </c>
      <c r="C1825" s="32" t="s">
        <v>79</v>
      </c>
      <c r="D1825" s="33">
        <v>4617.9969999999994</v>
      </c>
      <c r="E1825" s="34">
        <v>1.1554</v>
      </c>
      <c r="F1825" s="32">
        <v>8</v>
      </c>
    </row>
    <row r="1826" spans="1:6">
      <c r="A1826" s="32" t="s">
        <v>3400</v>
      </c>
      <c r="B1826" s="32" t="s">
        <v>2230</v>
      </c>
      <c r="C1826" s="32" t="s">
        <v>8</v>
      </c>
      <c r="D1826" s="33">
        <v>24</v>
      </c>
      <c r="E1826" s="34">
        <v>10.19333</v>
      </c>
      <c r="F1826" s="32">
        <v>8</v>
      </c>
    </row>
    <row r="1827" spans="1:6">
      <c r="A1827" s="32" t="s">
        <v>3401</v>
      </c>
      <c r="B1827" s="32" t="s">
        <v>3402</v>
      </c>
      <c r="C1827" s="32" t="s">
        <v>37</v>
      </c>
      <c r="D1827" s="33">
        <v>205.92000000000002</v>
      </c>
      <c r="E1827" s="34">
        <v>1.72695</v>
      </c>
      <c r="F1827" s="32">
        <v>2</v>
      </c>
    </row>
    <row r="1828" spans="1:6">
      <c r="A1828" s="32" t="s">
        <v>3403</v>
      </c>
      <c r="B1828" s="32" t="s">
        <v>3404</v>
      </c>
      <c r="C1828" s="32" t="s">
        <v>46</v>
      </c>
      <c r="D1828" s="33">
        <v>15</v>
      </c>
      <c r="E1828" s="34">
        <v>5.5257300000000003</v>
      </c>
      <c r="F1828" s="32">
        <v>2</v>
      </c>
    </row>
    <row r="1829" spans="1:6">
      <c r="A1829" s="32" t="s">
        <v>3405</v>
      </c>
      <c r="B1829" s="32" t="s">
        <v>3406</v>
      </c>
      <c r="C1829" s="32" t="s">
        <v>37</v>
      </c>
      <c r="D1829" s="33">
        <v>342</v>
      </c>
      <c r="E1829" s="34">
        <v>1.8341700000000001</v>
      </c>
      <c r="F1829" s="32">
        <v>1</v>
      </c>
    </row>
    <row r="1830" spans="1:6">
      <c r="A1830" s="32" t="s">
        <v>3407</v>
      </c>
      <c r="B1830" s="32" t="s">
        <v>3408</v>
      </c>
      <c r="C1830" s="32" t="s">
        <v>46</v>
      </c>
      <c r="D1830" s="33">
        <v>25</v>
      </c>
      <c r="E1830" s="34">
        <v>5.90876</v>
      </c>
      <c r="F1830" s="32">
        <v>1</v>
      </c>
    </row>
    <row r="1831" spans="1:6">
      <c r="A1831" s="32" t="s">
        <v>3409</v>
      </c>
      <c r="B1831" s="32" t="s">
        <v>3410</v>
      </c>
      <c r="C1831" s="32" t="s">
        <v>37</v>
      </c>
      <c r="D1831" s="33">
        <v>1026</v>
      </c>
      <c r="E1831" s="34">
        <v>1.7053</v>
      </c>
      <c r="F1831" s="32">
        <v>2</v>
      </c>
    </row>
    <row r="1832" spans="1:6">
      <c r="A1832" s="32" t="s">
        <v>3411</v>
      </c>
      <c r="B1832" s="32" t="s">
        <v>3412</v>
      </c>
      <c r="C1832" s="32" t="s">
        <v>46</v>
      </c>
      <c r="D1832" s="33">
        <v>75</v>
      </c>
      <c r="E1832" s="34">
        <v>5.8015999999999996</v>
      </c>
      <c r="F1832" s="32">
        <v>3</v>
      </c>
    </row>
    <row r="1833" spans="1:6">
      <c r="A1833" s="32" t="s">
        <v>3413</v>
      </c>
      <c r="B1833" s="32" t="s">
        <v>3414</v>
      </c>
      <c r="C1833" s="32" t="s">
        <v>37</v>
      </c>
      <c r="D1833" s="33">
        <v>102</v>
      </c>
      <c r="E1833" s="34">
        <v>7.6800499999999996</v>
      </c>
      <c r="F1833" s="32">
        <v>1</v>
      </c>
    </row>
    <row r="1834" spans="1:6">
      <c r="A1834" s="32" t="s">
        <v>3415</v>
      </c>
      <c r="B1834" s="32" t="s">
        <v>3416</v>
      </c>
      <c r="C1834" s="32" t="s">
        <v>37</v>
      </c>
      <c r="D1834" s="33">
        <v>18792</v>
      </c>
      <c r="E1834" s="34">
        <v>1.8506199999999999</v>
      </c>
      <c r="F1834" s="32">
        <v>28</v>
      </c>
    </row>
    <row r="1835" spans="1:6">
      <c r="A1835" s="32" t="s">
        <v>3417</v>
      </c>
      <c r="B1835" s="32" t="s">
        <v>3418</v>
      </c>
      <c r="C1835" s="32" t="s">
        <v>46</v>
      </c>
      <c r="D1835" s="33">
        <v>1848</v>
      </c>
      <c r="E1835" s="34">
        <v>5.0933900000000003</v>
      </c>
      <c r="F1835" s="32">
        <v>14</v>
      </c>
    </row>
    <row r="1836" spans="1:6">
      <c r="A1836" s="32" t="s">
        <v>3419</v>
      </c>
      <c r="B1836" s="32" t="s">
        <v>3418</v>
      </c>
      <c r="C1836" s="32" t="s">
        <v>37</v>
      </c>
      <c r="D1836" s="33">
        <v>1813.8</v>
      </c>
      <c r="E1836" s="34">
        <v>8.07456</v>
      </c>
      <c r="F1836" s="32">
        <v>6</v>
      </c>
    </row>
    <row r="1837" spans="1:6">
      <c r="A1837" s="32" t="s">
        <v>3420</v>
      </c>
      <c r="B1837" s="32" t="s">
        <v>3421</v>
      </c>
      <c r="C1837" s="32" t="s">
        <v>37</v>
      </c>
      <c r="D1837" s="33">
        <v>109.66</v>
      </c>
      <c r="E1837" s="34">
        <v>7.6724600000000001</v>
      </c>
      <c r="F1837" s="32">
        <v>8</v>
      </c>
    </row>
    <row r="1838" spans="1:6">
      <c r="A1838" s="32" t="s">
        <v>3422</v>
      </c>
      <c r="B1838" s="32" t="s">
        <v>3416</v>
      </c>
      <c r="C1838" s="32" t="s">
        <v>37</v>
      </c>
      <c r="D1838" s="33">
        <v>360</v>
      </c>
      <c r="E1838" s="34">
        <v>1.74214</v>
      </c>
      <c r="F1838" s="32">
        <v>1</v>
      </c>
    </row>
    <row r="1839" spans="1:6">
      <c r="A1839" s="32" t="s">
        <v>3423</v>
      </c>
      <c r="B1839" s="32" t="s">
        <v>3424</v>
      </c>
      <c r="C1839" s="32" t="s">
        <v>37</v>
      </c>
      <c r="D1839" s="33">
        <v>7056</v>
      </c>
      <c r="E1839" s="34">
        <v>2.4655100000000001</v>
      </c>
      <c r="F1839" s="32">
        <v>9</v>
      </c>
    </row>
    <row r="1840" spans="1:6">
      <c r="A1840" s="32" t="s">
        <v>3425</v>
      </c>
      <c r="B1840" s="32" t="s">
        <v>3426</v>
      </c>
      <c r="C1840" s="32" t="s">
        <v>46</v>
      </c>
      <c r="D1840" s="33">
        <v>900</v>
      </c>
      <c r="E1840" s="34">
        <v>3.5417999999999998</v>
      </c>
      <c r="F1840" s="32">
        <v>7</v>
      </c>
    </row>
    <row r="1841" spans="1:6">
      <c r="A1841" s="32" t="s">
        <v>3427</v>
      </c>
      <c r="B1841" s="32" t="s">
        <v>3428</v>
      </c>
      <c r="C1841" s="32" t="s">
        <v>8</v>
      </c>
      <c r="D1841" s="33">
        <v>15</v>
      </c>
      <c r="E1841" s="34">
        <v>11.67323</v>
      </c>
      <c r="F1841" s="32">
        <v>3</v>
      </c>
    </row>
    <row r="1842" spans="1:6">
      <c r="A1842" s="32" t="s">
        <v>3429</v>
      </c>
      <c r="B1842" s="32" t="s">
        <v>3430</v>
      </c>
      <c r="C1842" s="32" t="s">
        <v>79</v>
      </c>
      <c r="D1842" s="33">
        <v>200</v>
      </c>
      <c r="E1842" s="34">
        <v>0.3569</v>
      </c>
      <c r="F1842" s="32">
        <v>1</v>
      </c>
    </row>
    <row r="1843" spans="1:6">
      <c r="A1843" s="32" t="s">
        <v>3431</v>
      </c>
      <c r="B1843" s="32" t="s">
        <v>3432</v>
      </c>
      <c r="C1843" s="32" t="s">
        <v>8</v>
      </c>
      <c r="D1843" s="33">
        <v>24</v>
      </c>
      <c r="E1843" s="34">
        <v>2.7532000000000001</v>
      </c>
      <c r="F1843" s="32">
        <v>1</v>
      </c>
    </row>
    <row r="1844" spans="1:6">
      <c r="A1844" s="32" t="s">
        <v>3433</v>
      </c>
      <c r="B1844" s="32" t="s">
        <v>3434</v>
      </c>
      <c r="C1844" s="32" t="s">
        <v>37</v>
      </c>
      <c r="D1844" s="33">
        <v>137.28</v>
      </c>
      <c r="E1844" s="34">
        <v>1.8722300000000001</v>
      </c>
      <c r="F1844" s="32">
        <v>1</v>
      </c>
    </row>
    <row r="1845" spans="1:6">
      <c r="A1845" s="32" t="s">
        <v>3435</v>
      </c>
      <c r="B1845" s="32" t="s">
        <v>3436</v>
      </c>
      <c r="C1845" s="32" t="s">
        <v>46</v>
      </c>
      <c r="D1845" s="33">
        <v>10.199999999999999</v>
      </c>
      <c r="E1845" s="34">
        <v>5.8323900000000002</v>
      </c>
      <c r="F1845" s="32">
        <v>1</v>
      </c>
    </row>
    <row r="1846" spans="1:6">
      <c r="A1846" s="32" t="s">
        <v>3437</v>
      </c>
      <c r="B1846" s="32" t="s">
        <v>3438</v>
      </c>
      <c r="C1846" s="32" t="s">
        <v>37</v>
      </c>
      <c r="D1846" s="33">
        <v>387.5</v>
      </c>
      <c r="E1846" s="34">
        <v>2.2369699999999999</v>
      </c>
      <c r="F1846" s="32">
        <v>1</v>
      </c>
    </row>
    <row r="1847" spans="1:6">
      <c r="A1847" s="32" t="s">
        <v>3439</v>
      </c>
      <c r="B1847" s="32" t="s">
        <v>3440</v>
      </c>
      <c r="C1847" s="32" t="s">
        <v>46</v>
      </c>
      <c r="D1847" s="33">
        <v>150</v>
      </c>
      <c r="E1847" s="34">
        <v>3.7937400000000001</v>
      </c>
      <c r="F1847" s="32">
        <v>1</v>
      </c>
    </row>
    <row r="1848" spans="1:6">
      <c r="A1848" s="32" t="s">
        <v>3441</v>
      </c>
      <c r="B1848" s="32" t="s">
        <v>3442</v>
      </c>
      <c r="C1848" s="32" t="s">
        <v>37</v>
      </c>
      <c r="D1848" s="33">
        <v>702</v>
      </c>
      <c r="E1848" s="34">
        <v>2.6636899999999999</v>
      </c>
      <c r="F1848" s="32">
        <v>1</v>
      </c>
    </row>
    <row r="1849" spans="1:6">
      <c r="A1849" s="32" t="s">
        <v>3443</v>
      </c>
      <c r="B1849" s="32" t="s">
        <v>3444</v>
      </c>
      <c r="C1849" s="32" t="s">
        <v>46</v>
      </c>
      <c r="D1849" s="33">
        <v>70</v>
      </c>
      <c r="E1849" s="34">
        <v>6.7528600000000001</v>
      </c>
      <c r="F1849" s="32">
        <v>1</v>
      </c>
    </row>
    <row r="1850" spans="1:6">
      <c r="A1850" s="32" t="s">
        <v>3445</v>
      </c>
      <c r="B1850" s="32" t="s">
        <v>3446</v>
      </c>
      <c r="C1850" s="32" t="s">
        <v>37</v>
      </c>
      <c r="D1850" s="33">
        <v>181.44</v>
      </c>
      <c r="E1850" s="34">
        <v>2.9347699999999999</v>
      </c>
      <c r="F1850" s="32">
        <v>1</v>
      </c>
    </row>
    <row r="1851" spans="1:6">
      <c r="A1851" s="32" t="s">
        <v>3447</v>
      </c>
      <c r="B1851" s="32" t="s">
        <v>3448</v>
      </c>
      <c r="C1851" s="32" t="s">
        <v>46</v>
      </c>
      <c r="D1851" s="33">
        <v>7.5</v>
      </c>
      <c r="E1851" s="34">
        <v>6.7469299999999999</v>
      </c>
      <c r="F1851" s="32">
        <v>1</v>
      </c>
    </row>
    <row r="1852" spans="1:6">
      <c r="A1852" s="32" t="s">
        <v>3449</v>
      </c>
      <c r="B1852" s="32" t="s">
        <v>3450</v>
      </c>
      <c r="C1852" s="32" t="s">
        <v>37</v>
      </c>
      <c r="D1852" s="33">
        <v>325.60000000000002</v>
      </c>
      <c r="E1852" s="34">
        <v>3.1104400000000001</v>
      </c>
      <c r="F1852" s="32">
        <v>1</v>
      </c>
    </row>
    <row r="1853" spans="1:6">
      <c r="A1853" s="32" t="s">
        <v>3451</v>
      </c>
      <c r="B1853" s="32" t="s">
        <v>3452</v>
      </c>
      <c r="C1853" s="32" t="s">
        <v>46</v>
      </c>
      <c r="D1853" s="33">
        <v>136</v>
      </c>
      <c r="E1853" s="34">
        <v>5.3208099999999998</v>
      </c>
      <c r="F1853" s="32">
        <v>1</v>
      </c>
    </row>
    <row r="1854" spans="1:6">
      <c r="A1854" s="32" t="s">
        <v>3453</v>
      </c>
      <c r="B1854" s="32" t="s">
        <v>3454</v>
      </c>
      <c r="C1854" s="32" t="s">
        <v>37</v>
      </c>
      <c r="D1854" s="33">
        <v>1584</v>
      </c>
      <c r="E1854" s="34">
        <v>2.6568800000000001</v>
      </c>
      <c r="F1854" s="32">
        <v>3</v>
      </c>
    </row>
    <row r="1855" spans="1:6">
      <c r="A1855" s="32" t="s">
        <v>3455</v>
      </c>
      <c r="B1855" s="32" t="s">
        <v>3456</v>
      </c>
      <c r="C1855" s="32" t="s">
        <v>46</v>
      </c>
      <c r="D1855" s="33">
        <v>100</v>
      </c>
      <c r="E1855" s="34">
        <v>2.9207999999999998</v>
      </c>
      <c r="F1855" s="32">
        <v>3</v>
      </c>
    </row>
    <row r="1856" spans="1:6">
      <c r="A1856" s="32" t="s">
        <v>3457</v>
      </c>
      <c r="B1856" s="32" t="s">
        <v>3458</v>
      </c>
      <c r="C1856" s="32" t="s">
        <v>37</v>
      </c>
      <c r="D1856" s="33">
        <v>571.20000000000005</v>
      </c>
      <c r="E1856" s="34">
        <v>3.0759400000000001</v>
      </c>
      <c r="F1856" s="32">
        <v>2</v>
      </c>
    </row>
    <row r="1857" spans="1:6">
      <c r="A1857" s="32" t="s">
        <v>3459</v>
      </c>
      <c r="B1857" s="32" t="s">
        <v>3460</v>
      </c>
      <c r="C1857" s="32" t="s">
        <v>46</v>
      </c>
      <c r="D1857" s="33">
        <v>150</v>
      </c>
      <c r="E1857" s="34">
        <v>4.4109499999999997</v>
      </c>
      <c r="F1857" s="32">
        <v>2</v>
      </c>
    </row>
    <row r="1858" spans="1:6">
      <c r="A1858" s="32" t="s">
        <v>3461</v>
      </c>
      <c r="B1858" s="32" t="s">
        <v>3462</v>
      </c>
      <c r="C1858" s="32" t="s">
        <v>37</v>
      </c>
      <c r="D1858" s="33">
        <v>3444</v>
      </c>
      <c r="E1858" s="34">
        <v>3.4434800000000001</v>
      </c>
      <c r="F1858" s="32">
        <v>9</v>
      </c>
    </row>
    <row r="1859" spans="1:6">
      <c r="A1859" s="32" t="s">
        <v>3463</v>
      </c>
      <c r="B1859" s="32" t="s">
        <v>3464</v>
      </c>
      <c r="C1859" s="32" t="s">
        <v>46</v>
      </c>
      <c r="D1859" s="33">
        <v>168</v>
      </c>
      <c r="E1859" s="34">
        <v>11.32667</v>
      </c>
      <c r="F1859" s="32">
        <v>7</v>
      </c>
    </row>
    <row r="1860" spans="1:6">
      <c r="A1860" s="32" t="s">
        <v>3465</v>
      </c>
      <c r="B1860" s="32" t="s">
        <v>3466</v>
      </c>
      <c r="C1860" s="32" t="s">
        <v>37</v>
      </c>
      <c r="D1860" s="33">
        <v>594</v>
      </c>
      <c r="E1860" s="34">
        <v>3.47323</v>
      </c>
      <c r="F1860" s="32">
        <v>1</v>
      </c>
    </row>
    <row r="1861" spans="1:6">
      <c r="A1861" s="32" t="s">
        <v>3467</v>
      </c>
      <c r="B1861" s="32" t="s">
        <v>3468</v>
      </c>
      <c r="C1861" s="32" t="s">
        <v>46</v>
      </c>
      <c r="D1861" s="33">
        <v>150</v>
      </c>
      <c r="E1861" s="34">
        <v>3.2330700000000001</v>
      </c>
      <c r="F1861" s="32">
        <v>1</v>
      </c>
    </row>
    <row r="1862" spans="1:6">
      <c r="A1862" s="32" t="s">
        <v>3469</v>
      </c>
      <c r="B1862" s="32" t="s">
        <v>3470</v>
      </c>
      <c r="C1862" s="32" t="s">
        <v>46</v>
      </c>
      <c r="D1862" s="33">
        <v>225</v>
      </c>
      <c r="E1862" s="34">
        <v>5.55227</v>
      </c>
      <c r="F1862" s="32">
        <v>4</v>
      </c>
    </row>
    <row r="1863" spans="1:6">
      <c r="A1863" s="32" t="s">
        <v>3471</v>
      </c>
      <c r="B1863" s="32" t="s">
        <v>3472</v>
      </c>
      <c r="C1863" s="32" t="s">
        <v>37</v>
      </c>
      <c r="D1863" s="33">
        <v>1906.5</v>
      </c>
      <c r="E1863" s="34">
        <v>2.6090599999999999</v>
      </c>
      <c r="F1863" s="32">
        <v>3</v>
      </c>
    </row>
    <row r="1864" spans="1:6">
      <c r="A1864" s="32" t="s">
        <v>3473</v>
      </c>
      <c r="B1864" s="32" t="s">
        <v>3474</v>
      </c>
      <c r="C1864" s="32" t="s">
        <v>37</v>
      </c>
      <c r="D1864" s="33">
        <v>5171.04</v>
      </c>
      <c r="E1864" s="34">
        <v>3.0463499999999999</v>
      </c>
      <c r="F1864" s="32">
        <v>8</v>
      </c>
    </row>
    <row r="1865" spans="1:6">
      <c r="A1865" s="32" t="s">
        <v>3475</v>
      </c>
      <c r="B1865" s="32" t="s">
        <v>3476</v>
      </c>
      <c r="C1865" s="32" t="s">
        <v>46</v>
      </c>
      <c r="D1865" s="33">
        <v>600</v>
      </c>
      <c r="E1865" s="34">
        <v>5.8087999999999997</v>
      </c>
      <c r="F1865" s="32">
        <v>7</v>
      </c>
    </row>
    <row r="1866" spans="1:6">
      <c r="A1866" s="32" t="s">
        <v>3477</v>
      </c>
      <c r="B1866" s="32" t="s">
        <v>3478</v>
      </c>
      <c r="C1866" s="32" t="s">
        <v>37</v>
      </c>
      <c r="D1866" s="33">
        <v>2502.4</v>
      </c>
      <c r="E1866" s="34">
        <v>2.7343700000000002</v>
      </c>
      <c r="F1866" s="32">
        <v>4</v>
      </c>
    </row>
    <row r="1867" spans="1:6">
      <c r="A1867" s="32" t="s">
        <v>3479</v>
      </c>
      <c r="B1867" s="32" t="s">
        <v>3480</v>
      </c>
      <c r="C1867" s="32" t="s">
        <v>46</v>
      </c>
      <c r="D1867" s="33">
        <v>75</v>
      </c>
      <c r="E1867" s="34">
        <v>5.6672000000000002</v>
      </c>
      <c r="F1867" s="32">
        <v>3</v>
      </c>
    </row>
    <row r="1868" spans="1:6">
      <c r="A1868" s="32" t="s">
        <v>3481</v>
      </c>
      <c r="B1868" s="32" t="s">
        <v>3482</v>
      </c>
      <c r="C1868" s="32" t="s">
        <v>46</v>
      </c>
      <c r="D1868" s="33">
        <v>687.5</v>
      </c>
      <c r="E1868" s="34">
        <v>9.5110399999999995</v>
      </c>
      <c r="F1868" s="32">
        <v>6</v>
      </c>
    </row>
    <row r="1869" spans="1:6">
      <c r="A1869" s="32" t="s">
        <v>3483</v>
      </c>
      <c r="B1869" s="32" t="s">
        <v>3484</v>
      </c>
      <c r="C1869" s="32" t="s">
        <v>37</v>
      </c>
      <c r="D1869" s="33">
        <v>3498</v>
      </c>
      <c r="E1869" s="34">
        <v>3.01267</v>
      </c>
      <c r="F1869" s="32">
        <v>8</v>
      </c>
    </row>
    <row r="1870" spans="1:6">
      <c r="A1870" s="32" t="s">
        <v>3485</v>
      </c>
      <c r="B1870" s="32" t="s">
        <v>3486</v>
      </c>
      <c r="C1870" s="32" t="s">
        <v>37</v>
      </c>
      <c r="D1870" s="33">
        <v>625.6</v>
      </c>
      <c r="E1870" s="34">
        <v>2.7524000000000002</v>
      </c>
      <c r="F1870" s="32">
        <v>2</v>
      </c>
    </row>
    <row r="1871" spans="1:6">
      <c r="A1871" s="32" t="s">
        <v>3487</v>
      </c>
      <c r="B1871" s="32" t="s">
        <v>3488</v>
      </c>
      <c r="C1871" s="32" t="s">
        <v>46</v>
      </c>
      <c r="D1871" s="33">
        <v>50</v>
      </c>
      <c r="E1871" s="34">
        <v>6.0407999999999999</v>
      </c>
      <c r="F1871" s="32">
        <v>2</v>
      </c>
    </row>
    <row r="1872" spans="1:6">
      <c r="A1872" s="32" t="s">
        <v>3489</v>
      </c>
      <c r="B1872" s="32" t="s">
        <v>3490</v>
      </c>
      <c r="C1872" s="32" t="s">
        <v>37</v>
      </c>
      <c r="D1872" s="33">
        <v>304</v>
      </c>
      <c r="E1872" s="34">
        <v>2.7734299999999998</v>
      </c>
      <c r="F1872" s="32">
        <v>1</v>
      </c>
    </row>
    <row r="1873" spans="1:6">
      <c r="A1873" s="32" t="s">
        <v>3491</v>
      </c>
      <c r="B1873" s="32" t="s">
        <v>3492</v>
      </c>
      <c r="C1873" s="32" t="s">
        <v>46</v>
      </c>
      <c r="D1873" s="33">
        <v>48</v>
      </c>
      <c r="E1873" s="34">
        <v>4.7068500000000002</v>
      </c>
      <c r="F1873" s="32">
        <v>1</v>
      </c>
    </row>
    <row r="1874" spans="1:6">
      <c r="A1874" s="32" t="s">
        <v>3493</v>
      </c>
      <c r="B1874" s="32" t="s">
        <v>3494</v>
      </c>
      <c r="C1874" s="32" t="s">
        <v>46</v>
      </c>
      <c r="D1874" s="33">
        <v>70</v>
      </c>
      <c r="E1874" s="34">
        <v>3.6099299999999999</v>
      </c>
      <c r="F1874" s="32">
        <v>1</v>
      </c>
    </row>
    <row r="1875" spans="1:6">
      <c r="A1875" s="32" t="s">
        <v>3495</v>
      </c>
      <c r="B1875" s="32" t="s">
        <v>3496</v>
      </c>
      <c r="C1875" s="32" t="s">
        <v>37</v>
      </c>
      <c r="D1875" s="33">
        <v>448.96</v>
      </c>
      <c r="E1875" s="34">
        <v>2.1484800000000002</v>
      </c>
      <c r="F1875" s="32">
        <v>1</v>
      </c>
    </row>
    <row r="1876" spans="1:6">
      <c r="A1876" s="32" t="s">
        <v>3497</v>
      </c>
      <c r="B1876" s="32" t="s">
        <v>3498</v>
      </c>
      <c r="C1876" s="32" t="s">
        <v>37</v>
      </c>
      <c r="D1876" s="33">
        <v>64</v>
      </c>
      <c r="E1876" s="34">
        <v>3.7895300000000001</v>
      </c>
      <c r="F1876" s="32">
        <v>1</v>
      </c>
    </row>
    <row r="1877" spans="1:6">
      <c r="A1877" s="32" t="s">
        <v>3499</v>
      </c>
      <c r="B1877" s="32" t="s">
        <v>3500</v>
      </c>
      <c r="C1877" s="32" t="s">
        <v>37</v>
      </c>
      <c r="D1877" s="33">
        <v>2760</v>
      </c>
      <c r="E1877" s="34">
        <v>2.4909300000000001</v>
      </c>
      <c r="F1877" s="32">
        <v>3</v>
      </c>
    </row>
    <row r="1878" spans="1:6">
      <c r="A1878" s="32" t="s">
        <v>3501</v>
      </c>
      <c r="B1878" s="32" t="s">
        <v>3502</v>
      </c>
      <c r="C1878" s="32" t="s">
        <v>46</v>
      </c>
      <c r="D1878" s="33">
        <v>150</v>
      </c>
      <c r="E1878" s="34">
        <v>3.8772000000000002</v>
      </c>
      <c r="F1878" s="32">
        <v>6</v>
      </c>
    </row>
    <row r="1879" spans="1:6">
      <c r="A1879" s="32" t="s">
        <v>3503</v>
      </c>
      <c r="B1879" s="32" t="s">
        <v>3504</v>
      </c>
      <c r="C1879" s="32" t="s">
        <v>37</v>
      </c>
      <c r="D1879" s="33">
        <v>4435.2</v>
      </c>
      <c r="E1879" s="34">
        <v>2.6772999999999998</v>
      </c>
      <c r="F1879" s="32">
        <v>7</v>
      </c>
    </row>
    <row r="1880" spans="1:6">
      <c r="A1880" s="32" t="s">
        <v>3505</v>
      </c>
      <c r="B1880" s="32" t="s">
        <v>3506</v>
      </c>
      <c r="C1880" s="32" t="s">
        <v>46</v>
      </c>
      <c r="D1880" s="33">
        <v>675</v>
      </c>
      <c r="E1880" s="34">
        <v>3.4011100000000001</v>
      </c>
      <c r="F1880" s="32">
        <v>6</v>
      </c>
    </row>
    <row r="1881" spans="1:6">
      <c r="A1881" s="32" t="s">
        <v>3507</v>
      </c>
      <c r="B1881" s="32" t="s">
        <v>3508</v>
      </c>
      <c r="C1881" s="32" t="s">
        <v>8</v>
      </c>
      <c r="D1881" s="33">
        <v>7.2</v>
      </c>
      <c r="E1881" s="34">
        <v>3.3763899999999998</v>
      </c>
      <c r="F1881" s="32">
        <v>1</v>
      </c>
    </row>
    <row r="1882" spans="1:6">
      <c r="A1882" s="32" t="s">
        <v>3509</v>
      </c>
      <c r="B1882" s="32" t="s">
        <v>3510</v>
      </c>
      <c r="C1882" s="32" t="s">
        <v>37</v>
      </c>
      <c r="D1882" s="33">
        <v>752.4</v>
      </c>
      <c r="E1882" s="34">
        <v>3.4767700000000001</v>
      </c>
      <c r="F1882" s="32">
        <v>1</v>
      </c>
    </row>
    <row r="1883" spans="1:6">
      <c r="A1883" s="32" t="s">
        <v>3511</v>
      </c>
      <c r="B1883" s="32" t="s">
        <v>3512</v>
      </c>
      <c r="C1883" s="32" t="s">
        <v>37</v>
      </c>
      <c r="D1883" s="33">
        <v>643.5</v>
      </c>
      <c r="E1883" s="34">
        <v>2.7317</v>
      </c>
      <c r="F1883" s="32">
        <v>1</v>
      </c>
    </row>
    <row r="1884" spans="1:6">
      <c r="A1884" s="32" t="s">
        <v>3513</v>
      </c>
      <c r="B1884" s="32" t="s">
        <v>3514</v>
      </c>
      <c r="C1884" s="32" t="s">
        <v>46</v>
      </c>
      <c r="D1884" s="33">
        <v>100</v>
      </c>
      <c r="E1884" s="34">
        <v>4.3819999999999997</v>
      </c>
      <c r="F1884" s="32">
        <v>1</v>
      </c>
    </row>
    <row r="1885" spans="1:6">
      <c r="A1885" s="32" t="s">
        <v>3515</v>
      </c>
      <c r="B1885" s="32" t="s">
        <v>3516</v>
      </c>
      <c r="C1885" s="32" t="s">
        <v>37</v>
      </c>
      <c r="D1885" s="33">
        <v>359.7</v>
      </c>
      <c r="E1885" s="34">
        <v>3.0247099999999998</v>
      </c>
      <c r="F1885" s="32">
        <v>2</v>
      </c>
    </row>
    <row r="1886" spans="1:6">
      <c r="A1886" s="32" t="s">
        <v>3517</v>
      </c>
      <c r="B1886" s="32" t="s">
        <v>3518</v>
      </c>
      <c r="C1886" s="32" t="s">
        <v>8</v>
      </c>
      <c r="D1886" s="33">
        <v>4</v>
      </c>
      <c r="E1886" s="34">
        <v>14.04</v>
      </c>
      <c r="F1886" s="32">
        <v>2</v>
      </c>
    </row>
    <row r="1887" spans="1:6">
      <c r="A1887" s="32" t="s">
        <v>3519</v>
      </c>
      <c r="B1887" s="32" t="s">
        <v>3520</v>
      </c>
      <c r="C1887" s="32" t="s">
        <v>79</v>
      </c>
      <c r="D1887" s="33">
        <v>616</v>
      </c>
      <c r="E1887" s="34">
        <v>0.97301000000000004</v>
      </c>
      <c r="F1887" s="32">
        <v>2</v>
      </c>
    </row>
    <row r="1888" spans="1:6">
      <c r="A1888" s="32" t="s">
        <v>3521</v>
      </c>
      <c r="B1888" s="32" t="s">
        <v>3522</v>
      </c>
      <c r="C1888" s="32" t="s">
        <v>37</v>
      </c>
      <c r="D1888" s="33">
        <v>1536</v>
      </c>
      <c r="E1888" s="34">
        <v>5.3354400000000002</v>
      </c>
      <c r="F1888" s="32">
        <v>2</v>
      </c>
    </row>
    <row r="1889" spans="1:6">
      <c r="A1889" s="32" t="s">
        <v>3523</v>
      </c>
      <c r="B1889" s="32" t="s">
        <v>3524</v>
      </c>
      <c r="C1889" s="32" t="s">
        <v>46</v>
      </c>
      <c r="D1889" s="33">
        <v>172.5</v>
      </c>
      <c r="E1889" s="34">
        <v>11.783329999999999</v>
      </c>
      <c r="F1889" s="32">
        <v>2</v>
      </c>
    </row>
    <row r="1890" spans="1:6">
      <c r="A1890" s="32" t="s">
        <v>3525</v>
      </c>
      <c r="B1890" s="32" t="s">
        <v>3526</v>
      </c>
      <c r="C1890" s="32" t="s">
        <v>46</v>
      </c>
      <c r="D1890" s="33">
        <v>3158</v>
      </c>
      <c r="E1890" s="34">
        <v>7.8567900000000002</v>
      </c>
      <c r="F1890" s="32">
        <v>6</v>
      </c>
    </row>
    <row r="1891" spans="1:6">
      <c r="A1891" s="32" t="s">
        <v>3527</v>
      </c>
      <c r="B1891" s="32" t="s">
        <v>3528</v>
      </c>
      <c r="C1891" s="32" t="s">
        <v>14</v>
      </c>
      <c r="D1891" s="33">
        <v>1036</v>
      </c>
      <c r="E1891" s="34">
        <v>3.1045400000000001</v>
      </c>
      <c r="F1891" s="32">
        <v>3</v>
      </c>
    </row>
    <row r="1892" spans="1:6">
      <c r="A1892" s="32" t="s">
        <v>3529</v>
      </c>
      <c r="B1892" s="32" t="s">
        <v>3530</v>
      </c>
      <c r="C1892" s="32" t="s">
        <v>8</v>
      </c>
      <c r="D1892" s="33">
        <v>23.85</v>
      </c>
      <c r="E1892" s="34">
        <v>30.82</v>
      </c>
      <c r="F1892" s="32">
        <v>3</v>
      </c>
    </row>
    <row r="1893" spans="1:6">
      <c r="A1893" s="32" t="s">
        <v>3531</v>
      </c>
      <c r="B1893" s="32" t="s">
        <v>3528</v>
      </c>
      <c r="C1893" s="32" t="s">
        <v>14</v>
      </c>
      <c r="D1893" s="33">
        <v>304.85000000000002</v>
      </c>
      <c r="E1893" s="34">
        <v>3.64337</v>
      </c>
      <c r="F1893" s="32">
        <v>2</v>
      </c>
    </row>
    <row r="1894" spans="1:6">
      <c r="A1894" s="32" t="s">
        <v>3532</v>
      </c>
      <c r="B1894" s="32" t="s">
        <v>3533</v>
      </c>
      <c r="C1894" s="32" t="s">
        <v>14</v>
      </c>
      <c r="D1894" s="33">
        <v>468</v>
      </c>
      <c r="E1894" s="34">
        <v>4.6374000000000004</v>
      </c>
      <c r="F1894" s="32">
        <v>3</v>
      </c>
    </row>
    <row r="1895" spans="1:6">
      <c r="A1895" s="32" t="s">
        <v>3534</v>
      </c>
      <c r="B1895" s="32" t="s">
        <v>3535</v>
      </c>
      <c r="C1895" s="32" t="s">
        <v>8</v>
      </c>
      <c r="D1895" s="33">
        <v>3</v>
      </c>
      <c r="E1895" s="34">
        <v>5.57</v>
      </c>
      <c r="F1895" s="32">
        <v>3</v>
      </c>
    </row>
    <row r="1896" spans="1:6">
      <c r="A1896" s="32" t="s">
        <v>3536</v>
      </c>
      <c r="B1896" s="32" t="s">
        <v>3537</v>
      </c>
      <c r="C1896" s="32" t="s">
        <v>14</v>
      </c>
      <c r="D1896" s="33">
        <v>888</v>
      </c>
      <c r="E1896" s="34">
        <v>4.7001999999999997</v>
      </c>
      <c r="F1896" s="32">
        <v>2</v>
      </c>
    </row>
    <row r="1897" spans="1:6">
      <c r="A1897" s="32" t="s">
        <v>3538</v>
      </c>
      <c r="B1897" s="32" t="s">
        <v>3539</v>
      </c>
      <c r="C1897" s="32" t="s">
        <v>8</v>
      </c>
      <c r="D1897" s="33">
        <v>3</v>
      </c>
      <c r="E1897" s="34">
        <v>18.760000000000002</v>
      </c>
      <c r="F1897" s="32">
        <v>2</v>
      </c>
    </row>
    <row r="1898" spans="1:6">
      <c r="A1898" s="32" t="s">
        <v>3540</v>
      </c>
      <c r="B1898" s="32" t="s">
        <v>3541</v>
      </c>
      <c r="C1898" s="32" t="s">
        <v>79</v>
      </c>
      <c r="D1898" s="33">
        <v>308</v>
      </c>
      <c r="E1898" s="34">
        <v>4.6430400000000001</v>
      </c>
      <c r="F1898" s="32">
        <v>1</v>
      </c>
    </row>
    <row r="1899" spans="1:6">
      <c r="A1899" s="32" t="s">
        <v>3542</v>
      </c>
      <c r="B1899" s="32" t="s">
        <v>3543</v>
      </c>
      <c r="C1899" s="32" t="s">
        <v>8</v>
      </c>
      <c r="D1899" s="33">
        <v>7.25</v>
      </c>
      <c r="E1899" s="34">
        <v>26.740690000000001</v>
      </c>
      <c r="F1899" s="32">
        <v>1</v>
      </c>
    </row>
    <row r="1900" spans="1:6">
      <c r="A1900" s="32" t="s">
        <v>3544</v>
      </c>
      <c r="B1900" s="32" t="s">
        <v>3545</v>
      </c>
      <c r="C1900" s="32" t="s">
        <v>46</v>
      </c>
      <c r="D1900" s="33">
        <v>55</v>
      </c>
      <c r="E1900" s="34">
        <v>12.83136</v>
      </c>
      <c r="F1900" s="32">
        <v>1</v>
      </c>
    </row>
    <row r="1901" spans="1:6">
      <c r="A1901" s="32" t="s">
        <v>3546</v>
      </c>
      <c r="B1901" s="32" t="s">
        <v>3547</v>
      </c>
      <c r="C1901" s="32" t="s">
        <v>14</v>
      </c>
      <c r="D1901" s="33">
        <v>952</v>
      </c>
      <c r="E1901" s="34">
        <v>4.4518899999999997</v>
      </c>
      <c r="F1901" s="32">
        <v>2</v>
      </c>
    </row>
    <row r="1902" spans="1:6">
      <c r="A1902" s="32" t="s">
        <v>3548</v>
      </c>
      <c r="B1902" s="32" t="s">
        <v>3549</v>
      </c>
      <c r="C1902" s="32" t="s">
        <v>8</v>
      </c>
      <c r="D1902" s="33">
        <v>3</v>
      </c>
      <c r="E1902" s="34">
        <v>16.033329999999999</v>
      </c>
      <c r="F1902" s="32">
        <v>2</v>
      </c>
    </row>
    <row r="1903" spans="1:6">
      <c r="A1903" s="32" t="s">
        <v>3550</v>
      </c>
      <c r="B1903" s="32" t="s">
        <v>3551</v>
      </c>
      <c r="C1903" s="32" t="s">
        <v>14</v>
      </c>
      <c r="D1903" s="33">
        <v>7104</v>
      </c>
      <c r="E1903" s="34">
        <v>6.6499800000000002</v>
      </c>
      <c r="F1903" s="32">
        <v>16</v>
      </c>
    </row>
    <row r="1904" spans="1:6">
      <c r="A1904" s="32" t="s">
        <v>3552</v>
      </c>
      <c r="B1904" s="32" t="s">
        <v>3553</v>
      </c>
      <c r="C1904" s="32" t="s">
        <v>8</v>
      </c>
      <c r="D1904" s="33">
        <v>40</v>
      </c>
      <c r="E1904" s="34">
        <v>22.852</v>
      </c>
      <c r="F1904" s="32">
        <v>16</v>
      </c>
    </row>
    <row r="1905" spans="1:6">
      <c r="A1905" s="32" t="s">
        <v>3554</v>
      </c>
      <c r="B1905" s="32" t="s">
        <v>3555</v>
      </c>
      <c r="C1905" s="32" t="s">
        <v>14</v>
      </c>
      <c r="D1905" s="33">
        <v>8248.7950000000001</v>
      </c>
      <c r="E1905" s="34">
        <v>4.3156800000000004</v>
      </c>
      <c r="F1905" s="32">
        <v>19</v>
      </c>
    </row>
    <row r="1906" spans="1:6">
      <c r="A1906" s="32" t="s">
        <v>3556</v>
      </c>
      <c r="B1906" s="32" t="s">
        <v>3557</v>
      </c>
      <c r="C1906" s="32" t="s">
        <v>8</v>
      </c>
      <c r="D1906" s="33">
        <v>212.4</v>
      </c>
      <c r="E1906" s="34">
        <v>12.13</v>
      </c>
      <c r="F1906" s="32">
        <v>36</v>
      </c>
    </row>
    <row r="1907" spans="1:6">
      <c r="A1907" s="32" t="s">
        <v>3558</v>
      </c>
      <c r="B1907" s="32" t="s">
        <v>3559</v>
      </c>
      <c r="C1907" s="32" t="s">
        <v>14</v>
      </c>
      <c r="D1907" s="33">
        <v>2340</v>
      </c>
      <c r="E1907" s="34">
        <v>4.8268199999999997</v>
      </c>
      <c r="F1907" s="32">
        <v>15</v>
      </c>
    </row>
    <row r="1908" spans="1:6">
      <c r="A1908" s="32" t="s">
        <v>3560</v>
      </c>
      <c r="B1908" s="32" t="s">
        <v>3561</v>
      </c>
      <c r="C1908" s="32" t="s">
        <v>8</v>
      </c>
      <c r="D1908" s="33">
        <v>7.5</v>
      </c>
      <c r="E1908" s="34">
        <v>18.04</v>
      </c>
      <c r="F1908" s="32">
        <v>15</v>
      </c>
    </row>
    <row r="1909" spans="1:6">
      <c r="A1909" s="32" t="s">
        <v>3562</v>
      </c>
      <c r="B1909" s="32" t="s">
        <v>3563</v>
      </c>
      <c r="C1909" s="32" t="s">
        <v>79</v>
      </c>
      <c r="D1909" s="33">
        <v>624</v>
      </c>
      <c r="E1909" s="34">
        <v>2.5498500000000002</v>
      </c>
      <c r="F1909" s="32">
        <v>1</v>
      </c>
    </row>
    <row r="1910" spans="1:6">
      <c r="A1910" s="32" t="s">
        <v>3564</v>
      </c>
      <c r="B1910" s="32" t="s">
        <v>3565</v>
      </c>
      <c r="C1910" s="32" t="s">
        <v>8</v>
      </c>
      <c r="D1910" s="33">
        <v>0.65</v>
      </c>
      <c r="E1910" s="34">
        <v>53.700180000000003</v>
      </c>
      <c r="F1910" s="32">
        <v>1</v>
      </c>
    </row>
    <row r="1911" spans="1:6">
      <c r="A1911" s="32" t="s">
        <v>3566</v>
      </c>
      <c r="B1911" s="32" t="s">
        <v>3555</v>
      </c>
      <c r="C1911" s="32" t="s">
        <v>14</v>
      </c>
      <c r="D1911" s="33">
        <v>6720</v>
      </c>
      <c r="E1911" s="34">
        <v>4.3435499999999996</v>
      </c>
      <c r="F1911" s="32">
        <v>15</v>
      </c>
    </row>
    <row r="1912" spans="1:6">
      <c r="A1912" s="32" t="s">
        <v>3567</v>
      </c>
      <c r="B1912" s="32" t="s">
        <v>3568</v>
      </c>
      <c r="C1912" s="32" t="s">
        <v>14</v>
      </c>
      <c r="D1912" s="33">
        <v>280</v>
      </c>
      <c r="E1912" s="34">
        <v>1.55175</v>
      </c>
      <c r="F1912" s="32">
        <v>2</v>
      </c>
    </row>
    <row r="1913" spans="1:6">
      <c r="A1913" s="32" t="s">
        <v>3569</v>
      </c>
      <c r="B1913" s="32" t="s">
        <v>3570</v>
      </c>
      <c r="C1913" s="32" t="s">
        <v>14</v>
      </c>
      <c r="D1913" s="33">
        <v>133</v>
      </c>
      <c r="E1913" s="34">
        <v>4.6489700000000003</v>
      </c>
      <c r="F1913" s="32">
        <v>1</v>
      </c>
    </row>
    <row r="1914" spans="1:6">
      <c r="A1914" s="32" t="s">
        <v>3571</v>
      </c>
      <c r="B1914" s="32" t="s">
        <v>3555</v>
      </c>
      <c r="C1914" s="32" t="s">
        <v>14</v>
      </c>
      <c r="D1914" s="33">
        <v>70</v>
      </c>
      <c r="E1914" s="34">
        <v>4.2291400000000001</v>
      </c>
      <c r="F1914" s="32">
        <v>2</v>
      </c>
    </row>
    <row r="1915" spans="1:6">
      <c r="A1915" s="32" t="s">
        <v>3572</v>
      </c>
      <c r="B1915" s="32" t="s">
        <v>3573</v>
      </c>
      <c r="C1915" s="32" t="s">
        <v>14</v>
      </c>
      <c r="D1915" s="33">
        <v>12815</v>
      </c>
      <c r="E1915" s="34">
        <v>4.08575</v>
      </c>
      <c r="F1915" s="32">
        <v>30</v>
      </c>
    </row>
    <row r="1916" spans="1:6">
      <c r="A1916" s="32" t="s">
        <v>3574</v>
      </c>
      <c r="B1916" s="32" t="s">
        <v>3575</v>
      </c>
      <c r="C1916" s="32" t="s">
        <v>8</v>
      </c>
      <c r="D1916" s="33">
        <v>132</v>
      </c>
      <c r="E1916" s="34">
        <v>4.6772999999999998</v>
      </c>
      <c r="F1916" s="32">
        <v>44</v>
      </c>
    </row>
    <row r="1917" spans="1:6">
      <c r="A1917" s="32" t="s">
        <v>3576</v>
      </c>
      <c r="B1917" s="32" t="s">
        <v>3577</v>
      </c>
      <c r="C1917" s="32" t="s">
        <v>46</v>
      </c>
      <c r="D1917" s="33">
        <v>750</v>
      </c>
      <c r="E1917" s="34">
        <v>12.182930000000001</v>
      </c>
      <c r="F1917" s="32">
        <v>10</v>
      </c>
    </row>
    <row r="1918" spans="1:6">
      <c r="A1918" s="32" t="s">
        <v>3578</v>
      </c>
      <c r="B1918" s="32" t="s">
        <v>3579</v>
      </c>
      <c r="C1918" s="32" t="s">
        <v>37</v>
      </c>
      <c r="D1918" s="33">
        <v>6900</v>
      </c>
      <c r="E1918" s="34">
        <v>2.39575</v>
      </c>
      <c r="F1918" s="32">
        <v>10</v>
      </c>
    </row>
    <row r="1919" spans="1:6">
      <c r="A1919" s="32" t="s">
        <v>3580</v>
      </c>
      <c r="B1919" s="32" t="s">
        <v>3573</v>
      </c>
      <c r="C1919" s="32" t="s">
        <v>14</v>
      </c>
      <c r="D1919" s="33">
        <v>6615</v>
      </c>
      <c r="E1919" s="34">
        <v>4.4760600000000004</v>
      </c>
      <c r="F1919" s="32">
        <v>15</v>
      </c>
    </row>
    <row r="1920" spans="1:6">
      <c r="A1920" s="32" t="s">
        <v>3581</v>
      </c>
      <c r="B1920" s="32" t="s">
        <v>3582</v>
      </c>
      <c r="C1920" s="32" t="s">
        <v>14</v>
      </c>
      <c r="D1920" s="33">
        <v>320</v>
      </c>
      <c r="E1920" s="34">
        <v>2.5424199999999999</v>
      </c>
      <c r="F1920" s="32">
        <v>2</v>
      </c>
    </row>
    <row r="1921" spans="1:6">
      <c r="A1921" s="32" t="s">
        <v>3583</v>
      </c>
      <c r="B1921" s="32" t="s">
        <v>3573</v>
      </c>
      <c r="C1921" s="32" t="s">
        <v>14</v>
      </c>
      <c r="D1921" s="33">
        <v>165</v>
      </c>
      <c r="E1921" s="34">
        <v>4.2821199999999999</v>
      </c>
      <c r="F1921" s="32">
        <v>1</v>
      </c>
    </row>
    <row r="1922" spans="1:6">
      <c r="A1922" s="32" t="s">
        <v>3584</v>
      </c>
      <c r="B1922" s="32" t="s">
        <v>3573</v>
      </c>
      <c r="C1922" s="32" t="s">
        <v>14</v>
      </c>
      <c r="D1922" s="33">
        <v>99</v>
      </c>
      <c r="E1922" s="34">
        <v>4.4436400000000003</v>
      </c>
      <c r="F1922" s="32">
        <v>2</v>
      </c>
    </row>
    <row r="1923" spans="1:6">
      <c r="A1923" s="32" t="s">
        <v>3585</v>
      </c>
      <c r="B1923" s="32" t="s">
        <v>3586</v>
      </c>
      <c r="C1923" s="32" t="s">
        <v>46</v>
      </c>
      <c r="D1923" s="33">
        <v>140</v>
      </c>
      <c r="E1923" s="34">
        <v>12.64343</v>
      </c>
      <c r="F1923" s="32">
        <v>6</v>
      </c>
    </row>
    <row r="1924" spans="1:6">
      <c r="A1924" s="32" t="s">
        <v>3587</v>
      </c>
      <c r="B1924" s="32" t="s">
        <v>3588</v>
      </c>
      <c r="C1924" s="32" t="s">
        <v>37</v>
      </c>
      <c r="D1924" s="33">
        <v>1476</v>
      </c>
      <c r="E1924" s="34">
        <v>1.9250499999999999</v>
      </c>
      <c r="F1924" s="32">
        <v>3</v>
      </c>
    </row>
    <row r="1925" spans="1:6">
      <c r="A1925" s="32" t="s">
        <v>3589</v>
      </c>
      <c r="B1925" s="32" t="s">
        <v>3590</v>
      </c>
      <c r="C1925" s="32" t="s">
        <v>330</v>
      </c>
      <c r="D1925" s="33">
        <v>10332</v>
      </c>
      <c r="E1925" s="34">
        <v>4.4943</v>
      </c>
      <c r="F1925" s="32">
        <v>19</v>
      </c>
    </row>
    <row r="1926" spans="1:6">
      <c r="A1926" s="32" t="s">
        <v>3591</v>
      </c>
      <c r="B1926" s="32" t="s">
        <v>3592</v>
      </c>
      <c r="C1926" s="32" t="s">
        <v>46</v>
      </c>
      <c r="D1926" s="33">
        <v>375</v>
      </c>
      <c r="E1926" s="34">
        <v>5.5708000000000002</v>
      </c>
      <c r="F1926" s="32">
        <v>3</v>
      </c>
    </row>
    <row r="1927" spans="1:6">
      <c r="A1927" s="32" t="s">
        <v>3593</v>
      </c>
      <c r="B1927" s="32" t="s">
        <v>3594</v>
      </c>
      <c r="C1927" s="32" t="s">
        <v>37</v>
      </c>
      <c r="D1927" s="33">
        <v>1476</v>
      </c>
      <c r="E1927" s="34">
        <v>2.2785799999999998</v>
      </c>
      <c r="F1927" s="32">
        <v>3</v>
      </c>
    </row>
    <row r="1928" spans="1:6">
      <c r="A1928" s="32" t="s">
        <v>3595</v>
      </c>
      <c r="B1928" s="32" t="s">
        <v>3590</v>
      </c>
      <c r="C1928" s="32" t="s">
        <v>330</v>
      </c>
      <c r="D1928" s="33">
        <v>8064</v>
      </c>
      <c r="E1928" s="34">
        <v>4.3482000000000003</v>
      </c>
      <c r="F1928" s="32">
        <v>9</v>
      </c>
    </row>
    <row r="1929" spans="1:6">
      <c r="A1929" s="32" t="s">
        <v>3596</v>
      </c>
      <c r="B1929" s="32" t="s">
        <v>3590</v>
      </c>
      <c r="C1929" s="32" t="s">
        <v>330</v>
      </c>
      <c r="D1929" s="33">
        <v>162</v>
      </c>
      <c r="E1929" s="34">
        <v>4.4047799999999997</v>
      </c>
      <c r="F1929" s="32">
        <v>2</v>
      </c>
    </row>
    <row r="1930" spans="1:6">
      <c r="A1930" s="32" t="s">
        <v>3597</v>
      </c>
      <c r="B1930" s="32" t="s">
        <v>3598</v>
      </c>
      <c r="C1930" s="32" t="s">
        <v>79</v>
      </c>
      <c r="D1930" s="33">
        <v>3420.0230000000001</v>
      </c>
      <c r="E1930" s="34">
        <v>1.1986699999999999</v>
      </c>
      <c r="F1930" s="32">
        <v>7</v>
      </c>
    </row>
    <row r="1931" spans="1:6">
      <c r="A1931" s="32" t="s">
        <v>3599</v>
      </c>
      <c r="B1931" s="32" t="s">
        <v>3600</v>
      </c>
      <c r="C1931" s="32" t="s">
        <v>8</v>
      </c>
      <c r="D1931" s="33">
        <v>22.8</v>
      </c>
      <c r="E1931" s="34">
        <v>10.15333</v>
      </c>
      <c r="F1931" s="32">
        <v>9</v>
      </c>
    </row>
    <row r="1932" spans="1:6">
      <c r="A1932" s="32" t="s">
        <v>3601</v>
      </c>
      <c r="B1932" s="32" t="s">
        <v>3602</v>
      </c>
      <c r="C1932" s="32" t="s">
        <v>79</v>
      </c>
      <c r="D1932" s="33">
        <v>300</v>
      </c>
      <c r="E1932" s="34">
        <v>0.4269</v>
      </c>
      <c r="F1932" s="32">
        <v>2</v>
      </c>
    </row>
    <row r="1933" spans="1:6">
      <c r="A1933" s="32" t="s">
        <v>3603</v>
      </c>
      <c r="B1933" s="32" t="s">
        <v>3598</v>
      </c>
      <c r="C1933" s="32" t="s">
        <v>79</v>
      </c>
      <c r="D1933" s="33">
        <v>140</v>
      </c>
      <c r="E1933" s="34">
        <v>1.1750799999999999</v>
      </c>
      <c r="F1933" s="32">
        <v>1</v>
      </c>
    </row>
    <row r="1934" spans="1:6">
      <c r="A1934" s="32" t="s">
        <v>3604</v>
      </c>
      <c r="B1934" s="32" t="s">
        <v>3598</v>
      </c>
      <c r="C1934" s="32" t="s">
        <v>79</v>
      </c>
      <c r="D1934" s="33">
        <v>1800</v>
      </c>
      <c r="E1934" s="34">
        <v>1.1198399999999999</v>
      </c>
      <c r="F1934" s="32">
        <v>3</v>
      </c>
    </row>
    <row r="1935" spans="1:6">
      <c r="A1935" s="32" t="s">
        <v>3605</v>
      </c>
      <c r="B1935" s="32" t="s">
        <v>3606</v>
      </c>
      <c r="C1935" s="32" t="s">
        <v>8</v>
      </c>
      <c r="D1935" s="33">
        <v>9</v>
      </c>
      <c r="E1935" s="34">
        <v>9.4047800000000006</v>
      </c>
      <c r="F1935" s="32">
        <v>3</v>
      </c>
    </row>
    <row r="1936" spans="1:6">
      <c r="A1936" s="32" t="s">
        <v>3607</v>
      </c>
      <c r="B1936" s="32" t="s">
        <v>3598</v>
      </c>
      <c r="C1936" s="32" t="s">
        <v>79</v>
      </c>
      <c r="D1936" s="33">
        <v>60</v>
      </c>
      <c r="E1936" s="34">
        <v>0.84582999999999997</v>
      </c>
      <c r="F1936" s="32">
        <v>1</v>
      </c>
    </row>
    <row r="1937" spans="1:6">
      <c r="A1937" s="32" t="s">
        <v>3608</v>
      </c>
      <c r="B1937" s="32" t="s">
        <v>3598</v>
      </c>
      <c r="C1937" s="32" t="s">
        <v>79</v>
      </c>
      <c r="D1937" s="33">
        <v>147</v>
      </c>
      <c r="E1937" s="34">
        <v>1.17591</v>
      </c>
      <c r="F1937" s="32">
        <v>2</v>
      </c>
    </row>
    <row r="1938" spans="1:6">
      <c r="A1938" s="32" t="s">
        <v>3609</v>
      </c>
      <c r="B1938" s="32" t="s">
        <v>3610</v>
      </c>
      <c r="C1938" s="32" t="s">
        <v>8</v>
      </c>
      <c r="D1938" s="33">
        <v>3</v>
      </c>
      <c r="E1938" s="34">
        <v>11.65592</v>
      </c>
      <c r="F1938" s="32">
        <v>1</v>
      </c>
    </row>
    <row r="1939" spans="1:6">
      <c r="A1939" s="32" t="s">
        <v>3611</v>
      </c>
      <c r="B1939" s="32" t="s">
        <v>3598</v>
      </c>
      <c r="C1939" s="32" t="s">
        <v>79</v>
      </c>
      <c r="D1939" s="33">
        <v>560</v>
      </c>
      <c r="E1939" s="34">
        <v>1.1744300000000001</v>
      </c>
      <c r="F1939" s="32">
        <v>2</v>
      </c>
    </row>
    <row r="1940" spans="1:6">
      <c r="A1940" s="32" t="s">
        <v>3612</v>
      </c>
      <c r="B1940" s="32" t="s">
        <v>3613</v>
      </c>
      <c r="C1940" s="32" t="s">
        <v>37</v>
      </c>
      <c r="D1940" s="33">
        <v>1476</v>
      </c>
      <c r="E1940" s="34">
        <v>2.3475000000000001</v>
      </c>
      <c r="F1940" s="32">
        <v>3</v>
      </c>
    </row>
    <row r="1941" spans="1:6">
      <c r="A1941" s="32" t="s">
        <v>3614</v>
      </c>
      <c r="B1941" s="32" t="s">
        <v>3615</v>
      </c>
      <c r="C1941" s="32" t="s">
        <v>46</v>
      </c>
      <c r="D1941" s="33">
        <v>330</v>
      </c>
      <c r="E1941" s="34">
        <v>5.8524500000000002</v>
      </c>
      <c r="F1941" s="32">
        <v>3</v>
      </c>
    </row>
    <row r="1942" spans="1:6">
      <c r="A1942" s="32" t="s">
        <v>3616</v>
      </c>
      <c r="B1942" s="32" t="s">
        <v>3617</v>
      </c>
      <c r="C1942" s="32" t="s">
        <v>46</v>
      </c>
      <c r="D1942" s="33">
        <v>602</v>
      </c>
      <c r="E1942" s="34">
        <v>6.20913</v>
      </c>
      <c r="F1942" s="32">
        <v>2</v>
      </c>
    </row>
    <row r="1943" spans="1:6">
      <c r="A1943" s="32" t="s">
        <v>3618</v>
      </c>
      <c r="B1943" s="32" t="s">
        <v>3619</v>
      </c>
      <c r="C1943" s="32" t="s">
        <v>37</v>
      </c>
      <c r="D1943" s="33">
        <v>832</v>
      </c>
      <c r="E1943" s="34">
        <v>3.7912300000000001</v>
      </c>
      <c r="F1943" s="32">
        <v>2</v>
      </c>
    </row>
    <row r="1944" spans="1:6">
      <c r="A1944" s="32" t="s">
        <v>3620</v>
      </c>
      <c r="B1944" s="32" t="s">
        <v>3621</v>
      </c>
      <c r="C1944" s="32" t="s">
        <v>46</v>
      </c>
      <c r="D1944" s="33">
        <v>191</v>
      </c>
      <c r="E1944" s="34">
        <v>9.2818799999999992</v>
      </c>
      <c r="F1944" s="32">
        <v>5</v>
      </c>
    </row>
    <row r="1945" spans="1:6">
      <c r="A1945" s="32" t="s">
        <v>3622</v>
      </c>
      <c r="B1945" s="32" t="s">
        <v>3623</v>
      </c>
      <c r="C1945" s="32" t="s">
        <v>46</v>
      </c>
      <c r="D1945" s="33">
        <v>64</v>
      </c>
      <c r="E1945" s="34">
        <v>8.1977799999999998</v>
      </c>
      <c r="F1945" s="32">
        <v>1</v>
      </c>
    </row>
    <row r="1946" spans="1:6">
      <c r="A1946" s="32" t="s">
        <v>3624</v>
      </c>
      <c r="B1946" s="32" t="s">
        <v>3625</v>
      </c>
      <c r="C1946" s="32" t="s">
        <v>37</v>
      </c>
      <c r="D1946" s="33">
        <v>544</v>
      </c>
      <c r="E1946" s="34">
        <v>3.9411299999999998</v>
      </c>
      <c r="F1946" s="32">
        <v>1</v>
      </c>
    </row>
    <row r="1947" spans="1:6">
      <c r="A1947" s="32" t="s">
        <v>3626</v>
      </c>
      <c r="B1947" s="32" t="s">
        <v>3627</v>
      </c>
      <c r="C1947" s="32" t="s">
        <v>79</v>
      </c>
      <c r="D1947" s="33">
        <v>616</v>
      </c>
      <c r="E1947" s="34">
        <v>1.08108</v>
      </c>
      <c r="F1947" s="32">
        <v>1</v>
      </c>
    </row>
    <row r="1948" spans="1:6">
      <c r="A1948" s="32" t="s">
        <v>3628</v>
      </c>
      <c r="B1948" s="32" t="s">
        <v>3629</v>
      </c>
      <c r="C1948" s="32" t="s">
        <v>8</v>
      </c>
      <c r="D1948" s="33">
        <v>6</v>
      </c>
      <c r="E1948" s="34">
        <v>20.74333</v>
      </c>
      <c r="F1948" s="32">
        <v>1</v>
      </c>
    </row>
    <row r="1949" spans="1:6">
      <c r="A1949" s="32" t="s">
        <v>3630</v>
      </c>
      <c r="B1949" s="32" t="s">
        <v>3631</v>
      </c>
      <c r="C1949" s="32" t="s">
        <v>79</v>
      </c>
      <c r="D1949" s="33">
        <v>810</v>
      </c>
      <c r="E1949" s="34">
        <v>1.7882199999999999</v>
      </c>
      <c r="F1949" s="32">
        <v>2</v>
      </c>
    </row>
    <row r="1950" spans="1:6">
      <c r="A1950" s="32" t="s">
        <v>3632</v>
      </c>
      <c r="B1950" s="32" t="s">
        <v>1722</v>
      </c>
      <c r="C1950" s="32" t="s">
        <v>8</v>
      </c>
      <c r="D1950" s="33">
        <v>9</v>
      </c>
      <c r="E1950" s="34">
        <v>4.0816699999999999</v>
      </c>
      <c r="F1950" s="32">
        <v>2</v>
      </c>
    </row>
    <row r="1951" spans="1:6">
      <c r="A1951" s="32" t="s">
        <v>3633</v>
      </c>
      <c r="B1951" s="32" t="s">
        <v>3634</v>
      </c>
      <c r="C1951" s="32" t="s">
        <v>8</v>
      </c>
      <c r="D1951" s="33">
        <v>3</v>
      </c>
      <c r="E1951" s="34">
        <v>26.54</v>
      </c>
      <c r="F1951" s="32">
        <v>2</v>
      </c>
    </row>
    <row r="1952" spans="1:6">
      <c r="A1952" s="32" t="s">
        <v>3635</v>
      </c>
      <c r="B1952" s="32" t="s">
        <v>3636</v>
      </c>
      <c r="C1952" s="32" t="s">
        <v>79</v>
      </c>
      <c r="D1952" s="33">
        <v>864</v>
      </c>
      <c r="E1952" s="34">
        <v>3.0729700000000002</v>
      </c>
      <c r="F1952" s="32">
        <v>2</v>
      </c>
    </row>
    <row r="1953" spans="1:6">
      <c r="A1953" s="32" t="s">
        <v>3637</v>
      </c>
      <c r="B1953" s="32" t="s">
        <v>3638</v>
      </c>
      <c r="C1953" s="32" t="s">
        <v>37</v>
      </c>
      <c r="D1953" s="33">
        <v>416</v>
      </c>
      <c r="E1953" s="34">
        <v>3.1637599999999999</v>
      </c>
      <c r="F1953" s="32">
        <v>1</v>
      </c>
    </row>
    <row r="1954" spans="1:6">
      <c r="A1954" s="32" t="s">
        <v>3639</v>
      </c>
      <c r="B1954" s="32" t="s">
        <v>3640</v>
      </c>
      <c r="C1954" s="32" t="s">
        <v>46</v>
      </c>
      <c r="D1954" s="33">
        <v>56</v>
      </c>
      <c r="E1954" s="34">
        <v>5.79983</v>
      </c>
      <c r="F1954" s="32">
        <v>1</v>
      </c>
    </row>
    <row r="1955" spans="1:6">
      <c r="A1955" s="32" t="s">
        <v>3641</v>
      </c>
      <c r="B1955" s="32" t="s">
        <v>3642</v>
      </c>
      <c r="C1955" s="32" t="s">
        <v>37</v>
      </c>
      <c r="D1955" s="33">
        <v>989</v>
      </c>
      <c r="E1955" s="34">
        <v>1.4675400000000001</v>
      </c>
      <c r="F1955" s="32">
        <v>1</v>
      </c>
    </row>
    <row r="1956" spans="1:6">
      <c r="A1956" s="32" t="s">
        <v>3643</v>
      </c>
      <c r="B1956" s="32" t="s">
        <v>3644</v>
      </c>
      <c r="C1956" s="32" t="s">
        <v>46</v>
      </c>
      <c r="D1956" s="33">
        <v>35</v>
      </c>
      <c r="E1956" s="34">
        <v>8.6965699999999995</v>
      </c>
      <c r="F1956" s="32">
        <v>2</v>
      </c>
    </row>
    <row r="1957" spans="1:6">
      <c r="A1957" s="32" t="s">
        <v>3645</v>
      </c>
      <c r="B1957" s="32" t="s">
        <v>3646</v>
      </c>
      <c r="C1957" s="32" t="s">
        <v>79</v>
      </c>
      <c r="D1957" s="33">
        <v>1746</v>
      </c>
      <c r="E1957" s="34">
        <v>1.34876</v>
      </c>
      <c r="F1957" s="32">
        <v>3</v>
      </c>
    </row>
    <row r="1958" spans="1:6">
      <c r="A1958" s="32" t="s">
        <v>3647</v>
      </c>
      <c r="B1958" s="32" t="s">
        <v>1635</v>
      </c>
      <c r="C1958" s="32" t="s">
        <v>8</v>
      </c>
      <c r="D1958" s="33">
        <v>6.8999999999999995</v>
      </c>
      <c r="E1958" s="34">
        <v>7.0434799999999997</v>
      </c>
      <c r="F1958" s="32">
        <v>3</v>
      </c>
    </row>
    <row r="1959" spans="1:6">
      <c r="A1959" s="32" t="s">
        <v>3648</v>
      </c>
      <c r="B1959" s="32" t="s">
        <v>3649</v>
      </c>
      <c r="C1959" s="32" t="s">
        <v>79</v>
      </c>
      <c r="D1959" s="33">
        <v>3060</v>
      </c>
      <c r="E1959" s="34">
        <v>1.8488899999999999</v>
      </c>
      <c r="F1959" s="32">
        <v>5</v>
      </c>
    </row>
    <row r="1960" spans="1:6">
      <c r="A1960" s="32" t="s">
        <v>3650</v>
      </c>
      <c r="B1960" s="32" t="s">
        <v>1702</v>
      </c>
      <c r="C1960" s="32" t="s">
        <v>8</v>
      </c>
      <c r="D1960" s="33">
        <v>60</v>
      </c>
      <c r="E1960" s="34">
        <v>2.3580000000000001</v>
      </c>
      <c r="F1960" s="32">
        <v>6</v>
      </c>
    </row>
    <row r="1961" spans="1:6">
      <c r="A1961" s="32" t="s">
        <v>3651</v>
      </c>
      <c r="B1961" s="32" t="s">
        <v>3652</v>
      </c>
      <c r="C1961" s="32" t="s">
        <v>79</v>
      </c>
      <c r="D1961" s="33">
        <v>618</v>
      </c>
      <c r="E1961" s="34">
        <v>1.9791300000000001</v>
      </c>
      <c r="F1961" s="32">
        <v>1</v>
      </c>
    </row>
    <row r="1962" spans="1:6">
      <c r="A1962" s="32" t="s">
        <v>3653</v>
      </c>
      <c r="B1962" s="32" t="s">
        <v>3654</v>
      </c>
      <c r="C1962" s="32" t="s">
        <v>8</v>
      </c>
      <c r="D1962" s="33">
        <v>2.5</v>
      </c>
      <c r="E1962" s="34">
        <v>18.95279</v>
      </c>
      <c r="F1962" s="32">
        <v>1</v>
      </c>
    </row>
    <row r="1963" spans="1:6">
      <c r="A1963" s="32" t="s">
        <v>3655</v>
      </c>
      <c r="B1963" s="32" t="s">
        <v>3656</v>
      </c>
      <c r="C1963" s="32" t="s">
        <v>37</v>
      </c>
      <c r="D1963" s="33">
        <v>42432</v>
      </c>
      <c r="E1963" s="34">
        <v>1.2967500000000001</v>
      </c>
      <c r="F1963" s="32">
        <v>17</v>
      </c>
    </row>
    <row r="1964" spans="1:6">
      <c r="A1964" s="32" t="s">
        <v>3657</v>
      </c>
      <c r="B1964" s="32" t="s">
        <v>3658</v>
      </c>
      <c r="C1964" s="32" t="s">
        <v>46</v>
      </c>
      <c r="D1964" s="33">
        <v>2325</v>
      </c>
      <c r="E1964" s="34">
        <v>4.9445300000000003</v>
      </c>
      <c r="F1964" s="32">
        <v>16</v>
      </c>
    </row>
    <row r="1965" spans="1:6">
      <c r="A1965" s="32" t="s">
        <v>3659</v>
      </c>
      <c r="B1965" s="32" t="s">
        <v>3660</v>
      </c>
      <c r="C1965" s="32" t="s">
        <v>79</v>
      </c>
      <c r="D1965" s="33">
        <v>1854</v>
      </c>
      <c r="E1965" s="34">
        <v>2.1447699999999998</v>
      </c>
      <c r="F1965" s="32">
        <v>3</v>
      </c>
    </row>
    <row r="1966" spans="1:6">
      <c r="A1966" s="32" t="s">
        <v>3661</v>
      </c>
      <c r="B1966" s="32" t="s">
        <v>3662</v>
      </c>
      <c r="C1966" s="32" t="s">
        <v>8</v>
      </c>
      <c r="D1966" s="33">
        <v>12</v>
      </c>
      <c r="E1966" s="34">
        <v>16.015740000000001</v>
      </c>
      <c r="F1966" s="32">
        <v>3</v>
      </c>
    </row>
    <row r="1967" spans="1:6">
      <c r="A1967" s="32" t="s">
        <v>3663</v>
      </c>
      <c r="B1967" s="32" t="s">
        <v>3664</v>
      </c>
      <c r="C1967" s="32" t="s">
        <v>37</v>
      </c>
      <c r="D1967" s="33">
        <v>5976</v>
      </c>
      <c r="E1967" s="34">
        <v>5.5021899999999997</v>
      </c>
      <c r="F1967" s="32">
        <v>9</v>
      </c>
    </row>
    <row r="1968" spans="1:6">
      <c r="A1968" s="32" t="s">
        <v>3665</v>
      </c>
      <c r="B1968" s="32" t="s">
        <v>3666</v>
      </c>
      <c r="C1968" s="32" t="s">
        <v>37</v>
      </c>
      <c r="D1968" s="33">
        <v>448</v>
      </c>
      <c r="E1968" s="34">
        <v>3.9873599999999998</v>
      </c>
      <c r="F1968" s="32">
        <v>1</v>
      </c>
    </row>
    <row r="1969" spans="1:6">
      <c r="A1969" s="32" t="s">
        <v>3667</v>
      </c>
      <c r="B1969" s="32" t="s">
        <v>3668</v>
      </c>
      <c r="C1969" s="32" t="s">
        <v>46</v>
      </c>
      <c r="D1969" s="33">
        <v>43</v>
      </c>
      <c r="E1969" s="34">
        <v>12.858090000000001</v>
      </c>
      <c r="F1969" s="32">
        <v>2</v>
      </c>
    </row>
    <row r="1970" spans="1:6">
      <c r="A1970" s="32" t="s">
        <v>3669</v>
      </c>
      <c r="B1970" s="32" t="s">
        <v>3670</v>
      </c>
      <c r="C1970" s="32" t="s">
        <v>37</v>
      </c>
      <c r="D1970" s="33">
        <v>5376</v>
      </c>
      <c r="E1970" s="34">
        <v>1.06534</v>
      </c>
      <c r="F1970" s="32">
        <v>4</v>
      </c>
    </row>
    <row r="1971" spans="1:6">
      <c r="A1971" s="32" t="s">
        <v>3671</v>
      </c>
      <c r="B1971" s="32" t="s">
        <v>3672</v>
      </c>
      <c r="C1971" s="32" t="s">
        <v>37</v>
      </c>
      <c r="D1971" s="33">
        <v>139.72300000000001</v>
      </c>
      <c r="E1971" s="34">
        <v>7.6876199999999999</v>
      </c>
      <c r="F1971" s="32">
        <v>6</v>
      </c>
    </row>
    <row r="1972" spans="1:6">
      <c r="A1972" s="32" t="s">
        <v>3673</v>
      </c>
      <c r="B1972" s="32" t="s">
        <v>3674</v>
      </c>
      <c r="C1972" s="32" t="s">
        <v>79</v>
      </c>
      <c r="D1972" s="33">
        <v>1800</v>
      </c>
      <c r="E1972" s="34">
        <v>2.91852</v>
      </c>
      <c r="F1972" s="32">
        <v>3</v>
      </c>
    </row>
    <row r="1973" spans="1:6">
      <c r="A1973" s="32" t="s">
        <v>3675</v>
      </c>
      <c r="B1973" s="32" t="s">
        <v>3676</v>
      </c>
      <c r="C1973" s="32" t="s">
        <v>8</v>
      </c>
      <c r="D1973" s="33">
        <v>18</v>
      </c>
      <c r="E1973" s="34">
        <v>13.81833</v>
      </c>
      <c r="F1973" s="32">
        <v>3</v>
      </c>
    </row>
    <row r="1974" spans="1:6">
      <c r="A1974" s="32" t="s">
        <v>3677</v>
      </c>
      <c r="B1974" s="32" t="s">
        <v>3678</v>
      </c>
      <c r="C1974" s="32" t="s">
        <v>37</v>
      </c>
      <c r="D1974" s="33">
        <v>1024</v>
      </c>
      <c r="E1974" s="34">
        <v>1.88174</v>
      </c>
      <c r="F1974" s="32">
        <v>2</v>
      </c>
    </row>
    <row r="1975" spans="1:6">
      <c r="A1975" s="32" t="s">
        <v>3679</v>
      </c>
      <c r="B1975" s="32" t="s">
        <v>3680</v>
      </c>
      <c r="C1975" s="32" t="s">
        <v>46</v>
      </c>
      <c r="D1975" s="33">
        <v>156</v>
      </c>
      <c r="E1975" s="34">
        <v>5.5137900000000002</v>
      </c>
      <c r="F1975" s="32">
        <v>1</v>
      </c>
    </row>
    <row r="1976" spans="1:6">
      <c r="A1976" s="32" t="s">
        <v>3681</v>
      </c>
      <c r="B1976" s="32" t="s">
        <v>3682</v>
      </c>
      <c r="C1976" s="32" t="s">
        <v>37</v>
      </c>
      <c r="D1976" s="33">
        <v>6966</v>
      </c>
      <c r="E1976" s="34">
        <v>3.9152</v>
      </c>
      <c r="F1976" s="32">
        <v>9</v>
      </c>
    </row>
    <row r="1977" spans="1:6">
      <c r="A1977" s="32" t="s">
        <v>3683</v>
      </c>
      <c r="B1977" s="32" t="s">
        <v>3684</v>
      </c>
      <c r="C1977" s="32" t="s">
        <v>46</v>
      </c>
      <c r="D1977" s="33">
        <v>1348.75</v>
      </c>
      <c r="E1977" s="34">
        <v>6.72</v>
      </c>
      <c r="F1977" s="32">
        <v>9</v>
      </c>
    </row>
    <row r="1978" spans="1:6">
      <c r="A1978" s="32" t="s">
        <v>3685</v>
      </c>
      <c r="B1978" s="32" t="s">
        <v>3686</v>
      </c>
      <c r="C1978" s="32" t="s">
        <v>37</v>
      </c>
      <c r="D1978" s="33">
        <v>912</v>
      </c>
      <c r="E1978" s="34">
        <v>4.0807200000000003</v>
      </c>
      <c r="F1978" s="32">
        <v>1</v>
      </c>
    </row>
    <row r="1979" spans="1:6">
      <c r="A1979" s="32" t="s">
        <v>3687</v>
      </c>
      <c r="B1979" s="32" t="s">
        <v>3688</v>
      </c>
      <c r="C1979" s="32" t="s">
        <v>46</v>
      </c>
      <c r="D1979" s="33">
        <v>92</v>
      </c>
      <c r="E1979" s="34">
        <v>9.1271799999999992</v>
      </c>
      <c r="F1979" s="32">
        <v>1</v>
      </c>
    </row>
    <row r="1980" spans="1:6">
      <c r="A1980" s="32" t="s">
        <v>3689</v>
      </c>
      <c r="B1980" s="32" t="s">
        <v>3690</v>
      </c>
      <c r="C1980" s="32" t="s">
        <v>79</v>
      </c>
      <c r="D1980" s="33">
        <v>832</v>
      </c>
      <c r="E1980" s="34">
        <v>1.76109</v>
      </c>
      <c r="F1980" s="32">
        <v>2</v>
      </c>
    </row>
    <row r="1981" spans="1:6">
      <c r="A1981" s="32" t="s">
        <v>3691</v>
      </c>
      <c r="B1981" s="32" t="s">
        <v>3692</v>
      </c>
      <c r="C1981" s="32" t="s">
        <v>8</v>
      </c>
      <c r="D1981" s="33">
        <v>4.5</v>
      </c>
      <c r="E1981" s="34">
        <v>20.695</v>
      </c>
      <c r="F1981" s="32">
        <v>3</v>
      </c>
    </row>
    <row r="1982" spans="1:6">
      <c r="A1982" s="32" t="s">
        <v>3693</v>
      </c>
      <c r="B1982" s="32" t="s">
        <v>3690</v>
      </c>
      <c r="C1982" s="32" t="s">
        <v>79</v>
      </c>
      <c r="D1982" s="33">
        <v>254</v>
      </c>
      <c r="E1982" s="34">
        <v>1.9933000000000001</v>
      </c>
      <c r="F1982" s="32">
        <v>2</v>
      </c>
    </row>
    <row r="1983" spans="1:6">
      <c r="A1983" s="32" t="s">
        <v>3694</v>
      </c>
      <c r="B1983" s="32" t="s">
        <v>3695</v>
      </c>
      <c r="C1983" s="32" t="s">
        <v>8</v>
      </c>
      <c r="D1983" s="33">
        <v>32.5</v>
      </c>
      <c r="E1983" s="34">
        <v>6.4043099999999997</v>
      </c>
      <c r="F1983" s="32">
        <v>1</v>
      </c>
    </row>
    <row r="1984" spans="1:6">
      <c r="A1984" s="32" t="s">
        <v>3696</v>
      </c>
      <c r="B1984" s="32" t="s">
        <v>3697</v>
      </c>
      <c r="C1984" s="32" t="s">
        <v>79</v>
      </c>
      <c r="D1984" s="33">
        <v>300</v>
      </c>
      <c r="E1984" s="34">
        <v>1.85693</v>
      </c>
      <c r="F1984" s="32">
        <v>1</v>
      </c>
    </row>
    <row r="1985" spans="1:6">
      <c r="A1985" s="32" t="s">
        <v>3698</v>
      </c>
      <c r="B1985" s="32" t="s">
        <v>3699</v>
      </c>
      <c r="C1985" s="32" t="s">
        <v>37</v>
      </c>
      <c r="D1985" s="33">
        <v>4000</v>
      </c>
      <c r="E1985" s="34">
        <v>0.89564999999999995</v>
      </c>
      <c r="F1985" s="32">
        <v>3</v>
      </c>
    </row>
    <row r="1986" spans="1:6">
      <c r="A1986" s="32" t="s">
        <v>3700</v>
      </c>
      <c r="B1986" s="32" t="s">
        <v>3701</v>
      </c>
      <c r="C1986" s="32" t="s">
        <v>37</v>
      </c>
      <c r="D1986" s="33">
        <v>1200</v>
      </c>
      <c r="E1986" s="34">
        <v>1.7576499999999999</v>
      </c>
      <c r="F1986" s="32">
        <v>2</v>
      </c>
    </row>
    <row r="1987" spans="1:6">
      <c r="A1987" s="32" t="s">
        <v>3702</v>
      </c>
      <c r="B1987" s="32" t="s">
        <v>3703</v>
      </c>
      <c r="C1987" s="32" t="s">
        <v>46</v>
      </c>
      <c r="D1987" s="33">
        <v>120</v>
      </c>
      <c r="E1987" s="34">
        <v>5.5482500000000003</v>
      </c>
      <c r="F1987" s="32">
        <v>2</v>
      </c>
    </row>
    <row r="1988" spans="1:6">
      <c r="A1988" s="32" t="s">
        <v>3704</v>
      </c>
      <c r="B1988" s="32" t="s">
        <v>3705</v>
      </c>
      <c r="C1988" s="32" t="s">
        <v>14</v>
      </c>
      <c r="D1988" s="33">
        <v>420</v>
      </c>
      <c r="E1988" s="34">
        <v>2.9780600000000002</v>
      </c>
      <c r="F1988" s="32">
        <v>1</v>
      </c>
    </row>
    <row r="1989" spans="1:6">
      <c r="A1989" s="32" t="s">
        <v>3706</v>
      </c>
      <c r="B1989" s="32" t="s">
        <v>3707</v>
      </c>
      <c r="C1989" s="32" t="s">
        <v>8</v>
      </c>
      <c r="D1989" s="33">
        <v>0.5</v>
      </c>
      <c r="E1989" s="34">
        <v>29.135480000000001</v>
      </c>
      <c r="F1989" s="32">
        <v>1</v>
      </c>
    </row>
    <row r="1990" spans="1:6">
      <c r="A1990" s="32" t="s">
        <v>3708</v>
      </c>
      <c r="B1990" s="32" t="s">
        <v>3709</v>
      </c>
      <c r="C1990" s="32" t="s">
        <v>37</v>
      </c>
      <c r="D1990" s="33">
        <v>147.00800000000001</v>
      </c>
      <c r="E1990" s="34">
        <v>3.6838099999999998</v>
      </c>
      <c r="F1990" s="32">
        <v>1</v>
      </c>
    </row>
    <row r="1991" spans="1:6">
      <c r="A1991" s="32" t="s">
        <v>3710</v>
      </c>
      <c r="B1991" s="32" t="s">
        <v>3711</v>
      </c>
      <c r="C1991" s="32" t="s">
        <v>46</v>
      </c>
      <c r="D1991" s="33">
        <v>140</v>
      </c>
      <c r="E1991" s="34">
        <v>4.1119399999999997</v>
      </c>
      <c r="F1991" s="32">
        <v>2</v>
      </c>
    </row>
    <row r="1992" spans="1:6">
      <c r="A1992" s="32" t="s">
        <v>3712</v>
      </c>
      <c r="B1992" s="32" t="s">
        <v>3713</v>
      </c>
      <c r="C1992" s="32" t="s">
        <v>37</v>
      </c>
      <c r="D1992" s="33">
        <v>100</v>
      </c>
      <c r="E1992" s="34">
        <v>1.9964999999999999</v>
      </c>
      <c r="F1992" s="32">
        <v>1</v>
      </c>
    </row>
    <row r="1993" spans="1:6">
      <c r="A1993" s="32" t="s">
        <v>3714</v>
      </c>
      <c r="B1993" s="32" t="s">
        <v>3709</v>
      </c>
      <c r="C1993" s="32" t="s">
        <v>37</v>
      </c>
      <c r="D1993" s="33">
        <v>162</v>
      </c>
      <c r="E1993" s="34">
        <v>3.2088100000000002</v>
      </c>
      <c r="F1993" s="32">
        <v>1</v>
      </c>
    </row>
    <row r="1994" spans="1:6">
      <c r="A1994" s="32" t="s">
        <v>3715</v>
      </c>
      <c r="B1994" s="32" t="s">
        <v>3716</v>
      </c>
      <c r="C1994" s="32" t="s">
        <v>8</v>
      </c>
      <c r="D1994" s="33">
        <v>3</v>
      </c>
      <c r="E1994" s="34">
        <v>20.381699999999999</v>
      </c>
      <c r="F1994" s="32">
        <v>1</v>
      </c>
    </row>
    <row r="1995" spans="1:6">
      <c r="A1995" s="32" t="s">
        <v>3717</v>
      </c>
      <c r="B1995" s="32" t="s">
        <v>3718</v>
      </c>
      <c r="C1995" s="32" t="s">
        <v>14</v>
      </c>
      <c r="D1995" s="33">
        <v>6074.5240000000003</v>
      </c>
      <c r="E1995" s="34">
        <v>4.3630000000000004</v>
      </c>
      <c r="F1995" s="32">
        <v>13</v>
      </c>
    </row>
    <row r="1996" spans="1:6">
      <c r="A1996" s="32" t="s">
        <v>3719</v>
      </c>
      <c r="B1996" s="32" t="s">
        <v>3720</v>
      </c>
      <c r="C1996" s="32" t="s">
        <v>8</v>
      </c>
      <c r="D1996" s="33">
        <v>165.375</v>
      </c>
      <c r="E1996" s="34">
        <v>33.229520000000001</v>
      </c>
      <c r="F1996" s="32">
        <v>16</v>
      </c>
    </row>
    <row r="1997" spans="1:6">
      <c r="A1997" s="32" t="s">
        <v>3721</v>
      </c>
      <c r="B1997" s="32" t="s">
        <v>3718</v>
      </c>
      <c r="C1997" s="32" t="s">
        <v>14</v>
      </c>
      <c r="D1997" s="33">
        <v>490</v>
      </c>
      <c r="E1997" s="34">
        <v>4.0384000000000002</v>
      </c>
      <c r="F1997" s="32">
        <v>1</v>
      </c>
    </row>
    <row r="1998" spans="1:6">
      <c r="A1998" s="32" t="s">
        <v>3722</v>
      </c>
      <c r="B1998" s="32" t="s">
        <v>3723</v>
      </c>
      <c r="C1998" s="32" t="s">
        <v>14</v>
      </c>
      <c r="D1998" s="33">
        <v>360</v>
      </c>
      <c r="E1998" s="34">
        <v>2.2496299999999998</v>
      </c>
      <c r="F1998" s="32">
        <v>2</v>
      </c>
    </row>
    <row r="1999" spans="1:6">
      <c r="A1999" s="32" t="s">
        <v>3724</v>
      </c>
      <c r="B1999" s="32" t="s">
        <v>3725</v>
      </c>
      <c r="C1999" s="32" t="s">
        <v>14</v>
      </c>
      <c r="D1999" s="33">
        <v>840</v>
      </c>
      <c r="E1999" s="34">
        <v>3.9846699999999999</v>
      </c>
      <c r="F1999" s="32">
        <v>2</v>
      </c>
    </row>
    <row r="2000" spans="1:6">
      <c r="A2000" s="32" t="s">
        <v>3726</v>
      </c>
      <c r="B2000" s="32" t="s">
        <v>3718</v>
      </c>
      <c r="C2000" s="32" t="s">
        <v>14</v>
      </c>
      <c r="D2000" s="33">
        <v>105</v>
      </c>
      <c r="E2000" s="34">
        <v>4.2698099999999997</v>
      </c>
      <c r="F2000" s="32">
        <v>1</v>
      </c>
    </row>
    <row r="2001" spans="1:6">
      <c r="A2001" s="32" t="s">
        <v>3727</v>
      </c>
      <c r="B2001" s="32" t="s">
        <v>3728</v>
      </c>
      <c r="C2001" s="32" t="s">
        <v>14</v>
      </c>
      <c r="D2001" s="33">
        <v>5423.7659999999996</v>
      </c>
      <c r="E2001" s="34">
        <v>3.5643500000000001</v>
      </c>
      <c r="F2001" s="32">
        <v>12</v>
      </c>
    </row>
    <row r="2002" spans="1:6">
      <c r="A2002" s="32" t="s">
        <v>3729</v>
      </c>
      <c r="B2002" s="32" t="s">
        <v>3730</v>
      </c>
      <c r="C2002" s="32" t="s">
        <v>8</v>
      </c>
      <c r="D2002" s="33">
        <v>8.15</v>
      </c>
      <c r="E2002" s="34">
        <v>27.748899999999999</v>
      </c>
      <c r="F2002" s="32">
        <v>17</v>
      </c>
    </row>
    <row r="2003" spans="1:6">
      <c r="A2003" s="32" t="s">
        <v>3731</v>
      </c>
      <c r="B2003" s="32" t="s">
        <v>944</v>
      </c>
      <c r="C2003" s="32" t="s">
        <v>14</v>
      </c>
      <c r="D2003" s="33">
        <v>492</v>
      </c>
      <c r="E2003" s="34">
        <v>3.24634</v>
      </c>
      <c r="F2003" s="32">
        <v>1</v>
      </c>
    </row>
    <row r="2004" spans="1:6">
      <c r="A2004" s="32" t="s">
        <v>3732</v>
      </c>
      <c r="B2004" s="32" t="s">
        <v>3733</v>
      </c>
      <c r="C2004" s="32" t="s">
        <v>14</v>
      </c>
      <c r="D2004" s="33">
        <v>620</v>
      </c>
      <c r="E2004" s="34">
        <v>1.6235599999999999</v>
      </c>
      <c r="F2004" s="32">
        <v>3</v>
      </c>
    </row>
    <row r="2005" spans="1:6">
      <c r="A2005" s="32" t="s">
        <v>3734</v>
      </c>
      <c r="B2005" s="32" t="s">
        <v>3728</v>
      </c>
      <c r="C2005" s="32" t="s">
        <v>14</v>
      </c>
      <c r="D2005" s="33">
        <v>240</v>
      </c>
      <c r="E2005" s="34">
        <v>3.5516899999999998</v>
      </c>
      <c r="F2005" s="32">
        <v>1</v>
      </c>
    </row>
    <row r="2006" spans="1:6">
      <c r="A2006" s="32" t="s">
        <v>3735</v>
      </c>
      <c r="B2006" s="32" t="s">
        <v>3736</v>
      </c>
      <c r="C2006" s="32" t="s">
        <v>14</v>
      </c>
      <c r="D2006" s="33">
        <v>480</v>
      </c>
      <c r="E2006" s="34">
        <v>3.4163299999999999</v>
      </c>
      <c r="F2006" s="32">
        <v>1</v>
      </c>
    </row>
    <row r="2007" spans="1:6">
      <c r="A2007" s="32" t="s">
        <v>3737</v>
      </c>
      <c r="B2007" s="32" t="s">
        <v>3728</v>
      </c>
      <c r="C2007" s="32" t="s">
        <v>14</v>
      </c>
      <c r="D2007" s="33">
        <v>90</v>
      </c>
      <c r="E2007" s="34">
        <v>3.4280599999999999</v>
      </c>
      <c r="F2007" s="32">
        <v>1</v>
      </c>
    </row>
    <row r="2008" spans="1:6">
      <c r="A2008" s="32" t="s">
        <v>3738</v>
      </c>
      <c r="B2008" s="32" t="s">
        <v>3739</v>
      </c>
      <c r="C2008" s="32" t="s">
        <v>330</v>
      </c>
      <c r="D2008" s="33">
        <v>7759.5</v>
      </c>
      <c r="E2008" s="34">
        <v>3.8951600000000002</v>
      </c>
      <c r="F2008" s="32">
        <v>9</v>
      </c>
    </row>
    <row r="2009" spans="1:6">
      <c r="A2009" s="32" t="s">
        <v>3740</v>
      </c>
      <c r="B2009" s="32" t="s">
        <v>3739</v>
      </c>
      <c r="C2009" s="32" t="s">
        <v>330</v>
      </c>
      <c r="D2009" s="33">
        <v>910</v>
      </c>
      <c r="E2009" s="34">
        <v>3.7420499999999999</v>
      </c>
      <c r="F2009" s="32">
        <v>1</v>
      </c>
    </row>
    <row r="2010" spans="1:6">
      <c r="A2010" s="32" t="s">
        <v>3741</v>
      </c>
      <c r="B2010" s="32" t="s">
        <v>3739</v>
      </c>
      <c r="C2010" s="32" t="s">
        <v>330</v>
      </c>
      <c r="D2010" s="33">
        <v>195</v>
      </c>
      <c r="E2010" s="34">
        <v>3.9506700000000001</v>
      </c>
      <c r="F2010" s="32">
        <v>1</v>
      </c>
    </row>
    <row r="2011" spans="1:6">
      <c r="A2011" s="32" t="s">
        <v>3742</v>
      </c>
      <c r="B2011" s="32" t="s">
        <v>3743</v>
      </c>
      <c r="C2011" s="32" t="s">
        <v>14</v>
      </c>
      <c r="D2011" s="33">
        <v>327.29000000000002</v>
      </c>
      <c r="E2011" s="34">
        <v>4.8110900000000001</v>
      </c>
      <c r="F2011" s="32">
        <v>1</v>
      </c>
    </row>
    <row r="2012" spans="1:6">
      <c r="A2012" s="32" t="s">
        <v>3744</v>
      </c>
      <c r="B2012" s="32" t="s">
        <v>3745</v>
      </c>
      <c r="C2012" s="32" t="s">
        <v>8</v>
      </c>
      <c r="D2012" s="33">
        <v>19.600000000000001</v>
      </c>
      <c r="E2012" s="34">
        <v>32.135129999999997</v>
      </c>
      <c r="F2012" s="32">
        <v>1</v>
      </c>
    </row>
    <row r="2013" spans="1:6">
      <c r="A2013" s="32" t="s">
        <v>3746</v>
      </c>
      <c r="B2013" s="32" t="s">
        <v>3747</v>
      </c>
      <c r="C2013" s="32" t="s">
        <v>14</v>
      </c>
      <c r="D2013" s="33">
        <v>40</v>
      </c>
      <c r="E2013" s="34">
        <v>1.4882500000000001</v>
      </c>
      <c r="F2013" s="32">
        <v>1</v>
      </c>
    </row>
    <row r="2014" spans="1:6">
      <c r="A2014" s="32" t="s">
        <v>3748</v>
      </c>
      <c r="B2014" s="32" t="s">
        <v>3749</v>
      </c>
      <c r="C2014" s="32" t="s">
        <v>14</v>
      </c>
      <c r="D2014" s="33">
        <v>440.94600000000003</v>
      </c>
      <c r="E2014" s="34">
        <v>2.8875600000000001</v>
      </c>
      <c r="F2014" s="32">
        <v>1</v>
      </c>
    </row>
    <row r="2015" spans="1:6">
      <c r="A2015" s="32" t="s">
        <v>3750</v>
      </c>
      <c r="B2015" s="32" t="s">
        <v>3751</v>
      </c>
      <c r="C2015" s="32" t="s">
        <v>8</v>
      </c>
      <c r="D2015" s="33">
        <v>0.3</v>
      </c>
      <c r="E2015" s="34">
        <v>45.841000000000001</v>
      </c>
      <c r="F2015" s="32">
        <v>1</v>
      </c>
    </row>
    <row r="2016" spans="1:6">
      <c r="A2016" s="32" t="s">
        <v>3752</v>
      </c>
      <c r="B2016" s="32" t="s">
        <v>3753</v>
      </c>
      <c r="C2016" s="32" t="s">
        <v>14</v>
      </c>
      <c r="D2016" s="33">
        <v>120</v>
      </c>
      <c r="E2016" s="34">
        <v>1.4959199999999999</v>
      </c>
      <c r="F2016" s="32">
        <v>1</v>
      </c>
    </row>
    <row r="2017" spans="1:6">
      <c r="A2017" s="32" t="s">
        <v>3754</v>
      </c>
      <c r="B2017" s="32" t="s">
        <v>3755</v>
      </c>
      <c r="C2017" s="32" t="s">
        <v>330</v>
      </c>
      <c r="D2017" s="33">
        <v>711</v>
      </c>
      <c r="E2017" s="34">
        <v>3.6079400000000001</v>
      </c>
      <c r="F2017" s="32">
        <v>1</v>
      </c>
    </row>
    <row r="2018" spans="1:6">
      <c r="A2018" s="32" t="s">
        <v>3756</v>
      </c>
      <c r="B2018" s="32" t="s">
        <v>3757</v>
      </c>
      <c r="C2018" s="32" t="s">
        <v>37</v>
      </c>
      <c r="D2018" s="33">
        <v>476.85</v>
      </c>
      <c r="E2018" s="34">
        <v>2.4060600000000001</v>
      </c>
      <c r="F2018" s="32">
        <v>2</v>
      </c>
    </row>
    <row r="2019" spans="1:6">
      <c r="A2019" s="32" t="s">
        <v>3758</v>
      </c>
      <c r="B2019" s="32" t="s">
        <v>3759</v>
      </c>
      <c r="C2019" s="32" t="s">
        <v>37</v>
      </c>
      <c r="D2019" s="33">
        <v>100</v>
      </c>
      <c r="E2019" s="34">
        <v>1.4352</v>
      </c>
      <c r="F2019" s="32">
        <v>1</v>
      </c>
    </row>
    <row r="2020" spans="1:6">
      <c r="A2020" s="32" t="s">
        <v>3760</v>
      </c>
      <c r="B2020" s="32" t="s">
        <v>3761</v>
      </c>
      <c r="C2020" s="32" t="s">
        <v>8</v>
      </c>
      <c r="D2020" s="33">
        <v>8</v>
      </c>
      <c r="E2020" s="34">
        <v>22.175000000000001</v>
      </c>
      <c r="F2020" s="32">
        <v>4</v>
      </c>
    </row>
    <row r="2021" spans="1:6">
      <c r="A2021" s="32" t="s">
        <v>3762</v>
      </c>
      <c r="B2021" s="32" t="s">
        <v>3763</v>
      </c>
      <c r="C2021" s="32" t="s">
        <v>330</v>
      </c>
      <c r="D2021" s="33">
        <v>560</v>
      </c>
      <c r="E2021" s="34">
        <v>3.1017000000000001</v>
      </c>
      <c r="F2021" s="32">
        <v>1</v>
      </c>
    </row>
    <row r="2022" spans="1:6">
      <c r="A2022" s="32" t="s">
        <v>3764</v>
      </c>
      <c r="B2022" s="32" t="s">
        <v>3765</v>
      </c>
      <c r="C2022" s="32" t="s">
        <v>14</v>
      </c>
      <c r="D2022" s="33">
        <v>281.95</v>
      </c>
      <c r="E2022" s="34">
        <v>3.4113899999999999</v>
      </c>
      <c r="F2022" s="32">
        <v>1</v>
      </c>
    </row>
    <row r="2023" spans="1:6">
      <c r="A2023" s="32" t="s">
        <v>3766</v>
      </c>
      <c r="B2023" s="32" t="s">
        <v>3767</v>
      </c>
      <c r="C2023" s="32" t="s">
        <v>8</v>
      </c>
      <c r="D2023" s="33">
        <v>4.03</v>
      </c>
      <c r="E2023" s="34">
        <v>30.605460000000001</v>
      </c>
      <c r="F2023" s="32">
        <v>1</v>
      </c>
    </row>
    <row r="2024" spans="1:6">
      <c r="A2024" s="32" t="s">
        <v>3768</v>
      </c>
      <c r="B2024" s="32" t="s">
        <v>3769</v>
      </c>
      <c r="C2024" s="32" t="s">
        <v>14</v>
      </c>
      <c r="D2024" s="33">
        <v>80</v>
      </c>
      <c r="E2024" s="34">
        <v>1.5627500000000001</v>
      </c>
      <c r="F2024" s="32">
        <v>1</v>
      </c>
    </row>
    <row r="2025" spans="1:6">
      <c r="A2025" s="32" t="s">
        <v>3770</v>
      </c>
      <c r="B2025" s="32" t="s">
        <v>3771</v>
      </c>
      <c r="C2025" s="32" t="s">
        <v>14</v>
      </c>
      <c r="D2025" s="33">
        <v>518.45500000000004</v>
      </c>
      <c r="E2025" s="34">
        <v>3.44983</v>
      </c>
      <c r="F2025" s="32">
        <v>2</v>
      </c>
    </row>
    <row r="2026" spans="1:6">
      <c r="A2026" s="32" t="s">
        <v>3772</v>
      </c>
      <c r="B2026" s="32" t="s">
        <v>3773</v>
      </c>
      <c r="C2026" s="32" t="s">
        <v>8</v>
      </c>
      <c r="D2026" s="33">
        <v>5.75</v>
      </c>
      <c r="E2026" s="34">
        <v>12.436920000000001</v>
      </c>
      <c r="F2026" s="32">
        <v>2</v>
      </c>
    </row>
    <row r="2027" spans="1:6">
      <c r="A2027" s="32" t="s">
        <v>3774</v>
      </c>
      <c r="B2027" s="32" t="s">
        <v>3775</v>
      </c>
      <c r="C2027" s="32" t="s">
        <v>14</v>
      </c>
      <c r="D2027" s="33">
        <v>100</v>
      </c>
      <c r="E2027" s="34">
        <v>1.8144</v>
      </c>
      <c r="F2027" s="32">
        <v>1</v>
      </c>
    </row>
    <row r="2028" spans="1:6">
      <c r="A2028" s="32" t="s">
        <v>3776</v>
      </c>
      <c r="B2028" s="32" t="s">
        <v>3777</v>
      </c>
      <c r="C2028" s="32" t="s">
        <v>8</v>
      </c>
      <c r="D2028" s="33">
        <v>18</v>
      </c>
      <c r="E2028" s="34">
        <v>14.72217</v>
      </c>
      <c r="F2028" s="32">
        <v>2</v>
      </c>
    </row>
    <row r="2029" spans="1:6">
      <c r="A2029" s="32" t="s">
        <v>3778</v>
      </c>
      <c r="B2029" s="32" t="s">
        <v>3779</v>
      </c>
      <c r="C2029" s="32" t="s">
        <v>37</v>
      </c>
      <c r="D2029" s="33">
        <v>205.2</v>
      </c>
      <c r="E2029" s="34">
        <v>2.2720500000000001</v>
      </c>
      <c r="F2029" s="32">
        <v>1</v>
      </c>
    </row>
    <row r="2030" spans="1:6">
      <c r="A2030" s="32" t="s">
        <v>3780</v>
      </c>
      <c r="B2030" s="32" t="s">
        <v>3781</v>
      </c>
      <c r="C2030" s="32" t="s">
        <v>46</v>
      </c>
      <c r="D2030" s="33">
        <v>60</v>
      </c>
      <c r="E2030" s="34">
        <v>3.56216</v>
      </c>
      <c r="F2030" s="32">
        <v>1</v>
      </c>
    </row>
    <row r="2031" spans="1:6">
      <c r="A2031" s="32" t="s">
        <v>3782</v>
      </c>
      <c r="B2031" s="32" t="s">
        <v>3783</v>
      </c>
      <c r="C2031" s="32" t="s">
        <v>37</v>
      </c>
      <c r="D2031" s="33">
        <v>205.2</v>
      </c>
      <c r="E2031" s="34">
        <v>2.38571</v>
      </c>
      <c r="F2031" s="32">
        <v>1</v>
      </c>
    </row>
    <row r="2032" spans="1:6">
      <c r="A2032" s="32" t="s">
        <v>3784</v>
      </c>
      <c r="B2032" s="32" t="s">
        <v>3785</v>
      </c>
      <c r="C2032" s="32" t="s">
        <v>46</v>
      </c>
      <c r="D2032" s="33">
        <v>18</v>
      </c>
      <c r="E2032" s="34">
        <v>2.91669</v>
      </c>
      <c r="F2032" s="32">
        <v>1</v>
      </c>
    </row>
    <row r="2033" spans="1:6">
      <c r="A2033" s="32" t="s">
        <v>3786</v>
      </c>
      <c r="B2033" s="32" t="s">
        <v>3787</v>
      </c>
      <c r="C2033" s="32" t="s">
        <v>37</v>
      </c>
      <c r="D2033" s="33">
        <v>9020</v>
      </c>
      <c r="E2033" s="34">
        <v>2.8561299999999998</v>
      </c>
      <c r="F2033" s="32">
        <v>11</v>
      </c>
    </row>
    <row r="2034" spans="1:6">
      <c r="A2034" s="32" t="s">
        <v>3788</v>
      </c>
      <c r="B2034" s="32" t="s">
        <v>3789</v>
      </c>
      <c r="C2034" s="32" t="s">
        <v>46</v>
      </c>
      <c r="D2034" s="33">
        <v>100</v>
      </c>
      <c r="E2034" s="34">
        <v>3.3031000000000001</v>
      </c>
      <c r="F2034" s="32">
        <v>1</v>
      </c>
    </row>
    <row r="2035" spans="1:6">
      <c r="A2035" s="32" t="s">
        <v>3790</v>
      </c>
      <c r="B2035" s="32" t="s">
        <v>3791</v>
      </c>
      <c r="C2035" s="32" t="s">
        <v>37</v>
      </c>
      <c r="D2035" s="33">
        <v>100</v>
      </c>
      <c r="E2035" s="34">
        <v>3.0249999999999999E-2</v>
      </c>
      <c r="F2035" s="32">
        <v>2</v>
      </c>
    </row>
    <row r="2036" spans="1:6">
      <c r="A2036" s="32" t="s">
        <v>3792</v>
      </c>
      <c r="B2036" s="32" t="s">
        <v>3793</v>
      </c>
      <c r="C2036" s="32" t="s">
        <v>37</v>
      </c>
      <c r="D2036" s="33">
        <v>195</v>
      </c>
      <c r="E2036" s="34">
        <v>2.4243999999999999</v>
      </c>
      <c r="F2036" s="32">
        <v>4</v>
      </c>
    </row>
    <row r="2037" spans="1:6">
      <c r="A2037" s="32" t="s">
        <v>3794</v>
      </c>
      <c r="B2037" s="32" t="s">
        <v>3795</v>
      </c>
      <c r="C2037" s="32" t="s">
        <v>37</v>
      </c>
      <c r="D2037" s="33">
        <v>400</v>
      </c>
      <c r="E2037" s="34">
        <v>3.0300000000000001E-2</v>
      </c>
      <c r="F2037" s="32">
        <v>2</v>
      </c>
    </row>
    <row r="2038" spans="1:6">
      <c r="A2038" s="32" t="s">
        <v>3796</v>
      </c>
      <c r="B2038" s="32" t="s">
        <v>3797</v>
      </c>
      <c r="C2038" s="32" t="s">
        <v>37</v>
      </c>
      <c r="D2038" s="33">
        <v>1200</v>
      </c>
      <c r="E2038" s="34">
        <v>7.3102400000000003</v>
      </c>
      <c r="F2038" s="32">
        <v>1</v>
      </c>
    </row>
    <row r="2039" spans="1:6">
      <c r="A2039" s="32" t="s">
        <v>3798</v>
      </c>
      <c r="B2039" s="32" t="s">
        <v>3799</v>
      </c>
      <c r="C2039" s="32" t="s">
        <v>37</v>
      </c>
      <c r="D2039" s="33">
        <v>3950</v>
      </c>
      <c r="E2039" s="34">
        <v>4.0708799999999998</v>
      </c>
      <c r="F2039" s="32">
        <v>4</v>
      </c>
    </row>
    <row r="2040" spans="1:6">
      <c r="A2040" s="32" t="s">
        <v>3800</v>
      </c>
      <c r="B2040" s="32" t="s">
        <v>3801</v>
      </c>
      <c r="C2040" s="32" t="s">
        <v>37</v>
      </c>
      <c r="D2040" s="33">
        <v>6200</v>
      </c>
      <c r="E2040" s="34">
        <v>3.4258999999999999</v>
      </c>
      <c r="F2040" s="32">
        <v>2</v>
      </c>
    </row>
    <row r="2041" spans="1:6">
      <c r="A2041" s="32" t="s">
        <v>3802</v>
      </c>
      <c r="B2041" s="32" t="s">
        <v>3803</v>
      </c>
      <c r="C2041" s="32" t="s">
        <v>37</v>
      </c>
      <c r="D2041" s="33">
        <v>375</v>
      </c>
      <c r="E2041" s="34">
        <v>7.4369399999999999</v>
      </c>
      <c r="F2041" s="32">
        <v>1</v>
      </c>
    </row>
    <row r="2042" spans="1:6">
      <c r="A2042" s="32" t="s">
        <v>3804</v>
      </c>
      <c r="B2042" s="32" t="s">
        <v>3805</v>
      </c>
      <c r="C2042" s="32" t="s">
        <v>37</v>
      </c>
      <c r="D2042" s="33">
        <v>7225</v>
      </c>
      <c r="E2042" s="34">
        <v>3.78925</v>
      </c>
      <c r="F2042" s="32">
        <v>4</v>
      </c>
    </row>
    <row r="2043" spans="1:6">
      <c r="A2043" s="32" t="s">
        <v>3806</v>
      </c>
      <c r="B2043" s="32" t="s">
        <v>3807</v>
      </c>
      <c r="C2043" s="32" t="s">
        <v>2747</v>
      </c>
      <c r="D2043" s="33">
        <v>510</v>
      </c>
      <c r="E2043" s="34">
        <v>5.4626299999999999</v>
      </c>
      <c r="F2043" s="32">
        <v>1</v>
      </c>
    </row>
    <row r="2044" spans="1:6">
      <c r="A2044" s="32" t="s">
        <v>3808</v>
      </c>
      <c r="B2044" s="32" t="s">
        <v>3809</v>
      </c>
      <c r="C2044" s="32" t="s">
        <v>330</v>
      </c>
      <c r="D2044" s="33">
        <v>88</v>
      </c>
      <c r="E2044" s="34">
        <v>2.87487</v>
      </c>
      <c r="F2044" s="32">
        <v>1</v>
      </c>
    </row>
    <row r="2045" spans="1:6">
      <c r="A2045" s="32" t="s">
        <v>3810</v>
      </c>
      <c r="B2045" s="32" t="s">
        <v>3811</v>
      </c>
      <c r="C2045" s="32" t="s">
        <v>46</v>
      </c>
      <c r="D2045" s="33">
        <v>900</v>
      </c>
      <c r="E2045" s="34">
        <v>4.6763000000000003</v>
      </c>
      <c r="F2045" s="32">
        <v>1</v>
      </c>
    </row>
    <row r="2046" spans="1:6">
      <c r="A2046" s="32" t="s">
        <v>3812</v>
      </c>
      <c r="B2046" s="32" t="s">
        <v>3813</v>
      </c>
      <c r="C2046" s="32" t="s">
        <v>8</v>
      </c>
      <c r="D2046" s="33">
        <v>613</v>
      </c>
      <c r="E2046" s="34">
        <v>10.094099999999999</v>
      </c>
      <c r="F2046" s="32">
        <v>3</v>
      </c>
    </row>
    <row r="2047" spans="1:6">
      <c r="A2047" s="32" t="s">
        <v>3814</v>
      </c>
      <c r="B2047" s="32" t="s">
        <v>3815</v>
      </c>
      <c r="C2047" s="32" t="s">
        <v>79</v>
      </c>
      <c r="D2047" s="33">
        <v>619</v>
      </c>
      <c r="E2047" s="34">
        <v>3.1497600000000001</v>
      </c>
      <c r="F2047" s="32">
        <v>1</v>
      </c>
    </row>
    <row r="2048" spans="1:6">
      <c r="A2048" s="32" t="s">
        <v>3816</v>
      </c>
      <c r="B2048" s="32" t="s">
        <v>3817</v>
      </c>
      <c r="C2048" s="32" t="s">
        <v>8</v>
      </c>
      <c r="D2048" s="33">
        <v>3.3</v>
      </c>
      <c r="E2048" s="34">
        <v>17.695</v>
      </c>
      <c r="F2048" s="32">
        <v>2</v>
      </c>
    </row>
    <row r="2049" spans="1:6">
      <c r="A2049" s="32" t="s">
        <v>3818</v>
      </c>
      <c r="B2049" s="32" t="s">
        <v>3819</v>
      </c>
      <c r="C2049" s="32" t="s">
        <v>79</v>
      </c>
      <c r="D2049" s="33">
        <v>240</v>
      </c>
      <c r="E2049" s="34">
        <v>1.24613</v>
      </c>
      <c r="F2049" s="32">
        <v>1</v>
      </c>
    </row>
    <row r="2050" spans="1:6">
      <c r="A2050" s="32" t="s">
        <v>3820</v>
      </c>
      <c r="B2050" s="32" t="s">
        <v>3821</v>
      </c>
      <c r="C2050" s="32" t="s">
        <v>79</v>
      </c>
      <c r="D2050" s="33">
        <v>1334</v>
      </c>
      <c r="E2050" s="34">
        <v>3.0189699999999999</v>
      </c>
      <c r="F2050" s="32">
        <v>2</v>
      </c>
    </row>
    <row r="2051" spans="1:6">
      <c r="A2051" s="32" t="s">
        <v>3822</v>
      </c>
      <c r="B2051" s="32" t="s">
        <v>3823</v>
      </c>
      <c r="C2051" s="32" t="s">
        <v>8</v>
      </c>
      <c r="D2051" s="33">
        <v>4.5</v>
      </c>
      <c r="E2051" s="34">
        <v>16.288889999999999</v>
      </c>
      <c r="F2051" s="32">
        <v>2</v>
      </c>
    </row>
    <row r="2052" spans="1:6">
      <c r="A2052" s="32" t="s">
        <v>3824</v>
      </c>
      <c r="B2052" s="32" t="s">
        <v>3825</v>
      </c>
      <c r="C2052" s="32" t="s">
        <v>79</v>
      </c>
      <c r="D2052" s="33">
        <v>200</v>
      </c>
      <c r="E2052" s="34">
        <v>1.2635000000000001</v>
      </c>
      <c r="F2052" s="32">
        <v>1</v>
      </c>
    </row>
    <row r="2053" spans="1:6">
      <c r="A2053" s="32" t="s">
        <v>3826</v>
      </c>
      <c r="B2053" s="32" t="s">
        <v>3827</v>
      </c>
      <c r="C2053" s="32" t="s">
        <v>79</v>
      </c>
      <c r="D2053" s="33">
        <v>2050</v>
      </c>
      <c r="E2053" s="34">
        <v>7.1010999999999997</v>
      </c>
      <c r="F2053" s="32">
        <v>3</v>
      </c>
    </row>
    <row r="2054" spans="1:6">
      <c r="A2054" s="32" t="s">
        <v>3828</v>
      </c>
      <c r="B2054" s="32" t="s">
        <v>3829</v>
      </c>
      <c r="C2054" s="32" t="s">
        <v>8</v>
      </c>
      <c r="D2054" s="33">
        <v>2.4800000000000004</v>
      </c>
      <c r="E2054" s="34">
        <v>13.55</v>
      </c>
      <c r="F2054" s="32">
        <v>4</v>
      </c>
    </row>
    <row r="2055" spans="1:6">
      <c r="A2055" s="32" t="s">
        <v>3830</v>
      </c>
      <c r="B2055" s="32" t="s">
        <v>3831</v>
      </c>
      <c r="C2055" s="32" t="s">
        <v>79</v>
      </c>
      <c r="D2055" s="33">
        <v>398</v>
      </c>
      <c r="E2055" s="34">
        <v>2.30125</v>
      </c>
      <c r="F2055" s="32">
        <v>2</v>
      </c>
    </row>
    <row r="2056" spans="1:6">
      <c r="A2056" s="32" t="s">
        <v>3832</v>
      </c>
      <c r="B2056" s="32" t="s">
        <v>3833</v>
      </c>
      <c r="C2056" s="32" t="s">
        <v>79</v>
      </c>
      <c r="D2056" s="33">
        <v>1770</v>
      </c>
      <c r="E2056" s="34">
        <v>3.8366899999999999</v>
      </c>
      <c r="F2056" s="32">
        <v>3</v>
      </c>
    </row>
    <row r="2057" spans="1:6">
      <c r="A2057" s="32" t="s">
        <v>3834</v>
      </c>
      <c r="B2057" s="32" t="s">
        <v>3835</v>
      </c>
      <c r="C2057" s="32" t="s">
        <v>8</v>
      </c>
      <c r="D2057" s="33">
        <v>3.9000000000000004</v>
      </c>
      <c r="E2057" s="34">
        <v>31.092310000000001</v>
      </c>
      <c r="F2057" s="32">
        <v>3</v>
      </c>
    </row>
    <row r="2058" spans="1:6">
      <c r="A2058" s="32" t="s">
        <v>3836</v>
      </c>
      <c r="B2058" s="32" t="s">
        <v>3837</v>
      </c>
      <c r="C2058" s="32" t="s">
        <v>79</v>
      </c>
      <c r="D2058" s="33">
        <v>300</v>
      </c>
      <c r="E2058" s="34">
        <v>1.6274999999999999</v>
      </c>
      <c r="F2058" s="32">
        <v>2</v>
      </c>
    </row>
    <row r="2059" spans="1:6">
      <c r="A2059" s="32" t="s">
        <v>3838</v>
      </c>
      <c r="B2059" s="32" t="s">
        <v>3839</v>
      </c>
      <c r="C2059" s="32" t="s">
        <v>79</v>
      </c>
      <c r="D2059" s="33">
        <v>3044</v>
      </c>
      <c r="E2059" s="34">
        <v>5.2779400000000001</v>
      </c>
      <c r="F2059" s="32">
        <v>5</v>
      </c>
    </row>
    <row r="2060" spans="1:6">
      <c r="A2060" s="32" t="s">
        <v>3840</v>
      </c>
      <c r="B2060" s="32" t="s">
        <v>3841</v>
      </c>
      <c r="C2060" s="32" t="s">
        <v>8</v>
      </c>
      <c r="D2060" s="33">
        <v>6.24</v>
      </c>
      <c r="E2060" s="34">
        <v>19.891670000000001</v>
      </c>
      <c r="F2060" s="32">
        <v>6</v>
      </c>
    </row>
    <row r="2061" spans="1:6">
      <c r="A2061" s="32" t="s">
        <v>3842</v>
      </c>
      <c r="B2061" s="32" t="s">
        <v>3839</v>
      </c>
      <c r="C2061" s="32" t="s">
        <v>79</v>
      </c>
      <c r="D2061" s="33">
        <v>400</v>
      </c>
      <c r="E2061" s="34">
        <v>4.6093799999999998</v>
      </c>
      <c r="F2061" s="32">
        <v>1</v>
      </c>
    </row>
    <row r="2062" spans="1:6">
      <c r="A2062" s="32" t="s">
        <v>3843</v>
      </c>
      <c r="B2062" s="32" t="s">
        <v>3844</v>
      </c>
      <c r="C2062" s="32" t="s">
        <v>79</v>
      </c>
      <c r="D2062" s="33">
        <v>400</v>
      </c>
      <c r="E2062" s="34">
        <v>1.9646999999999999</v>
      </c>
      <c r="F2062" s="32">
        <v>2</v>
      </c>
    </row>
    <row r="2063" spans="1:6">
      <c r="A2063" s="32" t="s">
        <v>3845</v>
      </c>
      <c r="B2063" s="32" t="s">
        <v>3846</v>
      </c>
      <c r="C2063" s="32" t="s">
        <v>79</v>
      </c>
      <c r="D2063" s="33">
        <v>144</v>
      </c>
      <c r="E2063" s="34">
        <v>4.7752299999999996</v>
      </c>
      <c r="F2063" s="32">
        <v>1</v>
      </c>
    </row>
    <row r="2064" spans="1:6">
      <c r="A2064" s="32" t="s">
        <v>3847</v>
      </c>
      <c r="B2064" s="32" t="s">
        <v>3848</v>
      </c>
      <c r="C2064" s="32" t="s">
        <v>79</v>
      </c>
      <c r="D2064" s="33">
        <v>865</v>
      </c>
      <c r="E2064" s="34">
        <v>3.4579800000000001</v>
      </c>
      <c r="F2064" s="32">
        <v>2</v>
      </c>
    </row>
    <row r="2065" spans="1:6">
      <c r="A2065" s="32" t="s">
        <v>3849</v>
      </c>
      <c r="B2065" s="32" t="s">
        <v>3850</v>
      </c>
      <c r="C2065" s="32" t="s">
        <v>8</v>
      </c>
      <c r="D2065" s="33">
        <v>8.5500000000000007</v>
      </c>
      <c r="E2065" s="34">
        <v>9.1761900000000001</v>
      </c>
      <c r="F2065" s="32">
        <v>2</v>
      </c>
    </row>
    <row r="2066" spans="1:6">
      <c r="A2066" s="32" t="s">
        <v>3851</v>
      </c>
      <c r="B2066" s="32" t="s">
        <v>3852</v>
      </c>
      <c r="C2066" s="32" t="s">
        <v>79</v>
      </c>
      <c r="D2066" s="33">
        <v>200</v>
      </c>
      <c r="E2066" s="34">
        <v>1.3794</v>
      </c>
      <c r="F2066" s="32">
        <v>1</v>
      </c>
    </row>
    <row r="2067" spans="1:6">
      <c r="A2067" s="32" t="s">
        <v>3853</v>
      </c>
      <c r="B2067" s="32" t="s">
        <v>3854</v>
      </c>
      <c r="C2067" s="32" t="s">
        <v>37</v>
      </c>
      <c r="D2067" s="33">
        <v>3907.2</v>
      </c>
      <c r="E2067" s="34">
        <v>3.1697299999999999</v>
      </c>
      <c r="F2067" s="32">
        <v>6</v>
      </c>
    </row>
    <row r="2068" spans="1:6">
      <c r="A2068" s="32" t="s">
        <v>3855</v>
      </c>
      <c r="B2068" s="32" t="s">
        <v>3856</v>
      </c>
      <c r="C2068" s="32" t="s">
        <v>46</v>
      </c>
      <c r="D2068" s="33">
        <v>945</v>
      </c>
      <c r="E2068" s="34">
        <v>5.8614100000000002</v>
      </c>
      <c r="F2068" s="32">
        <v>7</v>
      </c>
    </row>
    <row r="2069" spans="1:6">
      <c r="A2069" s="32" t="s">
        <v>3857</v>
      </c>
      <c r="B2069" s="32" t="s">
        <v>3858</v>
      </c>
      <c r="C2069" s="32" t="s">
        <v>14</v>
      </c>
      <c r="D2069" s="33">
        <v>269.60000000000002</v>
      </c>
      <c r="E2069" s="34">
        <v>7.23672</v>
      </c>
      <c r="F2069" s="32">
        <v>1</v>
      </c>
    </row>
    <row r="2070" spans="1:6">
      <c r="A2070" s="32" t="s">
        <v>3859</v>
      </c>
      <c r="B2070" s="32" t="s">
        <v>3860</v>
      </c>
      <c r="C2070" s="32" t="s">
        <v>8</v>
      </c>
      <c r="D2070" s="33">
        <v>5.6349999999999998</v>
      </c>
      <c r="E2070" s="34">
        <v>57.599789999999999</v>
      </c>
      <c r="F2070" s="32">
        <v>1</v>
      </c>
    </row>
    <row r="2071" spans="1:6">
      <c r="A2071" s="32" t="s">
        <v>3861</v>
      </c>
      <c r="B2071" s="32" t="s">
        <v>3862</v>
      </c>
      <c r="C2071" s="32" t="s">
        <v>14</v>
      </c>
      <c r="D2071" s="33">
        <v>200</v>
      </c>
      <c r="E2071" s="34">
        <v>2.5387499999999998</v>
      </c>
      <c r="F2071" s="32">
        <v>1</v>
      </c>
    </row>
    <row r="2072" spans="1:6">
      <c r="A2072" s="32" t="s">
        <v>3863</v>
      </c>
      <c r="B2072" s="32" t="s">
        <v>3864</v>
      </c>
      <c r="C2072" s="32" t="s">
        <v>14</v>
      </c>
      <c r="D2072" s="33">
        <v>355.96699999999998</v>
      </c>
      <c r="E2072" s="34">
        <v>4.3920300000000001</v>
      </c>
      <c r="F2072" s="32">
        <v>2</v>
      </c>
    </row>
    <row r="2073" spans="1:6">
      <c r="A2073" s="32" t="s">
        <v>3865</v>
      </c>
      <c r="B2073" s="32" t="s">
        <v>3866</v>
      </c>
      <c r="C2073" s="32" t="s">
        <v>8</v>
      </c>
      <c r="D2073" s="33">
        <v>1.1000000000000001</v>
      </c>
      <c r="E2073" s="34">
        <v>16.080909999999999</v>
      </c>
      <c r="F2073" s="32">
        <v>2</v>
      </c>
    </row>
    <row r="2074" spans="1:6">
      <c r="A2074" s="32" t="s">
        <v>3867</v>
      </c>
      <c r="B2074" s="32" t="s">
        <v>3868</v>
      </c>
      <c r="C2074" s="32" t="s">
        <v>14</v>
      </c>
      <c r="D2074" s="33">
        <v>200</v>
      </c>
      <c r="E2074" s="34">
        <v>3.3326500000000001</v>
      </c>
      <c r="F2074" s="32">
        <v>1</v>
      </c>
    </row>
    <row r="2075" spans="1:6">
      <c r="A2075" s="32" t="s">
        <v>3869</v>
      </c>
      <c r="B2075" s="32" t="s">
        <v>3870</v>
      </c>
      <c r="C2075" s="32" t="s">
        <v>330</v>
      </c>
      <c r="D2075" s="33">
        <v>1062</v>
      </c>
      <c r="E2075" s="34">
        <v>5.5601399999999996</v>
      </c>
      <c r="F2075" s="32">
        <v>2</v>
      </c>
    </row>
    <row r="2076" spans="1:6">
      <c r="A2076" s="32" t="s">
        <v>3871</v>
      </c>
      <c r="B2076" s="32" t="s">
        <v>3872</v>
      </c>
      <c r="C2076" s="32" t="s">
        <v>14</v>
      </c>
      <c r="D2076" s="33">
        <v>70</v>
      </c>
      <c r="E2076" s="34">
        <v>2.8472900000000001</v>
      </c>
      <c r="F2076" s="32">
        <v>1</v>
      </c>
    </row>
    <row r="2077" spans="1:6">
      <c r="A2077" s="32" t="s">
        <v>3873</v>
      </c>
      <c r="B2077" s="32" t="s">
        <v>3874</v>
      </c>
      <c r="C2077" s="32" t="s">
        <v>14</v>
      </c>
      <c r="D2077" s="33">
        <v>110</v>
      </c>
      <c r="E2077" s="34">
        <v>3.4129999999999998</v>
      </c>
      <c r="F2077" s="32">
        <v>1</v>
      </c>
    </row>
    <row r="2078" spans="1:6">
      <c r="A2078" s="32" t="s">
        <v>3875</v>
      </c>
      <c r="B2078" s="32" t="s">
        <v>3876</v>
      </c>
      <c r="C2078" s="32" t="s">
        <v>330</v>
      </c>
      <c r="D2078" s="33">
        <v>180</v>
      </c>
      <c r="E2078" s="34">
        <v>3.2551100000000002</v>
      </c>
      <c r="F2078" s="32">
        <v>1</v>
      </c>
    </row>
    <row r="2079" spans="1:6">
      <c r="A2079" s="32" t="s">
        <v>3877</v>
      </c>
      <c r="B2079" s="32" t="s">
        <v>3878</v>
      </c>
      <c r="C2079" s="32" t="s">
        <v>79</v>
      </c>
      <c r="D2079" s="33">
        <v>718.54</v>
      </c>
      <c r="E2079" s="34">
        <v>1.5689</v>
      </c>
      <c r="F2079" s="32">
        <v>2</v>
      </c>
    </row>
    <row r="2080" spans="1:6">
      <c r="A2080" s="32" t="s">
        <v>3879</v>
      </c>
      <c r="B2080" s="32" t="s">
        <v>3880</v>
      </c>
      <c r="C2080" s="32" t="s">
        <v>8</v>
      </c>
      <c r="D2080" s="33">
        <v>30</v>
      </c>
      <c r="E2080" s="34">
        <v>6.5628099999999998</v>
      </c>
      <c r="F2080" s="32">
        <v>2</v>
      </c>
    </row>
    <row r="2081" spans="1:6">
      <c r="A2081" s="32" t="s">
        <v>3881</v>
      </c>
      <c r="B2081" s="32" t="s">
        <v>3882</v>
      </c>
      <c r="C2081" s="32" t="s">
        <v>8</v>
      </c>
      <c r="D2081" s="33">
        <v>56</v>
      </c>
      <c r="E2081" s="34">
        <v>5.9685699999999997</v>
      </c>
      <c r="F2081" s="32">
        <v>1</v>
      </c>
    </row>
    <row r="2082" spans="1:6">
      <c r="A2082" s="32" t="s">
        <v>3883</v>
      </c>
      <c r="B2082" s="32" t="s">
        <v>3231</v>
      </c>
      <c r="C2082" s="32" t="s">
        <v>14</v>
      </c>
      <c r="D2082" s="33">
        <v>450</v>
      </c>
      <c r="E2082" s="34">
        <v>3.2170899999999998</v>
      </c>
      <c r="F2082" s="32">
        <v>1</v>
      </c>
    </row>
    <row r="2083" spans="1:6">
      <c r="A2083" s="32" t="s">
        <v>3884</v>
      </c>
      <c r="B2083" s="32" t="s">
        <v>3885</v>
      </c>
      <c r="C2083" s="32" t="s">
        <v>37</v>
      </c>
      <c r="D2083" s="33">
        <v>1040</v>
      </c>
      <c r="E2083" s="34">
        <v>2.7812100000000002</v>
      </c>
      <c r="F2083" s="32">
        <v>2</v>
      </c>
    </row>
    <row r="2084" spans="1:6">
      <c r="A2084" s="32" t="s">
        <v>3886</v>
      </c>
      <c r="B2084" s="32" t="s">
        <v>3887</v>
      </c>
      <c r="C2084" s="32" t="s">
        <v>46</v>
      </c>
      <c r="D2084" s="33">
        <v>125</v>
      </c>
      <c r="E2084" s="34">
        <v>6.9015199999999997</v>
      </c>
      <c r="F2084" s="32">
        <v>2</v>
      </c>
    </row>
    <row r="2085" spans="1:6">
      <c r="A2085" s="32" t="s">
        <v>3888</v>
      </c>
      <c r="B2085" s="32" t="s">
        <v>3889</v>
      </c>
      <c r="C2085" s="32" t="s">
        <v>79</v>
      </c>
      <c r="D2085" s="33">
        <v>1536</v>
      </c>
      <c r="E2085" s="34">
        <v>3.3009400000000002</v>
      </c>
      <c r="F2085" s="32">
        <v>5</v>
      </c>
    </row>
    <row r="2086" spans="1:6">
      <c r="A2086" s="32" t="s">
        <v>3890</v>
      </c>
      <c r="B2086" s="32" t="s">
        <v>3880</v>
      </c>
      <c r="C2086" s="32" t="s">
        <v>8</v>
      </c>
      <c r="D2086" s="33">
        <v>704</v>
      </c>
      <c r="E2086" s="34">
        <v>6.8294300000000003</v>
      </c>
      <c r="F2086" s="32">
        <v>6</v>
      </c>
    </row>
    <row r="2087" spans="1:6">
      <c r="A2087" s="32" t="s">
        <v>3891</v>
      </c>
      <c r="B2087" s="32" t="s">
        <v>3892</v>
      </c>
      <c r="C2087" s="32" t="s">
        <v>79</v>
      </c>
      <c r="D2087" s="33">
        <v>120</v>
      </c>
      <c r="E2087" s="34">
        <v>0.47858000000000001</v>
      </c>
      <c r="F2087" s="32">
        <v>1</v>
      </c>
    </row>
    <row r="2088" spans="1:6">
      <c r="A2088" s="32" t="s">
        <v>3893</v>
      </c>
      <c r="B2088" s="32" t="s">
        <v>3894</v>
      </c>
      <c r="C2088" s="32" t="s">
        <v>8</v>
      </c>
      <c r="D2088" s="33">
        <v>25</v>
      </c>
      <c r="E2088" s="34">
        <v>31.027999999999999</v>
      </c>
      <c r="F2088" s="32">
        <v>3</v>
      </c>
    </row>
    <row r="2089" spans="1:6">
      <c r="A2089" s="32" t="s">
        <v>3895</v>
      </c>
      <c r="B2089" s="32" t="s">
        <v>3896</v>
      </c>
      <c r="C2089" s="32" t="s">
        <v>79</v>
      </c>
      <c r="D2089" s="33">
        <v>156.25</v>
      </c>
      <c r="E2089" s="34">
        <v>1.0464899999999999</v>
      </c>
      <c r="F2089" s="32">
        <v>1</v>
      </c>
    </row>
    <row r="2090" spans="1:6">
      <c r="A2090" s="32" t="s">
        <v>3897</v>
      </c>
      <c r="B2090" s="32" t="s">
        <v>3898</v>
      </c>
      <c r="C2090" s="32" t="s">
        <v>8</v>
      </c>
      <c r="D2090" s="33">
        <v>5.875</v>
      </c>
      <c r="E2090" s="34">
        <v>8.2600499999999997</v>
      </c>
      <c r="F2090" s="32">
        <v>1</v>
      </c>
    </row>
    <row r="2091" spans="1:6">
      <c r="A2091" s="32" t="s">
        <v>3899</v>
      </c>
      <c r="B2091" s="32" t="s">
        <v>3900</v>
      </c>
      <c r="C2091" s="32" t="s">
        <v>79</v>
      </c>
      <c r="D2091" s="33">
        <v>312.5</v>
      </c>
      <c r="E2091" s="34">
        <v>1.01857</v>
      </c>
      <c r="F2091" s="32">
        <v>1</v>
      </c>
    </row>
    <row r="2092" spans="1:6">
      <c r="A2092" s="32" t="s">
        <v>3901</v>
      </c>
      <c r="B2092" s="32" t="s">
        <v>3902</v>
      </c>
      <c r="C2092" s="32" t="s">
        <v>8</v>
      </c>
      <c r="D2092" s="33">
        <v>3</v>
      </c>
      <c r="E2092" s="34">
        <v>27.835039999999999</v>
      </c>
      <c r="F2092" s="32">
        <v>1</v>
      </c>
    </row>
    <row r="2093" spans="1:6">
      <c r="A2093" s="32" t="s">
        <v>3903</v>
      </c>
      <c r="B2093" s="32" t="s">
        <v>3904</v>
      </c>
      <c r="C2093" s="32" t="s">
        <v>79</v>
      </c>
      <c r="D2093" s="33">
        <v>156.25</v>
      </c>
      <c r="E2093" s="34">
        <v>1.62897</v>
      </c>
      <c r="F2093" s="32">
        <v>1</v>
      </c>
    </row>
    <row r="2094" spans="1:6">
      <c r="A2094" s="32" t="s">
        <v>3905</v>
      </c>
      <c r="B2094" s="32" t="s">
        <v>3906</v>
      </c>
      <c r="C2094" s="32" t="s">
        <v>8</v>
      </c>
      <c r="D2094" s="33">
        <v>2.25</v>
      </c>
      <c r="E2094" s="34">
        <v>36.504130000000004</v>
      </c>
      <c r="F2094" s="32">
        <v>1</v>
      </c>
    </row>
    <row r="2095" spans="1:6">
      <c r="A2095" s="32" t="s">
        <v>3907</v>
      </c>
      <c r="B2095" s="32" t="s">
        <v>3908</v>
      </c>
      <c r="C2095" s="32" t="s">
        <v>79</v>
      </c>
      <c r="D2095" s="33">
        <v>156.25</v>
      </c>
      <c r="E2095" s="34">
        <v>0.87507999999999997</v>
      </c>
      <c r="F2095" s="32">
        <v>1</v>
      </c>
    </row>
    <row r="2096" spans="1:6">
      <c r="A2096" s="32" t="s">
        <v>3909</v>
      </c>
      <c r="B2096" s="32" t="s">
        <v>3910</v>
      </c>
      <c r="C2096" s="32" t="s">
        <v>8</v>
      </c>
      <c r="D2096" s="33">
        <v>2.75</v>
      </c>
      <c r="E2096" s="34">
        <v>7.8799200000000003</v>
      </c>
      <c r="F2096" s="32">
        <v>1</v>
      </c>
    </row>
    <row r="2097" spans="1:6">
      <c r="A2097" s="32" t="s">
        <v>3911</v>
      </c>
      <c r="B2097" s="32" t="s">
        <v>3912</v>
      </c>
      <c r="C2097" s="32" t="s">
        <v>79</v>
      </c>
      <c r="D2097" s="33">
        <v>156.25</v>
      </c>
      <c r="E2097" s="34">
        <v>0.91678000000000004</v>
      </c>
      <c r="F2097" s="32">
        <v>1</v>
      </c>
    </row>
    <row r="2098" spans="1:6">
      <c r="A2098" s="32" t="s">
        <v>3913</v>
      </c>
      <c r="B2098" s="32" t="s">
        <v>3914</v>
      </c>
      <c r="C2098" s="32" t="s">
        <v>8</v>
      </c>
      <c r="D2098" s="33">
        <v>2.1</v>
      </c>
      <c r="E2098" s="34">
        <v>9.7149099999999997</v>
      </c>
      <c r="F2098" s="32">
        <v>1</v>
      </c>
    </row>
    <row r="2099" spans="1:6">
      <c r="A2099" s="32" t="s">
        <v>3915</v>
      </c>
      <c r="B2099" s="32" t="s">
        <v>3916</v>
      </c>
      <c r="C2099" s="32" t="s">
        <v>79</v>
      </c>
      <c r="D2099" s="33">
        <v>156.25</v>
      </c>
      <c r="E2099" s="34">
        <v>1.99969</v>
      </c>
      <c r="F2099" s="32">
        <v>1</v>
      </c>
    </row>
    <row r="2100" spans="1:6">
      <c r="A2100" s="32" t="s">
        <v>3917</v>
      </c>
      <c r="B2100" s="32" t="s">
        <v>3918</v>
      </c>
      <c r="C2100" s="32" t="s">
        <v>8</v>
      </c>
      <c r="D2100" s="33">
        <v>7.5</v>
      </c>
      <c r="E2100" s="34">
        <v>25.805350000000001</v>
      </c>
      <c r="F2100" s="32">
        <v>1</v>
      </c>
    </row>
    <row r="2101" spans="1:6">
      <c r="A2101" s="32" t="s">
        <v>3919</v>
      </c>
      <c r="B2101" s="32" t="s">
        <v>3920</v>
      </c>
      <c r="C2101" s="32" t="s">
        <v>79</v>
      </c>
      <c r="D2101" s="33">
        <v>600</v>
      </c>
      <c r="E2101" s="34">
        <v>1.51441</v>
      </c>
      <c r="F2101" s="32">
        <v>1</v>
      </c>
    </row>
    <row r="2102" spans="1:6">
      <c r="A2102" s="32" t="s">
        <v>3921</v>
      </c>
      <c r="B2102" s="32" t="s">
        <v>3922</v>
      </c>
      <c r="C2102" s="32" t="s">
        <v>8</v>
      </c>
      <c r="D2102" s="33">
        <v>3.8</v>
      </c>
      <c r="E2102" s="34">
        <v>64.930350000000004</v>
      </c>
      <c r="F2102" s="32">
        <v>1</v>
      </c>
    </row>
    <row r="2103" spans="1:6">
      <c r="A2103" s="32" t="s">
        <v>3923</v>
      </c>
      <c r="B2103" s="32" t="s">
        <v>3924</v>
      </c>
      <c r="C2103" s="32" t="s">
        <v>79</v>
      </c>
      <c r="D2103" s="33">
        <v>312.5</v>
      </c>
      <c r="E2103" s="34">
        <v>1.0477799999999999</v>
      </c>
      <c r="F2103" s="32">
        <v>1</v>
      </c>
    </row>
    <row r="2104" spans="1:6">
      <c r="A2104" s="32" t="s">
        <v>3925</v>
      </c>
      <c r="B2104" s="32" t="s">
        <v>3926</v>
      </c>
      <c r="C2104" s="32" t="s">
        <v>8</v>
      </c>
      <c r="D2104" s="33">
        <v>8.25</v>
      </c>
      <c r="E2104" s="34">
        <v>11.866960000000001</v>
      </c>
      <c r="F2104" s="32">
        <v>1</v>
      </c>
    </row>
    <row r="2105" spans="1:6">
      <c r="A2105" s="32" t="s">
        <v>3927</v>
      </c>
      <c r="B2105" s="32" t="s">
        <v>3928</v>
      </c>
      <c r="C2105" s="32" t="s">
        <v>79</v>
      </c>
      <c r="D2105" s="33">
        <v>156.25</v>
      </c>
      <c r="E2105" s="34">
        <v>1.05741</v>
      </c>
      <c r="F2105" s="32">
        <v>1</v>
      </c>
    </row>
    <row r="2106" spans="1:6">
      <c r="A2106" s="32" t="s">
        <v>3929</v>
      </c>
      <c r="B2106" s="32" t="s">
        <v>3930</v>
      </c>
      <c r="C2106" s="32" t="s">
        <v>8</v>
      </c>
      <c r="D2106" s="33">
        <v>1.05</v>
      </c>
      <c r="E2106" s="34">
        <v>47.700530000000001</v>
      </c>
      <c r="F2106" s="32">
        <v>1</v>
      </c>
    </row>
    <row r="2107" spans="1:6">
      <c r="A2107" s="32" t="s">
        <v>3931</v>
      </c>
      <c r="B2107" s="32" t="s">
        <v>3932</v>
      </c>
      <c r="C2107" s="32" t="s">
        <v>79</v>
      </c>
      <c r="D2107" s="33">
        <v>156.25</v>
      </c>
      <c r="E2107" s="34">
        <v>1.8794200000000001</v>
      </c>
      <c r="F2107" s="32">
        <v>1</v>
      </c>
    </row>
    <row r="2108" spans="1:6">
      <c r="A2108" s="32" t="s">
        <v>3933</v>
      </c>
      <c r="B2108" s="32" t="s">
        <v>3934</v>
      </c>
      <c r="C2108" s="32" t="s">
        <v>8</v>
      </c>
      <c r="D2108" s="33">
        <v>11.75</v>
      </c>
      <c r="E2108" s="34">
        <v>14.290760000000001</v>
      </c>
      <c r="F2108" s="32">
        <v>1</v>
      </c>
    </row>
    <row r="2109" spans="1:6">
      <c r="A2109" s="32" t="s">
        <v>3935</v>
      </c>
      <c r="B2109" s="32" t="s">
        <v>3936</v>
      </c>
      <c r="C2109" s="32" t="s">
        <v>79</v>
      </c>
      <c r="D2109" s="33">
        <v>312.5</v>
      </c>
      <c r="E2109" s="34">
        <v>1.2414400000000001</v>
      </c>
      <c r="F2109" s="32">
        <v>1</v>
      </c>
    </row>
    <row r="2110" spans="1:6">
      <c r="A2110" s="32" t="s">
        <v>3937</v>
      </c>
      <c r="B2110" s="32" t="s">
        <v>3938</v>
      </c>
      <c r="C2110" s="32" t="s">
        <v>8</v>
      </c>
      <c r="D2110" s="33">
        <v>3.45</v>
      </c>
      <c r="E2110" s="34">
        <v>31.738109999999999</v>
      </c>
      <c r="F2110" s="32">
        <v>1</v>
      </c>
    </row>
    <row r="2111" spans="1:6">
      <c r="A2111" s="32" t="s">
        <v>3939</v>
      </c>
      <c r="B2111" s="32" t="s">
        <v>3940</v>
      </c>
      <c r="C2111" s="32" t="s">
        <v>79</v>
      </c>
      <c r="D2111" s="33">
        <v>156.25</v>
      </c>
      <c r="E2111" s="34">
        <v>1.1453100000000001</v>
      </c>
      <c r="F2111" s="32">
        <v>1</v>
      </c>
    </row>
    <row r="2112" spans="1:6">
      <c r="A2112" s="32" t="s">
        <v>3941</v>
      </c>
      <c r="B2112" s="32" t="s">
        <v>3942</v>
      </c>
      <c r="C2112" s="32" t="s">
        <v>8</v>
      </c>
      <c r="D2112" s="33">
        <v>1.25</v>
      </c>
      <c r="E2112" s="34">
        <v>26.664079999999998</v>
      </c>
      <c r="F2112" s="32">
        <v>1</v>
      </c>
    </row>
    <row r="2113" spans="1:6">
      <c r="A2113" s="32" t="s">
        <v>3943</v>
      </c>
      <c r="B2113" s="32" t="s">
        <v>3944</v>
      </c>
      <c r="C2113" s="32" t="s">
        <v>79</v>
      </c>
      <c r="D2113" s="33">
        <v>150</v>
      </c>
      <c r="E2113" s="34">
        <v>1.0353399999999999</v>
      </c>
      <c r="F2113" s="32">
        <v>1</v>
      </c>
    </row>
    <row r="2114" spans="1:6">
      <c r="A2114" s="32" t="s">
        <v>3945</v>
      </c>
      <c r="B2114" s="32" t="s">
        <v>3946</v>
      </c>
      <c r="C2114" s="32" t="s">
        <v>8</v>
      </c>
      <c r="D2114" s="33">
        <v>1.375</v>
      </c>
      <c r="E2114" s="34">
        <v>20.337499999999999</v>
      </c>
      <c r="F2114" s="32">
        <v>1</v>
      </c>
    </row>
    <row r="2115" spans="1:6">
      <c r="A2115" s="32" t="s">
        <v>3947</v>
      </c>
      <c r="B2115" s="32" t="s">
        <v>3948</v>
      </c>
      <c r="C2115" s="32" t="s">
        <v>79</v>
      </c>
      <c r="D2115" s="33">
        <v>156.25</v>
      </c>
      <c r="E2115" s="34">
        <v>2.4020800000000002</v>
      </c>
      <c r="F2115" s="32">
        <v>1</v>
      </c>
    </row>
    <row r="2116" spans="1:6">
      <c r="A2116" s="32" t="s">
        <v>3949</v>
      </c>
      <c r="B2116" s="32" t="s">
        <v>3950</v>
      </c>
      <c r="C2116" s="32" t="s">
        <v>8</v>
      </c>
      <c r="D2116" s="33">
        <v>11.875</v>
      </c>
      <c r="E2116" s="34">
        <v>18.573730000000001</v>
      </c>
      <c r="F2116" s="32">
        <v>1</v>
      </c>
    </row>
    <row r="2117" spans="1:6">
      <c r="A2117" s="32" t="s">
        <v>3951</v>
      </c>
      <c r="B2117" s="32" t="s">
        <v>3952</v>
      </c>
      <c r="C2117" s="32" t="s">
        <v>79</v>
      </c>
      <c r="D2117" s="33">
        <v>1225</v>
      </c>
      <c r="E2117" s="34">
        <v>1.34657</v>
      </c>
      <c r="F2117" s="32">
        <v>2</v>
      </c>
    </row>
    <row r="2118" spans="1:6">
      <c r="A2118" s="32" t="s">
        <v>3953</v>
      </c>
      <c r="B2118" s="32" t="s">
        <v>3954</v>
      </c>
      <c r="C2118" s="32" t="s">
        <v>8</v>
      </c>
      <c r="D2118" s="33">
        <v>21</v>
      </c>
      <c r="E2118" s="34">
        <v>29.266020000000001</v>
      </c>
      <c r="F2118" s="32">
        <v>2</v>
      </c>
    </row>
    <row r="2119" spans="1:6">
      <c r="A2119" s="32" t="s">
        <v>3955</v>
      </c>
      <c r="B2119" s="32" t="s">
        <v>3956</v>
      </c>
      <c r="C2119" s="32" t="s">
        <v>37</v>
      </c>
      <c r="D2119" s="33">
        <v>170</v>
      </c>
      <c r="E2119" s="34">
        <v>3.1435499999999998</v>
      </c>
      <c r="F2119" s="32">
        <v>1</v>
      </c>
    </row>
    <row r="2120" spans="1:6">
      <c r="A2120" s="32" t="s">
        <v>3957</v>
      </c>
      <c r="B2120" s="32" t="s">
        <v>3958</v>
      </c>
      <c r="C2120" s="32" t="s">
        <v>46</v>
      </c>
      <c r="D2120" s="33">
        <v>44</v>
      </c>
      <c r="E2120" s="34">
        <v>9.5812799999999996</v>
      </c>
      <c r="F2120" s="32">
        <v>1</v>
      </c>
    </row>
    <row r="2121" spans="1:6">
      <c r="A2121" s="32" t="s">
        <v>3959</v>
      </c>
      <c r="B2121" s="32" t="s">
        <v>3960</v>
      </c>
      <c r="C2121" s="32" t="s">
        <v>79</v>
      </c>
      <c r="D2121" s="33">
        <v>156.25</v>
      </c>
      <c r="E2121" s="34">
        <v>1.2055499999999999</v>
      </c>
      <c r="F2121" s="32">
        <v>1</v>
      </c>
    </row>
    <row r="2122" spans="1:6">
      <c r="A2122" s="32" t="s">
        <v>3961</v>
      </c>
      <c r="B2122" s="32" t="s">
        <v>3962</v>
      </c>
      <c r="C2122" s="32" t="s">
        <v>8</v>
      </c>
      <c r="D2122" s="33">
        <v>4.5</v>
      </c>
      <c r="E2122" s="34">
        <v>26.0946</v>
      </c>
      <c r="F2122" s="32">
        <v>2</v>
      </c>
    </row>
    <row r="2123" spans="1:6">
      <c r="A2123" s="32" t="s">
        <v>3963</v>
      </c>
      <c r="B2123" s="32" t="s">
        <v>3964</v>
      </c>
      <c r="C2123" s="32" t="s">
        <v>79</v>
      </c>
      <c r="D2123" s="33">
        <v>3610.299</v>
      </c>
      <c r="E2123" s="34">
        <v>1.6393899999999999</v>
      </c>
      <c r="F2123" s="32">
        <v>7</v>
      </c>
    </row>
    <row r="2124" spans="1:6">
      <c r="A2124" s="32" t="s">
        <v>3965</v>
      </c>
      <c r="B2124" s="32" t="s">
        <v>3966</v>
      </c>
      <c r="C2124" s="32" t="s">
        <v>37</v>
      </c>
      <c r="D2124" s="33">
        <v>800</v>
      </c>
      <c r="E2124" s="34">
        <v>14.9536</v>
      </c>
      <c r="F2124" s="32">
        <v>2</v>
      </c>
    </row>
    <row r="2125" spans="1:6">
      <c r="A2125" s="32" t="s">
        <v>3967</v>
      </c>
      <c r="B2125" s="32" t="s">
        <v>3968</v>
      </c>
      <c r="C2125" s="32" t="s">
        <v>14</v>
      </c>
      <c r="D2125" s="33">
        <v>10870</v>
      </c>
      <c r="E2125" s="34">
        <v>2.6209699999999998</v>
      </c>
      <c r="F2125" s="32">
        <v>31</v>
      </c>
    </row>
    <row r="2126" spans="1:6">
      <c r="A2126" s="32" t="s">
        <v>3969</v>
      </c>
      <c r="B2126" s="32" t="s">
        <v>3970</v>
      </c>
      <c r="C2126" s="32" t="s">
        <v>8</v>
      </c>
      <c r="D2126" s="33">
        <v>5.4749999999999988</v>
      </c>
      <c r="E2126" s="34">
        <v>22.6</v>
      </c>
      <c r="F2126" s="32">
        <v>31</v>
      </c>
    </row>
    <row r="2127" spans="1:6">
      <c r="A2127" s="32" t="s">
        <v>3971</v>
      </c>
      <c r="B2127" s="32" t="s">
        <v>3972</v>
      </c>
      <c r="C2127" s="32" t="s">
        <v>14</v>
      </c>
      <c r="D2127" s="33">
        <v>200</v>
      </c>
      <c r="E2127" s="34">
        <v>0.96855000000000002</v>
      </c>
      <c r="F2127" s="32">
        <v>1</v>
      </c>
    </row>
    <row r="2128" spans="1:6">
      <c r="A2128" s="32" t="s">
        <v>3973</v>
      </c>
      <c r="B2128" s="32" t="s">
        <v>3968</v>
      </c>
      <c r="C2128" s="32" t="s">
        <v>14</v>
      </c>
      <c r="D2128" s="33">
        <v>144</v>
      </c>
      <c r="E2128" s="34">
        <v>3.2111100000000001</v>
      </c>
      <c r="F2128" s="32">
        <v>1</v>
      </c>
    </row>
    <row r="2129" spans="1:6">
      <c r="A2129" s="32" t="s">
        <v>3974</v>
      </c>
      <c r="B2129" s="32" t="s">
        <v>3970</v>
      </c>
      <c r="C2129" s="32" t="s">
        <v>8</v>
      </c>
      <c r="D2129" s="33">
        <v>2.5</v>
      </c>
      <c r="E2129" s="34">
        <v>0</v>
      </c>
      <c r="F2129" s="32">
        <v>3</v>
      </c>
    </row>
    <row r="2130" spans="1:6">
      <c r="A2130" s="32" t="s">
        <v>3975</v>
      </c>
      <c r="B2130" s="32" t="s">
        <v>3976</v>
      </c>
      <c r="C2130" s="32" t="s">
        <v>651</v>
      </c>
      <c r="D2130" s="33">
        <v>2648</v>
      </c>
      <c r="E2130" s="34">
        <v>3.0865100000000001</v>
      </c>
      <c r="F2130" s="32">
        <v>2</v>
      </c>
    </row>
    <row r="2131" spans="1:6">
      <c r="A2131" s="32" t="s">
        <v>3977</v>
      </c>
      <c r="B2131" s="32" t="s">
        <v>3978</v>
      </c>
      <c r="C2131" s="32" t="s">
        <v>8</v>
      </c>
      <c r="D2131" s="33">
        <v>3</v>
      </c>
      <c r="E2131" s="34">
        <v>25.324000000000002</v>
      </c>
      <c r="F2131" s="32">
        <v>2</v>
      </c>
    </row>
    <row r="2132" spans="1:6">
      <c r="A2132" s="32" t="s">
        <v>3979</v>
      </c>
      <c r="B2132" s="32" t="s">
        <v>3980</v>
      </c>
      <c r="C2132" s="32" t="s">
        <v>651</v>
      </c>
      <c r="D2132" s="33">
        <v>100</v>
      </c>
      <c r="E2132" s="34">
        <v>0.94530000000000003</v>
      </c>
      <c r="F2132" s="32">
        <v>1</v>
      </c>
    </row>
    <row r="2133" spans="1:6">
      <c r="A2133" s="32" t="s">
        <v>3981</v>
      </c>
      <c r="B2133" s="32" t="s">
        <v>3982</v>
      </c>
      <c r="C2133" s="32" t="s">
        <v>651</v>
      </c>
      <c r="D2133" s="33">
        <v>33632</v>
      </c>
      <c r="E2133" s="34">
        <v>3.1513</v>
      </c>
      <c r="F2133" s="32">
        <v>21</v>
      </c>
    </row>
    <row r="2134" spans="1:6">
      <c r="A2134" s="32" t="s">
        <v>3983</v>
      </c>
      <c r="B2134" s="32" t="s">
        <v>3984</v>
      </c>
      <c r="C2134" s="32" t="s">
        <v>8</v>
      </c>
      <c r="D2134" s="33">
        <v>50.70000000000001</v>
      </c>
      <c r="E2134" s="34">
        <v>39.488460000000003</v>
      </c>
      <c r="F2134" s="32">
        <v>22</v>
      </c>
    </row>
    <row r="2135" spans="1:6">
      <c r="A2135" s="32" t="s">
        <v>3985</v>
      </c>
      <c r="B2135" s="32" t="s">
        <v>3986</v>
      </c>
      <c r="C2135" s="32" t="s">
        <v>8</v>
      </c>
      <c r="D2135" s="33">
        <v>35.200000000000003</v>
      </c>
      <c r="E2135" s="34">
        <v>41.0657</v>
      </c>
      <c r="F2135" s="32">
        <v>3</v>
      </c>
    </row>
    <row r="2136" spans="1:6">
      <c r="A2136" s="32" t="s">
        <v>3987</v>
      </c>
      <c r="B2136" s="32" t="s">
        <v>3988</v>
      </c>
      <c r="C2136" s="32" t="s">
        <v>651</v>
      </c>
      <c r="D2136" s="33">
        <v>500</v>
      </c>
      <c r="E2136" s="34">
        <v>1.08725</v>
      </c>
      <c r="F2136" s="32">
        <v>2</v>
      </c>
    </row>
    <row r="2137" spans="1:6">
      <c r="A2137" s="32" t="s">
        <v>3989</v>
      </c>
      <c r="B2137" s="32" t="s">
        <v>3982</v>
      </c>
      <c r="C2137" s="32" t="s">
        <v>651</v>
      </c>
      <c r="D2137" s="33">
        <v>216</v>
      </c>
      <c r="E2137" s="34">
        <v>3.3662299999999998</v>
      </c>
      <c r="F2137" s="32">
        <v>1</v>
      </c>
    </row>
    <row r="2138" spans="1:6">
      <c r="A2138" s="32" t="s">
        <v>3990</v>
      </c>
      <c r="B2138" s="32" t="s">
        <v>3984</v>
      </c>
      <c r="C2138" s="32" t="s">
        <v>8</v>
      </c>
      <c r="D2138" s="33">
        <v>4.8000000000000007</v>
      </c>
      <c r="E2138" s="34">
        <v>0</v>
      </c>
      <c r="F2138" s="32">
        <v>3</v>
      </c>
    </row>
    <row r="2139" spans="1:6">
      <c r="A2139" s="32" t="s">
        <v>3991</v>
      </c>
      <c r="B2139" s="32" t="s">
        <v>3992</v>
      </c>
      <c r="C2139" s="32" t="s">
        <v>651</v>
      </c>
      <c r="D2139" s="33">
        <v>2824</v>
      </c>
      <c r="E2139" s="34">
        <v>4.5075599999999998</v>
      </c>
      <c r="F2139" s="32">
        <v>10</v>
      </c>
    </row>
    <row r="2140" spans="1:6">
      <c r="A2140" s="32" t="s">
        <v>3993</v>
      </c>
      <c r="B2140" s="32" t="s">
        <v>3994</v>
      </c>
      <c r="C2140" s="32" t="s">
        <v>8</v>
      </c>
      <c r="D2140" s="33">
        <v>20</v>
      </c>
      <c r="E2140" s="34">
        <v>26.934999999999999</v>
      </c>
      <c r="F2140" s="32">
        <v>10</v>
      </c>
    </row>
    <row r="2141" spans="1:6">
      <c r="A2141" s="32" t="s">
        <v>3995</v>
      </c>
      <c r="B2141" s="32" t="s">
        <v>3996</v>
      </c>
      <c r="C2141" s="32" t="s">
        <v>651</v>
      </c>
      <c r="D2141" s="33">
        <v>440</v>
      </c>
      <c r="E2141" s="34">
        <v>1.88375</v>
      </c>
      <c r="F2141" s="32">
        <v>2</v>
      </c>
    </row>
    <row r="2142" spans="1:6">
      <c r="A2142" s="32" t="s">
        <v>3997</v>
      </c>
      <c r="B2142" s="32" t="s">
        <v>3994</v>
      </c>
      <c r="C2142" s="32" t="s">
        <v>8</v>
      </c>
      <c r="D2142" s="33">
        <v>9</v>
      </c>
      <c r="E2142" s="34">
        <v>0</v>
      </c>
      <c r="F2142" s="32">
        <v>2</v>
      </c>
    </row>
    <row r="2143" spans="1:6">
      <c r="A2143" s="32" t="s">
        <v>3998</v>
      </c>
      <c r="B2143" s="32" t="s">
        <v>3999</v>
      </c>
      <c r="C2143" s="32" t="s">
        <v>79</v>
      </c>
      <c r="D2143" s="33">
        <v>20</v>
      </c>
      <c r="E2143" s="34">
        <v>0.34</v>
      </c>
      <c r="F2143" s="32">
        <v>1</v>
      </c>
    </row>
    <row r="2144" spans="1:6">
      <c r="A2144" s="32" t="s">
        <v>4000</v>
      </c>
      <c r="B2144" s="32" t="s">
        <v>4001</v>
      </c>
      <c r="C2144" s="32" t="s">
        <v>330</v>
      </c>
      <c r="D2144" s="33">
        <v>1050</v>
      </c>
      <c r="E2144" s="34">
        <v>0.72587000000000002</v>
      </c>
      <c r="F2144" s="32">
        <v>6</v>
      </c>
    </row>
    <row r="2145" spans="1:6">
      <c r="A2145" s="32" t="s">
        <v>4002</v>
      </c>
      <c r="B2145" s="32" t="s">
        <v>4003</v>
      </c>
      <c r="C2145" s="32" t="s">
        <v>14</v>
      </c>
      <c r="D2145" s="33">
        <v>476</v>
      </c>
      <c r="E2145" s="34">
        <v>10.984109999999999</v>
      </c>
      <c r="F2145" s="32">
        <v>1</v>
      </c>
    </row>
    <row r="2146" spans="1:6">
      <c r="A2146" s="32" t="s">
        <v>4004</v>
      </c>
      <c r="B2146" s="32" t="s">
        <v>4005</v>
      </c>
      <c r="C2146" s="32" t="s">
        <v>14</v>
      </c>
      <c r="D2146" s="33">
        <v>1431</v>
      </c>
      <c r="E2146" s="34">
        <v>5.0269700000000004</v>
      </c>
      <c r="F2146" s="32">
        <v>3</v>
      </c>
    </row>
    <row r="2147" spans="1:6">
      <c r="A2147" s="32" t="s">
        <v>4006</v>
      </c>
      <c r="B2147" s="32" t="s">
        <v>4007</v>
      </c>
      <c r="C2147" s="32" t="s">
        <v>8</v>
      </c>
      <c r="D2147" s="33">
        <v>39.6</v>
      </c>
      <c r="E2147" s="34">
        <v>16.66667</v>
      </c>
      <c r="F2147" s="32">
        <v>6</v>
      </c>
    </row>
    <row r="2148" spans="1:6">
      <c r="A2148" s="32" t="s">
        <v>4008</v>
      </c>
      <c r="B2148" s="32" t="s">
        <v>4009</v>
      </c>
      <c r="C2148" s="32" t="s">
        <v>8</v>
      </c>
      <c r="D2148" s="33">
        <v>31</v>
      </c>
      <c r="E2148" s="34">
        <v>17.566960000000002</v>
      </c>
      <c r="F2148" s="32">
        <v>1</v>
      </c>
    </row>
    <row r="2149" spans="1:6">
      <c r="A2149" s="32" t="s">
        <v>4010</v>
      </c>
      <c r="B2149" s="32" t="s">
        <v>4011</v>
      </c>
      <c r="C2149" s="32" t="s">
        <v>79</v>
      </c>
      <c r="D2149" s="33">
        <v>550</v>
      </c>
      <c r="E2149" s="34">
        <v>2.76389</v>
      </c>
      <c r="F2149" s="32">
        <v>1</v>
      </c>
    </row>
    <row r="2150" spans="1:6">
      <c r="A2150" s="32" t="s">
        <v>4012</v>
      </c>
      <c r="B2150" s="32" t="s">
        <v>4013</v>
      </c>
      <c r="C2150" s="32" t="s">
        <v>14</v>
      </c>
      <c r="D2150" s="33">
        <v>14142.983</v>
      </c>
      <c r="E2150" s="34">
        <v>3.7966799999999998</v>
      </c>
      <c r="F2150" s="32">
        <v>35</v>
      </c>
    </row>
    <row r="2151" spans="1:6">
      <c r="A2151" s="32" t="s">
        <v>4014</v>
      </c>
      <c r="B2151" s="32" t="s">
        <v>2226</v>
      </c>
      <c r="C2151" s="32" t="s">
        <v>8</v>
      </c>
      <c r="D2151" s="33">
        <v>25.225000000000001</v>
      </c>
      <c r="E2151" s="34">
        <v>11.12</v>
      </c>
      <c r="F2151" s="32">
        <v>51</v>
      </c>
    </row>
    <row r="2152" spans="1:6">
      <c r="A2152" s="32" t="s">
        <v>4015</v>
      </c>
      <c r="B2152" s="32" t="s">
        <v>4016</v>
      </c>
      <c r="C2152" s="32" t="s">
        <v>14</v>
      </c>
      <c r="D2152" s="33">
        <v>2245.9499999999998</v>
      </c>
      <c r="E2152" s="34">
        <v>3.3382000000000001</v>
      </c>
      <c r="F2152" s="32">
        <v>5</v>
      </c>
    </row>
    <row r="2153" spans="1:6">
      <c r="A2153" s="32" t="s">
        <v>4017</v>
      </c>
      <c r="B2153" s="32" t="s">
        <v>4013</v>
      </c>
      <c r="C2153" s="32" t="s">
        <v>14</v>
      </c>
      <c r="D2153" s="33">
        <v>200</v>
      </c>
      <c r="E2153" s="34">
        <v>4.0901399999999999</v>
      </c>
      <c r="F2153" s="32">
        <v>2</v>
      </c>
    </row>
    <row r="2154" spans="1:6">
      <c r="A2154" s="32" t="s">
        <v>4018</v>
      </c>
      <c r="B2154" s="32" t="s">
        <v>4019</v>
      </c>
      <c r="C2154" s="32" t="s">
        <v>8</v>
      </c>
      <c r="D2154" s="33">
        <v>19.995000000000001</v>
      </c>
      <c r="E2154" s="34">
        <v>14.83953</v>
      </c>
      <c r="F2154" s="32">
        <v>5</v>
      </c>
    </row>
    <row r="2155" spans="1:6">
      <c r="A2155" s="32" t="s">
        <v>4020</v>
      </c>
      <c r="B2155" s="32" t="s">
        <v>4021</v>
      </c>
      <c r="C2155" s="32" t="s">
        <v>2747</v>
      </c>
      <c r="D2155" s="33">
        <v>399</v>
      </c>
      <c r="E2155" s="34">
        <v>3.9344600000000001</v>
      </c>
      <c r="F2155" s="32">
        <v>1</v>
      </c>
    </row>
    <row r="2156" spans="1:6">
      <c r="A2156" s="32" t="s">
        <v>4022</v>
      </c>
      <c r="B2156" s="32" t="s">
        <v>4023</v>
      </c>
      <c r="C2156" s="32" t="s">
        <v>330</v>
      </c>
      <c r="D2156" s="33">
        <v>504</v>
      </c>
      <c r="E2156" s="34">
        <v>4.6676099999999998</v>
      </c>
      <c r="F2156" s="32">
        <v>1</v>
      </c>
    </row>
    <row r="2157" spans="1:6">
      <c r="A2157" s="32" t="s">
        <v>4024</v>
      </c>
      <c r="B2157" s="32" t="s">
        <v>4025</v>
      </c>
      <c r="C2157" s="32" t="s">
        <v>14</v>
      </c>
      <c r="D2157" s="33">
        <v>497</v>
      </c>
      <c r="E2157" s="34">
        <v>4.0148299999999999</v>
      </c>
      <c r="F2157" s="32">
        <v>1</v>
      </c>
    </row>
    <row r="2158" spans="1:6">
      <c r="A2158" s="32" t="s">
        <v>4026</v>
      </c>
      <c r="B2158" s="32" t="s">
        <v>4027</v>
      </c>
      <c r="C2158" s="32" t="s">
        <v>14</v>
      </c>
      <c r="D2158" s="33">
        <v>426</v>
      </c>
      <c r="E2158" s="34">
        <v>3.18933</v>
      </c>
      <c r="F2158" s="32">
        <v>1</v>
      </c>
    </row>
    <row r="2159" spans="1:6">
      <c r="A2159" s="32" t="s">
        <v>4028</v>
      </c>
      <c r="B2159" s="32" t="s">
        <v>4027</v>
      </c>
      <c r="C2159" s="32" t="s">
        <v>14</v>
      </c>
      <c r="D2159" s="33">
        <v>298.2</v>
      </c>
      <c r="E2159" s="34">
        <v>3.7423000000000002</v>
      </c>
      <c r="F2159" s="32">
        <v>1</v>
      </c>
    </row>
    <row r="2160" spans="1:6">
      <c r="A2160" s="32" t="s">
        <v>4029</v>
      </c>
      <c r="B2160" s="32" t="s">
        <v>4030</v>
      </c>
      <c r="C2160" s="32" t="s">
        <v>651</v>
      </c>
      <c r="D2160" s="33">
        <v>1488</v>
      </c>
      <c r="E2160" s="34">
        <v>3.0282</v>
      </c>
      <c r="F2160" s="32">
        <v>2</v>
      </c>
    </row>
    <row r="2161" spans="1:6">
      <c r="A2161" s="32" t="s">
        <v>4031</v>
      </c>
      <c r="B2161" s="32" t="s">
        <v>4032</v>
      </c>
      <c r="C2161" s="32" t="s">
        <v>8</v>
      </c>
      <c r="D2161" s="33">
        <v>4</v>
      </c>
      <c r="E2161" s="34">
        <v>23.9678</v>
      </c>
      <c r="F2161" s="32">
        <v>2</v>
      </c>
    </row>
    <row r="2162" spans="1:6">
      <c r="A2162" s="32" t="s">
        <v>4033</v>
      </c>
      <c r="B2162" s="32" t="s">
        <v>4034</v>
      </c>
      <c r="C2162" s="32" t="s">
        <v>651</v>
      </c>
      <c r="D2162" s="33">
        <v>300</v>
      </c>
      <c r="E2162" s="34">
        <v>1.41229</v>
      </c>
      <c r="F2162" s="32">
        <v>1</v>
      </c>
    </row>
    <row r="2163" spans="1:6">
      <c r="A2163" s="32" t="s">
        <v>4035</v>
      </c>
      <c r="B2163" s="32" t="s">
        <v>4036</v>
      </c>
      <c r="C2163" s="32" t="s">
        <v>651</v>
      </c>
      <c r="D2163" s="33">
        <v>1881</v>
      </c>
      <c r="E2163" s="34">
        <v>3.5087199999999998</v>
      </c>
      <c r="F2163" s="32">
        <v>2</v>
      </c>
    </row>
    <row r="2164" spans="1:6">
      <c r="A2164" s="32" t="s">
        <v>4037</v>
      </c>
      <c r="B2164" s="32" t="s">
        <v>4038</v>
      </c>
      <c r="C2164" s="32" t="s">
        <v>651</v>
      </c>
      <c r="D2164" s="33">
        <v>300</v>
      </c>
      <c r="E2164" s="34">
        <v>1.4319999999999999</v>
      </c>
      <c r="F2164" s="32">
        <v>2</v>
      </c>
    </row>
    <row r="2165" spans="1:6">
      <c r="A2165" s="32" t="s">
        <v>4039</v>
      </c>
      <c r="B2165" s="32" t="s">
        <v>4040</v>
      </c>
      <c r="C2165" s="32" t="s">
        <v>330</v>
      </c>
      <c r="D2165" s="33">
        <v>1917</v>
      </c>
      <c r="E2165" s="34">
        <v>3.4616699999999998</v>
      </c>
      <c r="F2165" s="32">
        <v>3</v>
      </c>
    </row>
    <row r="2166" spans="1:6">
      <c r="A2166" s="32" t="s">
        <v>4041</v>
      </c>
      <c r="B2166" s="32" t="s">
        <v>4040</v>
      </c>
      <c r="C2166" s="32" t="s">
        <v>330</v>
      </c>
      <c r="D2166" s="33">
        <v>63</v>
      </c>
      <c r="E2166" s="34">
        <v>3.4522900000000001</v>
      </c>
      <c r="F2166" s="32">
        <v>1</v>
      </c>
    </row>
    <row r="2167" spans="1:6">
      <c r="A2167" s="32" t="s">
        <v>4042</v>
      </c>
      <c r="B2167" s="32" t="s">
        <v>4040</v>
      </c>
      <c r="C2167" s="32" t="s">
        <v>330</v>
      </c>
      <c r="D2167" s="33">
        <v>90</v>
      </c>
      <c r="E2167" s="34">
        <v>3.2436699999999998</v>
      </c>
      <c r="F2167" s="32">
        <v>1</v>
      </c>
    </row>
    <row r="2168" spans="1:6">
      <c r="A2168" s="32" t="s">
        <v>4043</v>
      </c>
      <c r="B2168" s="32" t="s">
        <v>2226</v>
      </c>
      <c r="C2168" s="32" t="s">
        <v>8</v>
      </c>
      <c r="D2168" s="33">
        <v>19</v>
      </c>
      <c r="E2168" s="34">
        <v>11.95143</v>
      </c>
      <c r="F2168" s="32">
        <v>3</v>
      </c>
    </row>
    <row r="2169" spans="1:6">
      <c r="A2169" s="32" t="s">
        <v>4044</v>
      </c>
      <c r="B2169" s="32" t="s">
        <v>4045</v>
      </c>
      <c r="C2169" s="32" t="s">
        <v>14</v>
      </c>
      <c r="D2169" s="33">
        <v>200</v>
      </c>
      <c r="E2169" s="34">
        <v>0.87575000000000003</v>
      </c>
      <c r="F2169" s="32">
        <v>1</v>
      </c>
    </row>
    <row r="2170" spans="1:6">
      <c r="A2170" s="32" t="s">
        <v>4046</v>
      </c>
      <c r="B2170" s="32" t="s">
        <v>4013</v>
      </c>
      <c r="C2170" s="32" t="s">
        <v>14</v>
      </c>
      <c r="D2170" s="33">
        <v>560</v>
      </c>
      <c r="E2170" s="34">
        <v>3.6976900000000001</v>
      </c>
      <c r="F2170" s="32">
        <v>2</v>
      </c>
    </row>
    <row r="2171" spans="1:6">
      <c r="A2171" s="32" t="s">
        <v>4047</v>
      </c>
      <c r="B2171" s="32" t="s">
        <v>4048</v>
      </c>
      <c r="C2171" s="32" t="s">
        <v>330</v>
      </c>
      <c r="D2171" s="33">
        <v>350</v>
      </c>
      <c r="E2171" s="34">
        <v>1.58891</v>
      </c>
      <c r="F2171" s="32">
        <v>1</v>
      </c>
    </row>
    <row r="2172" spans="1:6">
      <c r="A2172" s="32" t="s">
        <v>4049</v>
      </c>
      <c r="B2172" s="32" t="s">
        <v>4050</v>
      </c>
      <c r="C2172" s="32" t="s">
        <v>79</v>
      </c>
      <c r="D2172" s="33">
        <v>1418.3510000000001</v>
      </c>
      <c r="E2172" s="34">
        <v>2.6175799999999998</v>
      </c>
      <c r="F2172" s="32">
        <v>5</v>
      </c>
    </row>
    <row r="2173" spans="1:6">
      <c r="A2173" s="32" t="s">
        <v>4051</v>
      </c>
      <c r="B2173" s="32" t="s">
        <v>4052</v>
      </c>
      <c r="C2173" s="32" t="s">
        <v>8</v>
      </c>
      <c r="D2173" s="33">
        <v>49.66</v>
      </c>
      <c r="E2173" s="34">
        <v>29.03538</v>
      </c>
      <c r="F2173" s="32">
        <v>5</v>
      </c>
    </row>
    <row r="2174" spans="1:6">
      <c r="A2174" s="32" t="s">
        <v>4053</v>
      </c>
      <c r="B2174" s="32" t="s">
        <v>4054</v>
      </c>
      <c r="C2174" s="32" t="s">
        <v>79</v>
      </c>
      <c r="D2174" s="33">
        <v>360</v>
      </c>
      <c r="E2174" s="34">
        <v>0.76605999999999996</v>
      </c>
      <c r="F2174" s="32">
        <v>2</v>
      </c>
    </row>
    <row r="2175" spans="1:6">
      <c r="A2175" s="32" t="s">
        <v>4055</v>
      </c>
      <c r="B2175" s="32" t="s">
        <v>4050</v>
      </c>
      <c r="C2175" s="32" t="s">
        <v>79</v>
      </c>
      <c r="D2175" s="33">
        <v>210</v>
      </c>
      <c r="E2175" s="34">
        <v>2.4055</v>
      </c>
      <c r="F2175" s="32">
        <v>2</v>
      </c>
    </row>
    <row r="2176" spans="1:6">
      <c r="A2176" s="32" t="s">
        <v>4056</v>
      </c>
      <c r="B2176" s="32" t="s">
        <v>4050</v>
      </c>
      <c r="C2176" s="32" t="s">
        <v>79</v>
      </c>
      <c r="D2176" s="33">
        <v>24.5</v>
      </c>
      <c r="E2176" s="34">
        <v>2.3679700000000001</v>
      </c>
      <c r="F2176" s="32">
        <v>1</v>
      </c>
    </row>
    <row r="2177" spans="1:6">
      <c r="A2177" s="32" t="s">
        <v>4057</v>
      </c>
      <c r="B2177" s="32" t="s">
        <v>4058</v>
      </c>
      <c r="C2177" s="32" t="s">
        <v>79</v>
      </c>
      <c r="D2177" s="33">
        <v>320</v>
      </c>
      <c r="E2177" s="34">
        <v>2.3459400000000001</v>
      </c>
      <c r="F2177" s="32">
        <v>1</v>
      </c>
    </row>
    <row r="2178" spans="1:6">
      <c r="A2178" s="32" t="s">
        <v>4059</v>
      </c>
      <c r="B2178" s="32" t="s">
        <v>4050</v>
      </c>
      <c r="C2178" s="32" t="s">
        <v>79</v>
      </c>
      <c r="D2178" s="33">
        <v>35</v>
      </c>
      <c r="E2178" s="34">
        <v>2.4387099999999999</v>
      </c>
      <c r="F2178" s="32">
        <v>1</v>
      </c>
    </row>
    <row r="2179" spans="1:6">
      <c r="A2179" s="32" t="s">
        <v>4060</v>
      </c>
      <c r="B2179" s="32" t="s">
        <v>4061</v>
      </c>
      <c r="C2179" s="32" t="s">
        <v>14</v>
      </c>
      <c r="D2179" s="33">
        <v>1554.9949999999999</v>
      </c>
      <c r="E2179" s="34">
        <v>3.8971</v>
      </c>
      <c r="F2179" s="32">
        <v>5</v>
      </c>
    </row>
    <row r="2180" spans="1:6">
      <c r="A2180" s="32" t="s">
        <v>4062</v>
      </c>
      <c r="B2180" s="32" t="s">
        <v>1050</v>
      </c>
      <c r="C2180" s="32" t="s">
        <v>8</v>
      </c>
      <c r="D2180" s="33">
        <v>34</v>
      </c>
      <c r="E2180" s="34">
        <v>4.2605899999999997</v>
      </c>
      <c r="F2180" s="32">
        <v>2</v>
      </c>
    </row>
    <row r="2181" spans="1:6">
      <c r="A2181" s="32" t="s">
        <v>4063</v>
      </c>
      <c r="B2181" s="32" t="s">
        <v>4064</v>
      </c>
      <c r="C2181" s="32" t="s">
        <v>14</v>
      </c>
      <c r="D2181" s="33">
        <v>300</v>
      </c>
      <c r="E2181" s="34">
        <v>1.4630000000000001</v>
      </c>
      <c r="F2181" s="32">
        <v>2</v>
      </c>
    </row>
    <row r="2182" spans="1:6">
      <c r="A2182" s="32" t="s">
        <v>4065</v>
      </c>
      <c r="B2182" s="32" t="s">
        <v>4061</v>
      </c>
      <c r="C2182" s="32" t="s">
        <v>14</v>
      </c>
      <c r="D2182" s="33">
        <v>253</v>
      </c>
      <c r="E2182" s="34">
        <v>3.6531500000000001</v>
      </c>
      <c r="F2182" s="32">
        <v>2</v>
      </c>
    </row>
    <row r="2183" spans="1:6">
      <c r="A2183" s="32" t="s">
        <v>4066</v>
      </c>
      <c r="B2183" s="32" t="s">
        <v>4061</v>
      </c>
      <c r="C2183" s="32" t="s">
        <v>14</v>
      </c>
      <c r="D2183" s="33">
        <v>38.5</v>
      </c>
      <c r="E2183" s="34">
        <v>4.0537700000000001</v>
      </c>
      <c r="F2183" s="32">
        <v>1</v>
      </c>
    </row>
    <row r="2184" spans="1:6">
      <c r="A2184" s="32" t="s">
        <v>4067</v>
      </c>
      <c r="B2184" s="32" t="s">
        <v>4068</v>
      </c>
      <c r="C2184" s="32" t="s">
        <v>14</v>
      </c>
      <c r="D2184" s="33">
        <v>320</v>
      </c>
      <c r="E2184" s="34">
        <v>3.4752800000000001</v>
      </c>
      <c r="F2184" s="32">
        <v>1</v>
      </c>
    </row>
    <row r="2185" spans="1:6">
      <c r="A2185" s="32" t="s">
        <v>4069</v>
      </c>
      <c r="B2185" s="32" t="s">
        <v>4061</v>
      </c>
      <c r="C2185" s="32" t="s">
        <v>14</v>
      </c>
      <c r="D2185" s="33">
        <v>55</v>
      </c>
      <c r="E2185" s="34">
        <v>3.9156200000000001</v>
      </c>
      <c r="F2185" s="32">
        <v>1</v>
      </c>
    </row>
    <row r="2186" spans="1:6">
      <c r="A2186" s="32" t="s">
        <v>4070</v>
      </c>
      <c r="B2186" s="32" t="s">
        <v>4071</v>
      </c>
      <c r="C2186" s="32" t="s">
        <v>2747</v>
      </c>
      <c r="D2186" s="33">
        <v>308</v>
      </c>
      <c r="E2186" s="34">
        <v>5.4855</v>
      </c>
      <c r="F2186" s="32">
        <v>1</v>
      </c>
    </row>
    <row r="2187" spans="1:6">
      <c r="A2187" s="32" t="s">
        <v>4072</v>
      </c>
      <c r="B2187" s="32" t="s">
        <v>4073</v>
      </c>
      <c r="C2187" s="32" t="s">
        <v>14</v>
      </c>
      <c r="D2187" s="33">
        <v>252.75</v>
      </c>
      <c r="E2187" s="34">
        <v>3.1950699999999999</v>
      </c>
      <c r="F2187" s="32">
        <v>1</v>
      </c>
    </row>
    <row r="2188" spans="1:6">
      <c r="A2188" s="32" t="s">
        <v>4074</v>
      </c>
      <c r="B2188" s="32" t="s">
        <v>4075</v>
      </c>
      <c r="C2188" s="32" t="s">
        <v>8</v>
      </c>
      <c r="D2188" s="33">
        <v>1.05</v>
      </c>
      <c r="E2188" s="34">
        <v>32.083329999999997</v>
      </c>
      <c r="F2188" s="32">
        <v>2</v>
      </c>
    </row>
    <row r="2189" spans="1:6">
      <c r="A2189" s="32" t="s">
        <v>4076</v>
      </c>
      <c r="B2189" s="32" t="s">
        <v>4077</v>
      </c>
      <c r="C2189" s="32" t="s">
        <v>14</v>
      </c>
      <c r="D2189" s="33">
        <v>300</v>
      </c>
      <c r="E2189" s="34">
        <v>1.2168300000000001</v>
      </c>
      <c r="F2189" s="32">
        <v>1</v>
      </c>
    </row>
    <row r="2190" spans="1:6">
      <c r="A2190" s="32" t="s">
        <v>4078</v>
      </c>
      <c r="B2190" s="32" t="s">
        <v>4079</v>
      </c>
      <c r="C2190" s="32" t="s">
        <v>46</v>
      </c>
      <c r="D2190" s="33">
        <v>338</v>
      </c>
      <c r="E2190" s="34">
        <v>32.214559999999999</v>
      </c>
      <c r="F2190" s="32">
        <v>3</v>
      </c>
    </row>
    <row r="2191" spans="1:6">
      <c r="A2191" s="32" t="s">
        <v>4080</v>
      </c>
      <c r="B2191" s="32" t="s">
        <v>3404</v>
      </c>
      <c r="C2191" s="32" t="s">
        <v>46</v>
      </c>
      <c r="D2191" s="33">
        <v>36</v>
      </c>
      <c r="E2191" s="34">
        <v>9.9554200000000002</v>
      </c>
      <c r="F2191" s="32">
        <v>2</v>
      </c>
    </row>
    <row r="2192" spans="1:6">
      <c r="A2192" s="32" t="s">
        <v>4081</v>
      </c>
      <c r="B2192" s="32" t="s">
        <v>2351</v>
      </c>
      <c r="C2192" s="32" t="s">
        <v>46</v>
      </c>
      <c r="D2192" s="33">
        <v>730</v>
      </c>
      <c r="E2192" s="34">
        <v>15.933820000000001</v>
      </c>
      <c r="F2192" s="32">
        <v>2</v>
      </c>
    </row>
    <row r="2193" spans="1:6">
      <c r="A2193" s="32" t="s">
        <v>4082</v>
      </c>
      <c r="B2193" s="32" t="s">
        <v>3077</v>
      </c>
      <c r="C2193" s="32" t="s">
        <v>46</v>
      </c>
      <c r="D2193" s="33">
        <v>350</v>
      </c>
      <c r="E2193" s="34">
        <v>11.8598</v>
      </c>
      <c r="F2193" s="32">
        <v>1</v>
      </c>
    </row>
    <row r="2194" spans="1:6">
      <c r="A2194" s="32" t="s">
        <v>4083</v>
      </c>
      <c r="B2194" s="32" t="s">
        <v>4084</v>
      </c>
      <c r="C2194" s="32" t="s">
        <v>46</v>
      </c>
      <c r="D2194" s="33">
        <v>132</v>
      </c>
      <c r="E2194" s="34">
        <v>13.445130000000001</v>
      </c>
      <c r="F2194" s="32">
        <v>5</v>
      </c>
    </row>
    <row r="2195" spans="1:6">
      <c r="A2195" s="32" t="s">
        <v>4085</v>
      </c>
      <c r="B2195" s="32" t="s">
        <v>4086</v>
      </c>
      <c r="C2195" s="32" t="s">
        <v>651</v>
      </c>
      <c r="D2195" s="33">
        <v>140</v>
      </c>
      <c r="E2195" s="34">
        <v>2.4488699999999999</v>
      </c>
      <c r="F2195" s="32">
        <v>1</v>
      </c>
    </row>
    <row r="2196" spans="1:6">
      <c r="A2196" s="32" t="s">
        <v>4087</v>
      </c>
      <c r="B2196" s="32" t="s">
        <v>4088</v>
      </c>
      <c r="C2196" s="32" t="s">
        <v>8</v>
      </c>
      <c r="D2196" s="33">
        <v>1</v>
      </c>
      <c r="E2196" s="34">
        <v>86.284459999999996</v>
      </c>
      <c r="F2196" s="32">
        <v>1</v>
      </c>
    </row>
    <row r="2197" spans="1:6">
      <c r="A2197" s="32" t="s">
        <v>4089</v>
      </c>
      <c r="B2197" s="32" t="s">
        <v>4090</v>
      </c>
      <c r="C2197" s="32" t="s">
        <v>37</v>
      </c>
      <c r="D2197" s="33">
        <v>117</v>
      </c>
      <c r="E2197" s="34">
        <v>1.3232600000000001</v>
      </c>
      <c r="F2197" s="32">
        <v>1</v>
      </c>
    </row>
    <row r="2198" spans="1:6">
      <c r="A2198" s="32" t="s">
        <v>4091</v>
      </c>
      <c r="B2198" s="32" t="s">
        <v>4092</v>
      </c>
      <c r="C2198" s="32" t="s">
        <v>37</v>
      </c>
      <c r="D2198" s="33">
        <v>3110.4</v>
      </c>
      <c r="E2198" s="34">
        <v>2.2969300000000001</v>
      </c>
      <c r="F2198" s="32">
        <v>6</v>
      </c>
    </row>
    <row r="2199" spans="1:6">
      <c r="A2199" s="32" t="s">
        <v>4093</v>
      </c>
      <c r="B2199" s="32" t="s">
        <v>4094</v>
      </c>
      <c r="C2199" s="32" t="s">
        <v>46</v>
      </c>
      <c r="D2199" s="33">
        <v>265.2</v>
      </c>
      <c r="E2199" s="34">
        <v>2.7023999999999999</v>
      </c>
      <c r="F2199" s="32">
        <v>4</v>
      </c>
    </row>
    <row r="2200" spans="1:6">
      <c r="A2200" s="32" t="s">
        <v>4095</v>
      </c>
      <c r="B2200" s="32" t="s">
        <v>4096</v>
      </c>
      <c r="C2200" s="32" t="s">
        <v>46</v>
      </c>
      <c r="D2200" s="33">
        <v>12.2</v>
      </c>
      <c r="E2200" s="34">
        <v>9.5436800000000002</v>
      </c>
      <c r="F2200" s="32">
        <v>1</v>
      </c>
    </row>
    <row r="2201" spans="1:6">
      <c r="A2201" s="32" t="s">
        <v>4097</v>
      </c>
      <c r="B2201" s="32" t="s">
        <v>4098</v>
      </c>
      <c r="C2201" s="32" t="s">
        <v>37</v>
      </c>
      <c r="D2201" s="33">
        <v>480</v>
      </c>
      <c r="E2201" s="34">
        <v>2.5779399999999999</v>
      </c>
      <c r="F2201" s="32">
        <v>1</v>
      </c>
    </row>
    <row r="2202" spans="1:6">
      <c r="A2202" s="32" t="s">
        <v>4099</v>
      </c>
      <c r="B2202" s="32" t="s">
        <v>4100</v>
      </c>
      <c r="C2202" s="32" t="s">
        <v>37</v>
      </c>
      <c r="D2202" s="33">
        <v>2555</v>
      </c>
      <c r="E2202" s="34">
        <v>4.9190899999999997</v>
      </c>
      <c r="F2202" s="32">
        <v>6</v>
      </c>
    </row>
    <row r="2203" spans="1:6">
      <c r="A2203" s="32" t="s">
        <v>4101</v>
      </c>
      <c r="B2203" s="32" t="s">
        <v>4102</v>
      </c>
      <c r="C2203" s="32" t="s">
        <v>46</v>
      </c>
      <c r="D2203" s="33">
        <v>597.65699999999993</v>
      </c>
      <c r="E2203" s="34">
        <v>15.132099999999999</v>
      </c>
      <c r="F2203" s="32">
        <v>7</v>
      </c>
    </row>
    <row r="2204" spans="1:6">
      <c r="A2204" s="32" t="s">
        <v>4103</v>
      </c>
      <c r="B2204" s="32" t="s">
        <v>4104</v>
      </c>
      <c r="C2204" s="32" t="s">
        <v>37</v>
      </c>
      <c r="D2204" s="33">
        <v>200</v>
      </c>
      <c r="E2204" s="34">
        <v>2.5111500000000002</v>
      </c>
      <c r="F2204" s="32">
        <v>1</v>
      </c>
    </row>
    <row r="2205" spans="1:6">
      <c r="A2205" s="32" t="s">
        <v>4105</v>
      </c>
      <c r="B2205" s="32" t="s">
        <v>4100</v>
      </c>
      <c r="C2205" s="32" t="s">
        <v>37</v>
      </c>
      <c r="D2205" s="33">
        <v>320</v>
      </c>
      <c r="E2205" s="34">
        <v>4.9241900000000003</v>
      </c>
      <c r="F2205" s="32">
        <v>1</v>
      </c>
    </row>
    <row r="2206" spans="1:6">
      <c r="A2206" s="32" t="s">
        <v>4106</v>
      </c>
      <c r="B2206" s="32" t="s">
        <v>4107</v>
      </c>
      <c r="C2206" s="32" t="s">
        <v>37</v>
      </c>
      <c r="D2206" s="33">
        <v>548</v>
      </c>
      <c r="E2206" s="34">
        <v>5.5598999999999998</v>
      </c>
      <c r="F2206" s="32">
        <v>3</v>
      </c>
    </row>
    <row r="2207" spans="1:6">
      <c r="A2207" s="32" t="s">
        <v>4108</v>
      </c>
      <c r="B2207" s="32" t="s">
        <v>4109</v>
      </c>
      <c r="C2207" s="32" t="s">
        <v>46</v>
      </c>
      <c r="D2207" s="33">
        <v>277.5</v>
      </c>
      <c r="E2207" s="34">
        <v>14.21373</v>
      </c>
      <c r="F2207" s="32">
        <v>5</v>
      </c>
    </row>
    <row r="2208" spans="1:6">
      <c r="A2208" s="32" t="s">
        <v>4110</v>
      </c>
      <c r="B2208" s="32" t="s">
        <v>4111</v>
      </c>
      <c r="C2208" s="32" t="s">
        <v>37</v>
      </c>
      <c r="D2208" s="33">
        <v>459</v>
      </c>
      <c r="E2208" s="34">
        <v>0</v>
      </c>
      <c r="F2208" s="32">
        <v>1</v>
      </c>
    </row>
    <row r="2209" spans="1:6">
      <c r="A2209" s="32" t="s">
        <v>4112</v>
      </c>
      <c r="B2209" s="32" t="s">
        <v>4107</v>
      </c>
      <c r="C2209" s="32" t="s">
        <v>37</v>
      </c>
      <c r="D2209" s="33">
        <v>160</v>
      </c>
      <c r="E2209" s="34">
        <v>5.8943099999999999</v>
      </c>
      <c r="F2209" s="32">
        <v>1</v>
      </c>
    </row>
    <row r="2210" spans="1:6">
      <c r="A2210" s="32" t="s">
        <v>4113</v>
      </c>
      <c r="B2210" s="32" t="s">
        <v>4114</v>
      </c>
      <c r="C2210" s="32" t="s">
        <v>14</v>
      </c>
      <c r="D2210" s="33">
        <v>4487</v>
      </c>
      <c r="E2210" s="34">
        <v>3.95485</v>
      </c>
      <c r="F2210" s="32">
        <v>13</v>
      </c>
    </row>
    <row r="2211" spans="1:6">
      <c r="A2211" s="32" t="s">
        <v>4115</v>
      </c>
      <c r="B2211" s="32" t="s">
        <v>4116</v>
      </c>
      <c r="C2211" s="32" t="s">
        <v>8</v>
      </c>
      <c r="D2211" s="33">
        <v>100.125</v>
      </c>
      <c r="E2211" s="34">
        <v>16.227779999999999</v>
      </c>
      <c r="F2211" s="32">
        <v>14</v>
      </c>
    </row>
    <row r="2212" spans="1:6">
      <c r="A2212" s="32" t="s">
        <v>4117</v>
      </c>
      <c r="B2212" s="32" t="s">
        <v>4118</v>
      </c>
      <c r="C2212" s="32" t="s">
        <v>14</v>
      </c>
      <c r="D2212" s="33">
        <v>990</v>
      </c>
      <c r="E2212" s="34">
        <v>1.5891</v>
      </c>
      <c r="F2212" s="32">
        <v>4</v>
      </c>
    </row>
    <row r="2213" spans="1:6">
      <c r="A2213" s="32" t="s">
        <v>4119</v>
      </c>
      <c r="B2213" s="32" t="s">
        <v>4114</v>
      </c>
      <c r="C2213" s="32" t="s">
        <v>14</v>
      </c>
      <c r="D2213" s="33">
        <v>160</v>
      </c>
      <c r="E2213" s="34">
        <v>4.0933099999999998</v>
      </c>
      <c r="F2213" s="32">
        <v>1</v>
      </c>
    </row>
    <row r="2214" spans="1:6">
      <c r="A2214" s="32" t="s">
        <v>4120</v>
      </c>
      <c r="B2214" s="32" t="s">
        <v>4121</v>
      </c>
      <c r="C2214" s="32" t="s">
        <v>37</v>
      </c>
      <c r="D2214" s="33">
        <v>6441.6</v>
      </c>
      <c r="E2214" s="34">
        <v>2.4780099999999998</v>
      </c>
      <c r="F2214" s="32">
        <v>10</v>
      </c>
    </row>
    <row r="2215" spans="1:6">
      <c r="A2215" s="32" t="s">
        <v>4122</v>
      </c>
      <c r="B2215" s="32" t="s">
        <v>4123</v>
      </c>
      <c r="C2215" s="32" t="s">
        <v>46</v>
      </c>
      <c r="D2215" s="33">
        <v>475.8</v>
      </c>
      <c r="E2215" s="34">
        <v>4.9473099999999999</v>
      </c>
      <c r="F2215" s="32">
        <v>5</v>
      </c>
    </row>
    <row r="2216" spans="1:6">
      <c r="A2216" s="32" t="s">
        <v>4124</v>
      </c>
      <c r="B2216" s="32" t="s">
        <v>4125</v>
      </c>
      <c r="C2216" s="32" t="s">
        <v>37</v>
      </c>
      <c r="D2216" s="33">
        <v>1008</v>
      </c>
      <c r="E2216" s="34">
        <v>2.5609099999999998</v>
      </c>
      <c r="F2216" s="32">
        <v>2</v>
      </c>
    </row>
    <row r="2217" spans="1:6">
      <c r="A2217" s="32" t="s">
        <v>4126</v>
      </c>
      <c r="B2217" s="32" t="s">
        <v>4127</v>
      </c>
      <c r="C2217" s="32" t="s">
        <v>46</v>
      </c>
      <c r="D2217" s="33">
        <v>80</v>
      </c>
      <c r="E2217" s="34">
        <v>6.7074699999999998</v>
      </c>
      <c r="F2217" s="32">
        <v>4</v>
      </c>
    </row>
    <row r="2218" spans="1:6">
      <c r="A2218" s="32" t="s">
        <v>4128</v>
      </c>
      <c r="B2218" s="32" t="s">
        <v>4129</v>
      </c>
      <c r="C2218" s="32" t="s">
        <v>37</v>
      </c>
      <c r="D2218" s="33">
        <v>992</v>
      </c>
      <c r="E2218" s="34">
        <v>3.6857600000000001</v>
      </c>
      <c r="F2218" s="32">
        <v>2</v>
      </c>
    </row>
    <row r="2219" spans="1:6">
      <c r="A2219" s="32" t="s">
        <v>4130</v>
      </c>
      <c r="B2219" s="32" t="s">
        <v>4131</v>
      </c>
      <c r="C2219" s="32" t="s">
        <v>46</v>
      </c>
      <c r="D2219" s="33">
        <v>160</v>
      </c>
      <c r="E2219" s="34">
        <v>8.3603400000000008</v>
      </c>
      <c r="F2219" s="32">
        <v>2</v>
      </c>
    </row>
    <row r="2220" spans="1:6">
      <c r="A2220" s="32" t="s">
        <v>4132</v>
      </c>
      <c r="B2220" s="32" t="s">
        <v>4133</v>
      </c>
      <c r="C2220" s="32" t="s">
        <v>14</v>
      </c>
      <c r="D2220" s="33">
        <v>1184</v>
      </c>
      <c r="E2220" s="34">
        <v>2.0474999999999999</v>
      </c>
      <c r="F2220" s="32">
        <v>3</v>
      </c>
    </row>
    <row r="2221" spans="1:6">
      <c r="A2221" s="32" t="s">
        <v>4134</v>
      </c>
      <c r="B2221" s="32" t="s">
        <v>4135</v>
      </c>
      <c r="C2221" s="32" t="s">
        <v>8</v>
      </c>
      <c r="D2221" s="33">
        <v>0.1</v>
      </c>
      <c r="E2221" s="34">
        <v>20</v>
      </c>
      <c r="F2221" s="32">
        <v>4</v>
      </c>
    </row>
    <row r="2222" spans="1:6">
      <c r="A2222" s="32" t="s">
        <v>4136</v>
      </c>
      <c r="B2222" s="32" t="s">
        <v>4137</v>
      </c>
      <c r="C2222" s="32" t="s">
        <v>651</v>
      </c>
      <c r="D2222" s="33">
        <v>740</v>
      </c>
      <c r="E2222" s="34">
        <v>0.87360000000000004</v>
      </c>
      <c r="F2222" s="32">
        <v>1</v>
      </c>
    </row>
    <row r="2223" spans="1:6">
      <c r="A2223" s="32" t="s">
        <v>4138</v>
      </c>
      <c r="B2223" s="32" t="s">
        <v>4139</v>
      </c>
      <c r="C2223" s="32" t="s">
        <v>651</v>
      </c>
      <c r="D2223" s="33">
        <v>872</v>
      </c>
      <c r="E2223" s="34">
        <v>3.2363200000000001</v>
      </c>
      <c r="F2223" s="32">
        <v>4</v>
      </c>
    </row>
    <row r="2224" spans="1:6">
      <c r="A2224" s="32" t="s">
        <v>4140</v>
      </c>
      <c r="B2224" s="32" t="s">
        <v>4141</v>
      </c>
      <c r="C2224" s="32" t="s">
        <v>651</v>
      </c>
      <c r="D2224" s="33">
        <v>780</v>
      </c>
      <c r="E2224" s="34">
        <v>1.3019000000000001</v>
      </c>
      <c r="F2224" s="32">
        <v>2</v>
      </c>
    </row>
    <row r="2225" spans="1:6">
      <c r="A2225" s="32" t="s">
        <v>4142</v>
      </c>
      <c r="B2225" s="32" t="s">
        <v>4143</v>
      </c>
      <c r="C2225" s="32" t="s">
        <v>330</v>
      </c>
      <c r="D2225" s="33">
        <v>1249.5</v>
      </c>
      <c r="E2225" s="34">
        <v>3.3966400000000001</v>
      </c>
      <c r="F2225" s="32">
        <v>2</v>
      </c>
    </row>
    <row r="2226" spans="1:6">
      <c r="A2226" s="32" t="s">
        <v>4144</v>
      </c>
      <c r="B2226" s="32" t="s">
        <v>4143</v>
      </c>
      <c r="C2226" s="32" t="s">
        <v>330</v>
      </c>
      <c r="D2226" s="33">
        <v>210</v>
      </c>
      <c r="E2226" s="34">
        <v>2.8912900000000001</v>
      </c>
      <c r="F2226" s="32">
        <v>1</v>
      </c>
    </row>
    <row r="2227" spans="1:6">
      <c r="A2227" s="32" t="s">
        <v>4145</v>
      </c>
      <c r="B2227" s="32" t="s">
        <v>4146</v>
      </c>
      <c r="C2227" s="32" t="s">
        <v>37</v>
      </c>
      <c r="D2227" s="33">
        <v>200</v>
      </c>
      <c r="E2227" s="34">
        <v>2.5965699999999998</v>
      </c>
      <c r="F2227" s="32">
        <v>1</v>
      </c>
    </row>
    <row r="2228" spans="1:6">
      <c r="A2228" s="32" t="s">
        <v>4147</v>
      </c>
      <c r="B2228" s="32" t="s">
        <v>4148</v>
      </c>
      <c r="C2228" s="32" t="s">
        <v>46</v>
      </c>
      <c r="D2228" s="33">
        <v>10.318999999999999</v>
      </c>
      <c r="E2228" s="34">
        <v>9.8750099999999996</v>
      </c>
      <c r="F2228" s="32">
        <v>2</v>
      </c>
    </row>
    <row r="2229" spans="1:6">
      <c r="A2229" s="32" t="s">
        <v>4149</v>
      </c>
      <c r="B2229" s="32" t="s">
        <v>4146</v>
      </c>
      <c r="C2229" s="32" t="s">
        <v>37</v>
      </c>
      <c r="D2229" s="33">
        <v>137.28</v>
      </c>
      <c r="E2229" s="34">
        <v>2.4484400000000002</v>
      </c>
      <c r="F2229" s="32">
        <v>1</v>
      </c>
    </row>
    <row r="2230" spans="1:6">
      <c r="A2230" s="32" t="s">
        <v>4150</v>
      </c>
      <c r="B2230" s="32" t="s">
        <v>4151</v>
      </c>
      <c r="C2230" s="32" t="s">
        <v>37</v>
      </c>
      <c r="D2230" s="33">
        <v>765</v>
      </c>
      <c r="E2230" s="34">
        <v>1.3383100000000001</v>
      </c>
      <c r="F2230" s="32">
        <v>3</v>
      </c>
    </row>
    <row r="2231" spans="1:6">
      <c r="A2231" s="32" t="s">
        <v>4152</v>
      </c>
      <c r="B2231" s="32" t="s">
        <v>4153</v>
      </c>
      <c r="C2231" s="32" t="s">
        <v>46</v>
      </c>
      <c r="D2231" s="33">
        <v>79.2</v>
      </c>
      <c r="E2231" s="34">
        <v>5.0944399999999996</v>
      </c>
      <c r="F2231" s="32">
        <v>5</v>
      </c>
    </row>
    <row r="2232" spans="1:6">
      <c r="A2232" s="32" t="s">
        <v>4154</v>
      </c>
      <c r="B2232" s="32" t="s">
        <v>4151</v>
      </c>
      <c r="C2232" s="32" t="s">
        <v>37</v>
      </c>
      <c r="D2232" s="33">
        <v>114.75</v>
      </c>
      <c r="E2232" s="34">
        <v>1.3467499999999999</v>
      </c>
      <c r="F2232" s="32">
        <v>1</v>
      </c>
    </row>
    <row r="2233" spans="1:6">
      <c r="A2233" s="32" t="s">
        <v>4155</v>
      </c>
      <c r="B2233" s="32" t="s">
        <v>4156</v>
      </c>
      <c r="C2233" s="32" t="s">
        <v>79</v>
      </c>
      <c r="D2233" s="33">
        <v>1112</v>
      </c>
      <c r="E2233" s="34">
        <v>1.05382</v>
      </c>
      <c r="F2233" s="32">
        <v>2</v>
      </c>
    </row>
    <row r="2234" spans="1:6">
      <c r="A2234" s="32" t="s">
        <v>4157</v>
      </c>
      <c r="B2234" s="32" t="s">
        <v>4158</v>
      </c>
      <c r="C2234" s="32" t="s">
        <v>8</v>
      </c>
      <c r="D2234" s="33">
        <v>12</v>
      </c>
      <c r="E2234" s="34">
        <v>9.4499999999999993</v>
      </c>
      <c r="F2234" s="32">
        <v>2</v>
      </c>
    </row>
    <row r="2235" spans="1:6">
      <c r="A2235" s="32" t="s">
        <v>4159</v>
      </c>
      <c r="B2235" s="32" t="s">
        <v>4160</v>
      </c>
      <c r="C2235" s="32" t="s">
        <v>79</v>
      </c>
      <c r="D2235" s="33">
        <v>300</v>
      </c>
      <c r="E2235" s="34">
        <v>0.5121</v>
      </c>
      <c r="F2235" s="32">
        <v>1</v>
      </c>
    </row>
    <row r="2236" spans="1:6">
      <c r="A2236" s="32" t="s">
        <v>4161</v>
      </c>
      <c r="B2236" s="32" t="s">
        <v>4162</v>
      </c>
      <c r="C2236" s="32" t="s">
        <v>79</v>
      </c>
      <c r="D2236" s="33">
        <v>1168.9880000000001</v>
      </c>
      <c r="E2236" s="34">
        <v>2.4479799999999998</v>
      </c>
      <c r="F2236" s="32">
        <v>2</v>
      </c>
    </row>
    <row r="2237" spans="1:6">
      <c r="A2237" s="32" t="s">
        <v>4163</v>
      </c>
      <c r="B2237" s="32" t="s">
        <v>4164</v>
      </c>
      <c r="C2237" s="32" t="s">
        <v>8</v>
      </c>
      <c r="D2237" s="33">
        <v>44</v>
      </c>
      <c r="E2237" s="34">
        <v>38.640799999999999</v>
      </c>
      <c r="F2237" s="32">
        <v>2</v>
      </c>
    </row>
    <row r="2238" spans="1:6">
      <c r="A2238" s="32" t="s">
        <v>4165</v>
      </c>
      <c r="B2238" s="32" t="s">
        <v>4166</v>
      </c>
      <c r="C2238" s="32" t="s">
        <v>79</v>
      </c>
      <c r="D2238" s="33">
        <v>300</v>
      </c>
      <c r="E2238" s="34">
        <v>0.68010000000000004</v>
      </c>
      <c r="F2238" s="32">
        <v>1</v>
      </c>
    </row>
    <row r="2239" spans="1:6">
      <c r="A2239" s="32" t="s">
        <v>4167</v>
      </c>
      <c r="B2239" s="32" t="s">
        <v>4168</v>
      </c>
      <c r="C2239" s="32" t="s">
        <v>46</v>
      </c>
      <c r="D2239" s="33">
        <v>22.5</v>
      </c>
      <c r="E2239" s="34">
        <v>20.120629999999998</v>
      </c>
      <c r="F2239" s="32">
        <v>1</v>
      </c>
    </row>
    <row r="2240" spans="1:6">
      <c r="A2240" s="32" t="s">
        <v>4169</v>
      </c>
      <c r="B2240" s="32" t="s">
        <v>4170</v>
      </c>
      <c r="C2240" s="32" t="s">
        <v>37</v>
      </c>
      <c r="D2240" s="33">
        <v>810</v>
      </c>
      <c r="E2240" s="34">
        <v>1.24821</v>
      </c>
      <c r="F2240" s="32">
        <v>1</v>
      </c>
    </row>
    <row r="2241" spans="1:6">
      <c r="A2241" s="32" t="s">
        <v>4171</v>
      </c>
      <c r="B2241" s="32" t="s">
        <v>4172</v>
      </c>
      <c r="C2241" s="32" t="s">
        <v>79</v>
      </c>
      <c r="D2241" s="33">
        <v>1072</v>
      </c>
      <c r="E2241" s="34">
        <v>1.3738999999999999</v>
      </c>
      <c r="F2241" s="32">
        <v>2</v>
      </c>
    </row>
    <row r="2242" spans="1:6">
      <c r="A2242" s="32" t="s">
        <v>4173</v>
      </c>
      <c r="B2242" s="32" t="s">
        <v>4174</v>
      </c>
      <c r="C2242" s="32" t="s">
        <v>8</v>
      </c>
      <c r="D2242" s="33">
        <v>2</v>
      </c>
      <c r="E2242" s="34">
        <v>10.556559999999999</v>
      </c>
      <c r="F2242" s="32">
        <v>2</v>
      </c>
    </row>
    <row r="2243" spans="1:6">
      <c r="A2243" s="32" t="s">
        <v>4175</v>
      </c>
      <c r="B2243" s="32" t="s">
        <v>4176</v>
      </c>
      <c r="C2243" s="32" t="s">
        <v>79</v>
      </c>
      <c r="D2243" s="33">
        <v>400</v>
      </c>
      <c r="E2243" s="34">
        <v>0.63363000000000003</v>
      </c>
      <c r="F2243" s="32">
        <v>1</v>
      </c>
    </row>
    <row r="2244" spans="1:6">
      <c r="A2244" s="32" t="s">
        <v>4177</v>
      </c>
      <c r="B2244" s="32" t="s">
        <v>4178</v>
      </c>
      <c r="C2244" s="32" t="s">
        <v>2747</v>
      </c>
      <c r="D2244" s="33">
        <v>604</v>
      </c>
      <c r="E2244" s="34">
        <v>6.6244399999999999</v>
      </c>
      <c r="F2244" s="32">
        <v>1</v>
      </c>
    </row>
    <row r="2245" spans="1:6">
      <c r="A2245" s="32" t="s">
        <v>4179</v>
      </c>
      <c r="B2245" s="32" t="s">
        <v>4180</v>
      </c>
      <c r="C2245" s="32" t="s">
        <v>8</v>
      </c>
      <c r="D2245" s="33">
        <v>70</v>
      </c>
      <c r="E2245" s="34">
        <v>9.3060700000000001</v>
      </c>
      <c r="F2245" s="32">
        <v>2</v>
      </c>
    </row>
    <row r="2246" spans="1:6">
      <c r="A2246" s="32" t="s">
        <v>4181</v>
      </c>
      <c r="B2246" s="32" t="s">
        <v>4182</v>
      </c>
      <c r="C2246" s="32" t="s">
        <v>2747</v>
      </c>
      <c r="D2246" s="33">
        <v>350</v>
      </c>
      <c r="E2246" s="34">
        <v>2.30951</v>
      </c>
      <c r="F2246" s="32">
        <v>1</v>
      </c>
    </row>
    <row r="2247" spans="1:6">
      <c r="A2247" s="32" t="s">
        <v>4183</v>
      </c>
      <c r="B2247" s="32" t="s">
        <v>4184</v>
      </c>
      <c r="C2247" s="32" t="s">
        <v>330</v>
      </c>
      <c r="D2247" s="33">
        <v>237.6</v>
      </c>
      <c r="E2247" s="34">
        <v>3.90164</v>
      </c>
      <c r="F2247" s="32">
        <v>1</v>
      </c>
    </row>
    <row r="2248" spans="1:6">
      <c r="A2248" s="32" t="s">
        <v>4185</v>
      </c>
      <c r="B2248" s="32" t="s">
        <v>4186</v>
      </c>
      <c r="C2248" s="32" t="s">
        <v>79</v>
      </c>
      <c r="D2248" s="33">
        <v>1704.9899999999998</v>
      </c>
      <c r="E2248" s="34">
        <v>2.3742000000000001</v>
      </c>
      <c r="F2248" s="32">
        <v>3</v>
      </c>
    </row>
    <row r="2249" spans="1:6">
      <c r="A2249" s="32" t="s">
        <v>4187</v>
      </c>
      <c r="B2249" s="32" t="s">
        <v>4188</v>
      </c>
      <c r="C2249" s="32" t="s">
        <v>8</v>
      </c>
      <c r="D2249" s="33">
        <v>113</v>
      </c>
      <c r="E2249" s="34">
        <v>16.54185</v>
      </c>
      <c r="F2249" s="32">
        <v>4</v>
      </c>
    </row>
    <row r="2250" spans="1:6">
      <c r="A2250" s="32" t="s">
        <v>4189</v>
      </c>
      <c r="B2250" s="32" t="s">
        <v>4188</v>
      </c>
      <c r="C2250" s="32" t="s">
        <v>8</v>
      </c>
      <c r="D2250" s="33">
        <v>36</v>
      </c>
      <c r="E2250" s="34">
        <v>25.65944</v>
      </c>
      <c r="F2250" s="32">
        <v>2</v>
      </c>
    </row>
    <row r="2251" spans="1:6">
      <c r="A2251" s="32" t="s">
        <v>4190</v>
      </c>
      <c r="B2251" s="32" t="s">
        <v>4191</v>
      </c>
      <c r="C2251" s="32" t="s">
        <v>79</v>
      </c>
      <c r="D2251" s="33">
        <v>720</v>
      </c>
      <c r="E2251" s="34">
        <v>0.59245000000000003</v>
      </c>
      <c r="F2251" s="32">
        <v>3</v>
      </c>
    </row>
    <row r="2252" spans="1:6">
      <c r="A2252" s="32" t="s">
        <v>4192</v>
      </c>
      <c r="B2252" s="32" t="s">
        <v>4186</v>
      </c>
      <c r="C2252" s="32" t="s">
        <v>79</v>
      </c>
      <c r="D2252" s="33">
        <v>35</v>
      </c>
      <c r="E2252" s="34">
        <v>2.5634299999999999</v>
      </c>
      <c r="F2252" s="32">
        <v>1</v>
      </c>
    </row>
    <row r="2253" spans="1:6">
      <c r="A2253" s="32" t="s">
        <v>4193</v>
      </c>
      <c r="B2253" s="32" t="s">
        <v>4194</v>
      </c>
      <c r="C2253" s="32" t="s">
        <v>14</v>
      </c>
      <c r="D2253" s="33">
        <v>344</v>
      </c>
      <c r="E2253" s="34">
        <v>3.54514</v>
      </c>
      <c r="F2253" s="32">
        <v>1</v>
      </c>
    </row>
    <row r="2254" spans="1:6">
      <c r="A2254" s="32" t="s">
        <v>4195</v>
      </c>
      <c r="B2254" s="32" t="s">
        <v>4196</v>
      </c>
      <c r="C2254" s="32" t="s">
        <v>14</v>
      </c>
      <c r="D2254" s="33">
        <v>400</v>
      </c>
      <c r="E2254" s="34">
        <v>1.54895</v>
      </c>
      <c r="F2254" s="32">
        <v>1</v>
      </c>
    </row>
    <row r="2255" spans="1:6">
      <c r="A2255" s="32" t="s">
        <v>4197</v>
      </c>
      <c r="B2255" s="32" t="s">
        <v>4198</v>
      </c>
      <c r="C2255" s="32" t="s">
        <v>14</v>
      </c>
      <c r="D2255" s="33">
        <v>323</v>
      </c>
      <c r="E2255" s="34">
        <v>3.3397199999999998</v>
      </c>
      <c r="F2255" s="32">
        <v>1</v>
      </c>
    </row>
    <row r="2256" spans="1:6">
      <c r="A2256" s="32" t="s">
        <v>4199</v>
      </c>
      <c r="B2256" s="32" t="s">
        <v>4200</v>
      </c>
      <c r="C2256" s="32" t="s">
        <v>14</v>
      </c>
      <c r="D2256" s="33">
        <v>400</v>
      </c>
      <c r="E2256" s="34">
        <v>1.4439299999999999</v>
      </c>
      <c r="F2256" s="32">
        <v>1</v>
      </c>
    </row>
    <row r="2257" spans="1:6">
      <c r="A2257" s="32" t="s">
        <v>4201</v>
      </c>
      <c r="B2257" s="32" t="s">
        <v>4202</v>
      </c>
      <c r="C2257" s="32" t="s">
        <v>37</v>
      </c>
      <c r="D2257" s="33">
        <v>686</v>
      </c>
      <c r="E2257" s="34">
        <v>3.24532</v>
      </c>
      <c r="F2257" s="32">
        <v>1</v>
      </c>
    </row>
    <row r="2258" spans="1:6">
      <c r="A2258" s="32" t="s">
        <v>4203</v>
      </c>
      <c r="B2258" s="32" t="s">
        <v>4204</v>
      </c>
      <c r="C2258" s="32" t="s">
        <v>46</v>
      </c>
      <c r="D2258" s="33">
        <v>80</v>
      </c>
      <c r="E2258" s="34">
        <v>15.53027</v>
      </c>
      <c r="F2258" s="32">
        <v>1</v>
      </c>
    </row>
    <row r="2259" spans="1:6">
      <c r="A2259" s="32" t="s">
        <v>4205</v>
      </c>
      <c r="B2259" s="32" t="s">
        <v>4206</v>
      </c>
      <c r="C2259" s="32" t="s">
        <v>37</v>
      </c>
      <c r="D2259" s="33">
        <v>2016</v>
      </c>
      <c r="E2259" s="34">
        <v>4.82057</v>
      </c>
      <c r="F2259" s="32">
        <v>2</v>
      </c>
    </row>
    <row r="2260" spans="1:6">
      <c r="A2260" s="32" t="s">
        <v>4207</v>
      </c>
      <c r="B2260" s="32" t="s">
        <v>4208</v>
      </c>
      <c r="C2260" s="32" t="s">
        <v>46</v>
      </c>
      <c r="D2260" s="33">
        <v>154</v>
      </c>
      <c r="E2260" s="34">
        <v>4.4756499999999999</v>
      </c>
      <c r="F2260" s="32">
        <v>1</v>
      </c>
    </row>
    <row r="2261" spans="1:6">
      <c r="A2261" s="32" t="s">
        <v>4209</v>
      </c>
      <c r="B2261" s="32" t="s">
        <v>4210</v>
      </c>
      <c r="C2261" s="32" t="s">
        <v>79</v>
      </c>
      <c r="D2261" s="33">
        <v>463</v>
      </c>
      <c r="E2261" s="34">
        <v>3.6904699999999999</v>
      </c>
      <c r="F2261" s="32">
        <v>2</v>
      </c>
    </row>
    <row r="2262" spans="1:6">
      <c r="A2262" s="32" t="s">
        <v>4211</v>
      </c>
      <c r="B2262" s="32" t="s">
        <v>4212</v>
      </c>
      <c r="C2262" s="32" t="s">
        <v>8</v>
      </c>
      <c r="D2262" s="33">
        <v>2</v>
      </c>
      <c r="E2262" s="34">
        <v>17.5565</v>
      </c>
      <c r="F2262" s="32">
        <v>2</v>
      </c>
    </row>
    <row r="2263" spans="1:6">
      <c r="A2263" s="32" t="s">
        <v>4213</v>
      </c>
      <c r="B2263" s="32" t="s">
        <v>4212</v>
      </c>
      <c r="C2263" s="32" t="s">
        <v>8</v>
      </c>
      <c r="D2263" s="33">
        <v>12</v>
      </c>
      <c r="E2263" s="34">
        <v>8.0150000000000006</v>
      </c>
      <c r="F2263" s="32">
        <v>2</v>
      </c>
    </row>
    <row r="2264" spans="1:6">
      <c r="A2264" s="32" t="s">
        <v>4214</v>
      </c>
      <c r="B2264" s="32" t="s">
        <v>4215</v>
      </c>
      <c r="C2264" s="32" t="s">
        <v>79</v>
      </c>
      <c r="D2264" s="33">
        <v>200</v>
      </c>
      <c r="E2264" s="34">
        <v>1.6096999999999999</v>
      </c>
      <c r="F2264" s="32">
        <v>1</v>
      </c>
    </row>
    <row r="2265" spans="1:6">
      <c r="A2265" s="32" t="s">
        <v>4216</v>
      </c>
      <c r="B2265" s="32" t="s">
        <v>4210</v>
      </c>
      <c r="C2265" s="32" t="s">
        <v>79</v>
      </c>
      <c r="D2265" s="33">
        <v>81</v>
      </c>
      <c r="E2265" s="34">
        <v>3.8586299999999998</v>
      </c>
      <c r="F2265" s="32">
        <v>1</v>
      </c>
    </row>
    <row r="2266" spans="1:6">
      <c r="A2266" s="32" t="s">
        <v>4217</v>
      </c>
      <c r="B2266" s="32" t="s">
        <v>4218</v>
      </c>
      <c r="C2266" s="32" t="s">
        <v>330</v>
      </c>
      <c r="D2266" s="33">
        <v>621</v>
      </c>
      <c r="E2266" s="34">
        <v>3.35792</v>
      </c>
      <c r="F2266" s="32">
        <v>2</v>
      </c>
    </row>
    <row r="2267" spans="1:6">
      <c r="A2267" s="32" t="s">
        <v>4219</v>
      </c>
      <c r="B2267" s="32" t="s">
        <v>4218</v>
      </c>
      <c r="C2267" s="32" t="s">
        <v>330</v>
      </c>
      <c r="D2267" s="33">
        <v>115</v>
      </c>
      <c r="E2267" s="34">
        <v>3.4700899999999999</v>
      </c>
      <c r="F2267" s="32">
        <v>1</v>
      </c>
    </row>
    <row r="2268" spans="1:6">
      <c r="A2268" s="32" t="s">
        <v>4220</v>
      </c>
      <c r="B2268" s="32" t="s">
        <v>4221</v>
      </c>
      <c r="C2268" s="32" t="s">
        <v>37</v>
      </c>
      <c r="D2268" s="33">
        <v>132.84</v>
      </c>
      <c r="E2268" s="34">
        <v>3.0970399999999998</v>
      </c>
      <c r="F2268" s="32">
        <v>1</v>
      </c>
    </row>
    <row r="2269" spans="1:6">
      <c r="A2269" s="32" t="s">
        <v>4222</v>
      </c>
      <c r="B2269" s="32" t="s">
        <v>4223</v>
      </c>
      <c r="C2269" s="32" t="s">
        <v>37</v>
      </c>
      <c r="D2269" s="33">
        <v>13</v>
      </c>
      <c r="E2269" s="34">
        <v>13.14184</v>
      </c>
      <c r="F2269" s="32">
        <v>1</v>
      </c>
    </row>
    <row r="2270" spans="1:6">
      <c r="A2270" s="32" t="s">
        <v>4224</v>
      </c>
      <c r="B2270" s="32" t="s">
        <v>4225</v>
      </c>
      <c r="C2270" s="32" t="s">
        <v>46</v>
      </c>
      <c r="D2270" s="33">
        <v>40.6</v>
      </c>
      <c r="E2270" s="34">
        <v>8.8901500000000002</v>
      </c>
      <c r="F2270" s="32">
        <v>2</v>
      </c>
    </row>
    <row r="2271" spans="1:6">
      <c r="A2271" s="32" t="s">
        <v>4226</v>
      </c>
      <c r="B2271" s="32" t="s">
        <v>2441</v>
      </c>
      <c r="C2271" s="32" t="s">
        <v>8</v>
      </c>
      <c r="D2271" s="33">
        <v>140</v>
      </c>
      <c r="E2271" s="34">
        <v>17.082229999999999</v>
      </c>
      <c r="F2271" s="32">
        <v>5</v>
      </c>
    </row>
    <row r="2272" spans="1:6">
      <c r="A2272" s="32" t="s">
        <v>4227</v>
      </c>
      <c r="B2272" s="32" t="s">
        <v>4228</v>
      </c>
      <c r="C2272" s="32" t="s">
        <v>14</v>
      </c>
      <c r="D2272" s="33">
        <v>2400</v>
      </c>
      <c r="E2272" s="34">
        <v>3.5940500000000002</v>
      </c>
      <c r="F2272" s="32">
        <v>5</v>
      </c>
    </row>
    <row r="2273" spans="1:6">
      <c r="A2273" s="32" t="s">
        <v>4229</v>
      </c>
      <c r="B2273" s="32" t="s">
        <v>4230</v>
      </c>
      <c r="C2273" s="32" t="s">
        <v>46</v>
      </c>
      <c r="D2273" s="33">
        <v>11.45</v>
      </c>
      <c r="E2273" s="34">
        <v>4.3772900000000003</v>
      </c>
      <c r="F2273" s="32">
        <v>1</v>
      </c>
    </row>
    <row r="2274" spans="1:6">
      <c r="A2274" s="32" t="s">
        <v>4231</v>
      </c>
      <c r="B2274" s="32" t="s">
        <v>4232</v>
      </c>
      <c r="C2274" s="32" t="s">
        <v>37</v>
      </c>
      <c r="D2274" s="33">
        <v>544</v>
      </c>
      <c r="E2274" s="34">
        <v>6.7880900000000004</v>
      </c>
      <c r="F2274" s="32">
        <v>1</v>
      </c>
    </row>
    <row r="2275" spans="1:6">
      <c r="A2275" s="32" t="s">
        <v>4233</v>
      </c>
      <c r="B2275" s="32" t="s">
        <v>4234</v>
      </c>
      <c r="C2275" s="32" t="s">
        <v>46</v>
      </c>
      <c r="D2275" s="33">
        <v>145</v>
      </c>
      <c r="E2275" s="34">
        <v>14.19059</v>
      </c>
      <c r="F2275" s="32">
        <v>1</v>
      </c>
    </row>
    <row r="2276" spans="1:6">
      <c r="A2276" s="32" t="s">
        <v>4235</v>
      </c>
      <c r="B2276" s="32" t="s">
        <v>4236</v>
      </c>
      <c r="C2276" s="32" t="s">
        <v>8</v>
      </c>
      <c r="D2276" s="33">
        <v>8</v>
      </c>
      <c r="E2276" s="34">
        <v>21.818750000000001</v>
      </c>
      <c r="F2276" s="32">
        <v>1</v>
      </c>
    </row>
    <row r="2277" spans="1:6">
      <c r="A2277" s="32" t="s">
        <v>4237</v>
      </c>
      <c r="B2277" s="32" t="s">
        <v>4238</v>
      </c>
      <c r="C2277" s="32" t="s">
        <v>8</v>
      </c>
      <c r="D2277" s="33">
        <v>20</v>
      </c>
      <c r="E2277" s="34">
        <v>0.67600000000000005</v>
      </c>
      <c r="F2277" s="32">
        <v>2</v>
      </c>
    </row>
    <row r="2278" spans="1:6">
      <c r="A2278" s="32" t="s">
        <v>4239</v>
      </c>
      <c r="B2278" s="32" t="s">
        <v>4240</v>
      </c>
      <c r="C2278" s="32" t="s">
        <v>8</v>
      </c>
      <c r="D2278" s="33">
        <v>8</v>
      </c>
      <c r="E2278" s="34">
        <v>17.918749999999999</v>
      </c>
      <c r="F2278" s="32">
        <v>1</v>
      </c>
    </row>
    <row r="2279" spans="1:6">
      <c r="A2279" s="32" t="s">
        <v>4241</v>
      </c>
      <c r="B2279" s="32" t="s">
        <v>4242</v>
      </c>
      <c r="C2279" s="32" t="s">
        <v>8</v>
      </c>
      <c r="D2279" s="33">
        <v>12</v>
      </c>
      <c r="E2279" s="34">
        <v>6.9458299999999999</v>
      </c>
      <c r="F2279" s="32">
        <v>1</v>
      </c>
    </row>
    <row r="2280" spans="1:6">
      <c r="A2280" s="32" t="s">
        <v>4243</v>
      </c>
      <c r="B2280" s="32" t="s">
        <v>4244</v>
      </c>
      <c r="C2280" s="32" t="s">
        <v>8</v>
      </c>
      <c r="D2280" s="33">
        <v>20</v>
      </c>
      <c r="E2280" s="34">
        <v>12.2445</v>
      </c>
      <c r="F2280" s="32">
        <v>1</v>
      </c>
    </row>
    <row r="2281" spans="1:6">
      <c r="A2281" s="32" t="s">
        <v>4245</v>
      </c>
      <c r="B2281" s="32" t="s">
        <v>4246</v>
      </c>
      <c r="C2281" s="32" t="s">
        <v>46</v>
      </c>
      <c r="D2281" s="33">
        <v>15</v>
      </c>
      <c r="E2281" s="34">
        <v>7.5562800000000001</v>
      </c>
      <c r="F2281" s="32">
        <v>1</v>
      </c>
    </row>
    <row r="2282" spans="1:6">
      <c r="A2282" s="32" t="s">
        <v>4247</v>
      </c>
      <c r="B2282" s="32" t="s">
        <v>4248</v>
      </c>
      <c r="C2282" s="32" t="s">
        <v>79</v>
      </c>
      <c r="D2282" s="33">
        <v>308</v>
      </c>
      <c r="E2282" s="34">
        <v>1.7842499999999999</v>
      </c>
      <c r="F2282" s="32">
        <v>1</v>
      </c>
    </row>
    <row r="2283" spans="1:6">
      <c r="A2283" s="32" t="s">
        <v>4249</v>
      </c>
      <c r="B2283" s="32" t="s">
        <v>4250</v>
      </c>
      <c r="C2283" s="32" t="s">
        <v>8</v>
      </c>
      <c r="D2283" s="33">
        <v>8.5</v>
      </c>
      <c r="E2283" s="34">
        <v>20.068239999999999</v>
      </c>
      <c r="F2283" s="32">
        <v>1</v>
      </c>
    </row>
    <row r="2284" spans="1:6">
      <c r="A2284" s="32" t="s">
        <v>4251</v>
      </c>
      <c r="B2284" s="32" t="s">
        <v>4252</v>
      </c>
      <c r="C2284" s="32" t="s">
        <v>37</v>
      </c>
      <c r="D2284" s="33">
        <v>296</v>
      </c>
      <c r="E2284" s="34">
        <v>13.57986</v>
      </c>
      <c r="F2284" s="32">
        <v>1</v>
      </c>
    </row>
    <row r="2285" spans="1:6">
      <c r="A2285" s="32" t="s">
        <v>4253</v>
      </c>
      <c r="B2285" s="32" t="s">
        <v>4254</v>
      </c>
      <c r="C2285" s="32" t="s">
        <v>8</v>
      </c>
      <c r="D2285" s="33">
        <v>20</v>
      </c>
      <c r="E2285" s="34">
        <v>17.157499999999999</v>
      </c>
      <c r="F2285" s="32">
        <v>1</v>
      </c>
    </row>
    <row r="2286" spans="1:6">
      <c r="A2286" s="32" t="s">
        <v>4255</v>
      </c>
      <c r="B2286" s="32" t="s">
        <v>4256</v>
      </c>
      <c r="C2286" s="32" t="s">
        <v>2747</v>
      </c>
      <c r="D2286" s="33">
        <v>5481</v>
      </c>
      <c r="E2286" s="34">
        <v>5.9818499999999997</v>
      </c>
      <c r="F2286" s="32">
        <v>6</v>
      </c>
    </row>
    <row r="2287" spans="1:6">
      <c r="A2287" s="32" t="s">
        <v>4257</v>
      </c>
      <c r="B2287" s="32" t="s">
        <v>4258</v>
      </c>
      <c r="C2287" s="32" t="s">
        <v>330</v>
      </c>
      <c r="D2287" s="33">
        <v>400</v>
      </c>
      <c r="E2287" s="34">
        <v>0.16685</v>
      </c>
      <c r="F2287" s="32">
        <v>1</v>
      </c>
    </row>
    <row r="2288" spans="1:6">
      <c r="A2288" s="32" t="s">
        <v>4259</v>
      </c>
      <c r="B2288" s="32" t="s">
        <v>4256</v>
      </c>
      <c r="C2288" s="32" t="s">
        <v>330</v>
      </c>
      <c r="D2288" s="33">
        <v>35</v>
      </c>
      <c r="E2288" s="34">
        <v>5.9975699999999996</v>
      </c>
      <c r="F2288" s="32">
        <v>1</v>
      </c>
    </row>
    <row r="2289" spans="1:6">
      <c r="A2289" s="32" t="s">
        <v>4260</v>
      </c>
      <c r="B2289" s="32" t="s">
        <v>4261</v>
      </c>
      <c r="C2289" s="32" t="s">
        <v>330</v>
      </c>
      <c r="D2289" s="33">
        <v>495</v>
      </c>
      <c r="E2289" s="34">
        <v>5.9291099999999997</v>
      </c>
      <c r="F2289" s="32">
        <v>1</v>
      </c>
    </row>
    <row r="2290" spans="1:6">
      <c r="A2290" s="32" t="s">
        <v>4262</v>
      </c>
      <c r="B2290" s="32" t="s">
        <v>4263</v>
      </c>
      <c r="C2290" s="32" t="s">
        <v>14</v>
      </c>
      <c r="D2290" s="33">
        <v>982.79600000000005</v>
      </c>
      <c r="E2290" s="34">
        <v>6.8798599999999999</v>
      </c>
      <c r="F2290" s="32">
        <v>2</v>
      </c>
    </row>
    <row r="2291" spans="1:6">
      <c r="A2291" s="32" t="s">
        <v>4264</v>
      </c>
      <c r="B2291" s="32" t="s">
        <v>4265</v>
      </c>
      <c r="C2291" s="32" t="s">
        <v>8</v>
      </c>
      <c r="D2291" s="33">
        <v>2</v>
      </c>
      <c r="E2291" s="34">
        <v>12.73</v>
      </c>
      <c r="F2291" s="32">
        <v>2</v>
      </c>
    </row>
    <row r="2292" spans="1:6">
      <c r="A2292" s="32" t="s">
        <v>4266</v>
      </c>
      <c r="B2292" s="32" t="s">
        <v>4267</v>
      </c>
      <c r="C2292" s="32" t="s">
        <v>14</v>
      </c>
      <c r="D2292" s="33">
        <v>40</v>
      </c>
      <c r="E2292" s="34">
        <v>2.3624999999999998</v>
      </c>
      <c r="F2292" s="32">
        <v>1</v>
      </c>
    </row>
    <row r="2293" spans="1:6">
      <c r="A2293" s="32" t="s">
        <v>4268</v>
      </c>
      <c r="B2293" s="32" t="s">
        <v>4269</v>
      </c>
      <c r="C2293" s="32" t="s">
        <v>8</v>
      </c>
      <c r="D2293" s="33">
        <v>2.5499999999999998E-2</v>
      </c>
      <c r="E2293" s="34">
        <v>3.48482</v>
      </c>
      <c r="F2293" s="32">
        <v>1</v>
      </c>
    </row>
    <row r="2294" spans="1:6">
      <c r="A2294" s="32" t="s">
        <v>4270</v>
      </c>
      <c r="B2294" s="32" t="s">
        <v>4271</v>
      </c>
      <c r="C2294" s="32" t="s">
        <v>79</v>
      </c>
      <c r="D2294" s="33">
        <v>154</v>
      </c>
      <c r="E2294" s="34">
        <v>2.0257800000000001</v>
      </c>
      <c r="F2294" s="32">
        <v>1</v>
      </c>
    </row>
    <row r="2295" spans="1:6">
      <c r="A2295" s="32" t="s">
        <v>4272</v>
      </c>
      <c r="B2295" s="32" t="s">
        <v>4273</v>
      </c>
      <c r="C2295" s="32" t="s">
        <v>8</v>
      </c>
      <c r="D2295" s="33">
        <v>0.5</v>
      </c>
      <c r="E2295" s="34">
        <v>140.30000000000001</v>
      </c>
      <c r="F2295" s="32">
        <v>1</v>
      </c>
    </row>
    <row r="2296" spans="1:6">
      <c r="A2296" s="32" t="s">
        <v>4274</v>
      </c>
      <c r="B2296" s="32" t="s">
        <v>4275</v>
      </c>
      <c r="C2296" s="32" t="s">
        <v>79</v>
      </c>
      <c r="D2296" s="33">
        <v>1708</v>
      </c>
      <c r="E2296" s="34">
        <v>1.3241799999999999</v>
      </c>
      <c r="F2296" s="32">
        <v>3</v>
      </c>
    </row>
    <row r="2297" spans="1:6">
      <c r="A2297" s="32" t="s">
        <v>4276</v>
      </c>
      <c r="B2297" s="32" t="s">
        <v>4277</v>
      </c>
      <c r="C2297" s="32" t="s">
        <v>8</v>
      </c>
      <c r="D2297" s="33">
        <v>4.5</v>
      </c>
      <c r="E2297" s="34">
        <v>8.5733300000000003</v>
      </c>
      <c r="F2297" s="32">
        <v>3</v>
      </c>
    </row>
    <row r="2298" spans="1:6">
      <c r="A2298" s="32" t="s">
        <v>4278</v>
      </c>
      <c r="B2298" s="32" t="s">
        <v>4275</v>
      </c>
      <c r="C2298" s="32" t="s">
        <v>79</v>
      </c>
      <c r="D2298" s="33">
        <v>140</v>
      </c>
      <c r="E2298" s="34">
        <v>1.2983499999999999</v>
      </c>
      <c r="F2298" s="32">
        <v>1</v>
      </c>
    </row>
    <row r="2299" spans="1:6">
      <c r="A2299" s="32" t="s">
        <v>4279</v>
      </c>
      <c r="B2299" s="32" t="s">
        <v>4277</v>
      </c>
      <c r="C2299" s="32" t="s">
        <v>8</v>
      </c>
      <c r="D2299" s="33">
        <v>1.53</v>
      </c>
      <c r="E2299" s="34">
        <v>14.60937</v>
      </c>
      <c r="F2299" s="32">
        <v>2</v>
      </c>
    </row>
    <row r="2300" spans="1:6">
      <c r="A2300" s="32" t="s">
        <v>4280</v>
      </c>
      <c r="B2300" s="32" t="s">
        <v>4281</v>
      </c>
      <c r="C2300" s="32" t="s">
        <v>79</v>
      </c>
      <c r="D2300" s="33">
        <v>7267.5779999999995</v>
      </c>
      <c r="E2300" s="34">
        <v>1.40357</v>
      </c>
      <c r="F2300" s="32">
        <v>12</v>
      </c>
    </row>
    <row r="2301" spans="1:6">
      <c r="A2301" s="32" t="s">
        <v>4282</v>
      </c>
      <c r="B2301" s="32" t="s">
        <v>4283</v>
      </c>
      <c r="C2301" s="32" t="s">
        <v>8</v>
      </c>
      <c r="D2301" s="33">
        <v>44</v>
      </c>
      <c r="E2301" s="34">
        <v>14.16</v>
      </c>
      <c r="F2301" s="32">
        <v>11</v>
      </c>
    </row>
    <row r="2302" spans="1:6">
      <c r="A2302" s="32" t="s">
        <v>4284</v>
      </c>
      <c r="B2302" s="32" t="s">
        <v>4283</v>
      </c>
      <c r="C2302" s="32" t="s">
        <v>8</v>
      </c>
      <c r="D2302" s="33">
        <v>4</v>
      </c>
      <c r="E2302" s="34">
        <v>8.6973299999999991</v>
      </c>
      <c r="F2302" s="32">
        <v>1</v>
      </c>
    </row>
    <row r="2303" spans="1:6">
      <c r="A2303" s="32" t="s">
        <v>4285</v>
      </c>
      <c r="B2303" s="32" t="s">
        <v>4286</v>
      </c>
      <c r="C2303" s="32" t="s">
        <v>79</v>
      </c>
      <c r="D2303" s="33">
        <v>160</v>
      </c>
      <c r="E2303" s="34">
        <v>0.5675</v>
      </c>
      <c r="F2303" s="32">
        <v>1</v>
      </c>
    </row>
    <row r="2304" spans="1:6">
      <c r="A2304" s="32" t="s">
        <v>4287</v>
      </c>
      <c r="B2304" s="32" t="s">
        <v>4288</v>
      </c>
      <c r="C2304" s="32" t="s">
        <v>8</v>
      </c>
      <c r="D2304" s="33">
        <v>154</v>
      </c>
      <c r="E2304" s="34">
        <v>32.496389999999998</v>
      </c>
      <c r="F2304" s="32">
        <v>2</v>
      </c>
    </row>
    <row r="2305" spans="1:6">
      <c r="A2305" s="32" t="s">
        <v>4289</v>
      </c>
      <c r="B2305" s="32" t="s">
        <v>4290</v>
      </c>
      <c r="C2305" s="32" t="s">
        <v>14</v>
      </c>
      <c r="D2305" s="33">
        <v>609</v>
      </c>
      <c r="E2305" s="34">
        <v>2.9514800000000001</v>
      </c>
      <c r="F2305" s="32">
        <v>3</v>
      </c>
    </row>
    <row r="2306" spans="1:6">
      <c r="A2306" s="32" t="s">
        <v>4291</v>
      </c>
      <c r="B2306" s="32" t="s">
        <v>4292</v>
      </c>
      <c r="C2306" s="32" t="s">
        <v>8</v>
      </c>
      <c r="D2306" s="33">
        <v>0.48</v>
      </c>
      <c r="E2306" s="34">
        <v>5.0625</v>
      </c>
      <c r="F2306" s="32">
        <v>3</v>
      </c>
    </row>
    <row r="2307" spans="1:6">
      <c r="A2307" s="32" t="s">
        <v>4293</v>
      </c>
      <c r="B2307" s="32" t="s">
        <v>4294</v>
      </c>
      <c r="C2307" s="32" t="s">
        <v>8</v>
      </c>
      <c r="D2307" s="33">
        <v>3.05</v>
      </c>
      <c r="E2307" s="34">
        <v>11</v>
      </c>
      <c r="F2307" s="32">
        <v>1</v>
      </c>
    </row>
    <row r="2308" spans="1:6">
      <c r="A2308" s="32" t="s">
        <v>4295</v>
      </c>
      <c r="B2308" s="32" t="s">
        <v>4296</v>
      </c>
      <c r="C2308" s="32" t="s">
        <v>8</v>
      </c>
      <c r="D2308" s="33">
        <v>29.700000000000003</v>
      </c>
      <c r="E2308" s="34">
        <v>4.88889</v>
      </c>
      <c r="F2308" s="32">
        <v>5</v>
      </c>
    </row>
    <row r="2309" spans="1:6">
      <c r="A2309" s="32" t="s">
        <v>4297</v>
      </c>
      <c r="B2309" s="32" t="s">
        <v>4298</v>
      </c>
      <c r="C2309" s="32" t="s">
        <v>8</v>
      </c>
      <c r="D2309" s="33">
        <v>16.32</v>
      </c>
      <c r="E2309" s="34">
        <v>3.34314</v>
      </c>
      <c r="F2309" s="32">
        <v>2</v>
      </c>
    </row>
    <row r="2310" spans="1:6">
      <c r="A2310" s="32" t="s">
        <v>4299</v>
      </c>
      <c r="B2310" s="32" t="s">
        <v>4300</v>
      </c>
      <c r="C2310" s="32" t="s">
        <v>8</v>
      </c>
      <c r="D2310" s="33">
        <v>10.8</v>
      </c>
      <c r="E2310" s="34">
        <v>1.9805600000000001</v>
      </c>
      <c r="F2310" s="32">
        <v>2</v>
      </c>
    </row>
    <row r="2311" spans="1:6">
      <c r="A2311" s="32" t="s">
        <v>4301</v>
      </c>
      <c r="B2311" s="32" t="s">
        <v>4302</v>
      </c>
      <c r="C2311" s="32" t="s">
        <v>8</v>
      </c>
      <c r="D2311" s="33">
        <v>5</v>
      </c>
      <c r="E2311" s="34">
        <v>4.266</v>
      </c>
      <c r="F2311" s="32">
        <v>1</v>
      </c>
    </row>
    <row r="2312" spans="1:6">
      <c r="A2312" s="32" t="s">
        <v>4303</v>
      </c>
      <c r="B2312" s="32" t="s">
        <v>4304</v>
      </c>
      <c r="C2312" s="32" t="s">
        <v>8</v>
      </c>
      <c r="D2312" s="33">
        <v>6.88</v>
      </c>
      <c r="E2312" s="34">
        <v>3.80959</v>
      </c>
      <c r="F2312" s="32">
        <v>1</v>
      </c>
    </row>
    <row r="2313" spans="1:6">
      <c r="A2313" s="32" t="s">
        <v>4305</v>
      </c>
      <c r="B2313" s="32" t="s">
        <v>4306</v>
      </c>
      <c r="C2313" s="32" t="s">
        <v>37</v>
      </c>
      <c r="D2313" s="33">
        <v>19150</v>
      </c>
      <c r="E2313" s="34">
        <v>4.0208599999999999</v>
      </c>
      <c r="F2313" s="32">
        <v>40</v>
      </c>
    </row>
    <row r="2314" spans="1:6">
      <c r="A2314" s="32" t="s">
        <v>4307</v>
      </c>
      <c r="B2314" s="32" t="s">
        <v>4308</v>
      </c>
      <c r="C2314" s="32" t="s">
        <v>37</v>
      </c>
      <c r="D2314" s="33">
        <v>4440</v>
      </c>
      <c r="E2314" s="34">
        <v>3.7815799999999999</v>
      </c>
      <c r="F2314" s="32">
        <v>25</v>
      </c>
    </row>
    <row r="2315" spans="1:6">
      <c r="A2315" s="32" t="s">
        <v>4309</v>
      </c>
      <c r="B2315" s="32" t="s">
        <v>4306</v>
      </c>
      <c r="C2315" s="32" t="s">
        <v>37</v>
      </c>
      <c r="D2315" s="33">
        <v>480</v>
      </c>
      <c r="E2315" s="34">
        <v>3.7539500000000001</v>
      </c>
      <c r="F2315" s="32">
        <v>1</v>
      </c>
    </row>
    <row r="2316" spans="1:6">
      <c r="A2316" s="32" t="s">
        <v>4310</v>
      </c>
      <c r="B2316" s="32" t="s">
        <v>4311</v>
      </c>
      <c r="C2316" s="32" t="s">
        <v>37</v>
      </c>
      <c r="D2316" s="33">
        <v>200</v>
      </c>
      <c r="E2316" s="34">
        <v>1.0457000000000001</v>
      </c>
      <c r="F2316" s="32">
        <v>1</v>
      </c>
    </row>
    <row r="2317" spans="1:6">
      <c r="A2317" s="32" t="s">
        <v>4312</v>
      </c>
      <c r="B2317" s="32" t="s">
        <v>4306</v>
      </c>
      <c r="C2317" s="32" t="s">
        <v>37</v>
      </c>
      <c r="D2317" s="33">
        <v>480</v>
      </c>
      <c r="E2317" s="34">
        <v>3.9074300000000002</v>
      </c>
      <c r="F2317" s="32">
        <v>1</v>
      </c>
    </row>
    <row r="2318" spans="1:6">
      <c r="A2318" s="32" t="s">
        <v>4313</v>
      </c>
      <c r="B2318" s="32" t="s">
        <v>4314</v>
      </c>
      <c r="C2318" s="32" t="s">
        <v>37</v>
      </c>
      <c r="D2318" s="33">
        <v>12000</v>
      </c>
      <c r="E2318" s="34">
        <v>3.7701500000000001</v>
      </c>
      <c r="F2318" s="32">
        <v>25</v>
      </c>
    </row>
    <row r="2319" spans="1:6">
      <c r="A2319" s="32" t="s">
        <v>4315</v>
      </c>
      <c r="B2319" s="32" t="s">
        <v>4316</v>
      </c>
      <c r="C2319" s="32" t="s">
        <v>37</v>
      </c>
      <c r="D2319" s="33">
        <v>225</v>
      </c>
      <c r="E2319" s="34">
        <v>3.0691999999999999</v>
      </c>
      <c r="F2319" s="32">
        <v>2</v>
      </c>
    </row>
    <row r="2320" spans="1:6">
      <c r="A2320" s="32" t="s">
        <v>4317</v>
      </c>
      <c r="B2320" s="32" t="s">
        <v>4318</v>
      </c>
      <c r="C2320" s="32" t="s">
        <v>37</v>
      </c>
      <c r="D2320" s="33">
        <v>1138</v>
      </c>
      <c r="E2320" s="34">
        <v>2.2504900000000001</v>
      </c>
      <c r="F2320" s="32">
        <v>3</v>
      </c>
    </row>
    <row r="2321" spans="1:6">
      <c r="A2321" s="32" t="s">
        <v>4319</v>
      </c>
      <c r="B2321" s="32" t="s">
        <v>4320</v>
      </c>
      <c r="C2321" s="32" t="s">
        <v>37</v>
      </c>
      <c r="D2321" s="33">
        <v>200</v>
      </c>
      <c r="E2321" s="34">
        <v>1.0179499999999999</v>
      </c>
      <c r="F2321" s="32">
        <v>1</v>
      </c>
    </row>
    <row r="2322" spans="1:6">
      <c r="A2322" s="32" t="s">
        <v>4321</v>
      </c>
      <c r="B2322" s="32" t="s">
        <v>4322</v>
      </c>
      <c r="C2322" s="32" t="s">
        <v>79</v>
      </c>
      <c r="D2322" s="33">
        <v>739.01199999999994</v>
      </c>
      <c r="E2322" s="34">
        <v>2.9957199999999999</v>
      </c>
      <c r="F2322" s="32">
        <v>2</v>
      </c>
    </row>
    <row r="2323" spans="1:6">
      <c r="A2323" s="32" t="s">
        <v>4323</v>
      </c>
      <c r="B2323" s="32" t="s">
        <v>4324</v>
      </c>
      <c r="C2323" s="32" t="s">
        <v>8</v>
      </c>
      <c r="D2323" s="33">
        <v>15.264999999999999</v>
      </c>
      <c r="E2323" s="34">
        <v>179.55869000000001</v>
      </c>
      <c r="F2323" s="32">
        <v>3</v>
      </c>
    </row>
    <row r="2324" spans="1:6">
      <c r="A2324" s="32" t="s">
        <v>4325</v>
      </c>
      <c r="B2324" s="32" t="s">
        <v>4326</v>
      </c>
      <c r="C2324" s="32" t="s">
        <v>14</v>
      </c>
      <c r="D2324" s="33">
        <v>1320</v>
      </c>
      <c r="E2324" s="34">
        <v>3.5068800000000002</v>
      </c>
      <c r="F2324" s="32">
        <v>3</v>
      </c>
    </row>
    <row r="2325" spans="1:6">
      <c r="A2325" s="32" t="s">
        <v>4327</v>
      </c>
      <c r="B2325" s="32" t="s">
        <v>4328</v>
      </c>
      <c r="C2325" s="32" t="s">
        <v>8</v>
      </c>
      <c r="D2325" s="33">
        <v>1.2000000000000002</v>
      </c>
      <c r="E2325" s="34">
        <v>29.883500000000002</v>
      </c>
      <c r="F2325" s="32">
        <v>3</v>
      </c>
    </row>
    <row r="2326" spans="1:6">
      <c r="A2326" s="32" t="s">
        <v>4329</v>
      </c>
      <c r="B2326" s="32" t="s">
        <v>4330</v>
      </c>
      <c r="C2326" s="32" t="s">
        <v>79</v>
      </c>
      <c r="D2326" s="33">
        <v>160</v>
      </c>
      <c r="E2326" s="34">
        <v>0.62387999999999999</v>
      </c>
      <c r="F2326" s="32">
        <v>1</v>
      </c>
    </row>
    <row r="2327" spans="1:6">
      <c r="A2327" s="32" t="s">
        <v>4331</v>
      </c>
      <c r="B2327" s="32" t="s">
        <v>4322</v>
      </c>
      <c r="C2327" s="32" t="s">
        <v>79</v>
      </c>
      <c r="D2327" s="33">
        <v>405</v>
      </c>
      <c r="E2327" s="34">
        <v>2.863</v>
      </c>
      <c r="F2327" s="32">
        <v>1</v>
      </c>
    </row>
    <row r="2328" spans="1:6">
      <c r="A2328" s="32" t="s">
        <v>4332</v>
      </c>
      <c r="B2328" s="32" t="s">
        <v>4322</v>
      </c>
      <c r="C2328" s="32" t="s">
        <v>79</v>
      </c>
      <c r="D2328" s="33">
        <v>155.4</v>
      </c>
      <c r="E2328" s="34">
        <v>3.1995200000000001</v>
      </c>
      <c r="F2328" s="32">
        <v>2</v>
      </c>
    </row>
    <row r="2329" spans="1:6">
      <c r="A2329" s="32" t="s">
        <v>4333</v>
      </c>
      <c r="B2329" s="32" t="s">
        <v>4334</v>
      </c>
      <c r="C2329" s="32" t="s">
        <v>79</v>
      </c>
      <c r="D2329" s="33">
        <v>121.1</v>
      </c>
      <c r="E2329" s="34">
        <v>3.2513700000000001</v>
      </c>
      <c r="F2329" s="32">
        <v>1</v>
      </c>
    </row>
    <row r="2330" spans="1:6">
      <c r="A2330" s="32" t="s">
        <v>4335</v>
      </c>
      <c r="B2330" s="32" t="s">
        <v>4336</v>
      </c>
      <c r="C2330" s="32" t="s">
        <v>8</v>
      </c>
      <c r="D2330" s="33">
        <v>2.5</v>
      </c>
      <c r="E2330" s="34">
        <v>33.741100000000003</v>
      </c>
      <c r="F2330" s="32">
        <v>1</v>
      </c>
    </row>
    <row r="2331" spans="1:6">
      <c r="A2331" s="32" t="s">
        <v>4337</v>
      </c>
      <c r="B2331" s="32" t="s">
        <v>4338</v>
      </c>
      <c r="C2331" s="32" t="s">
        <v>8</v>
      </c>
      <c r="D2331" s="33">
        <v>9</v>
      </c>
      <c r="E2331" s="34">
        <v>11.160909999999999</v>
      </c>
      <c r="F2331" s="32">
        <v>5</v>
      </c>
    </row>
    <row r="2332" spans="1:6">
      <c r="A2332" s="32" t="s">
        <v>4339</v>
      </c>
      <c r="B2332" s="32" t="s">
        <v>4340</v>
      </c>
      <c r="C2332" s="32" t="s">
        <v>79</v>
      </c>
      <c r="D2332" s="33">
        <v>148.5</v>
      </c>
      <c r="E2332" s="34">
        <v>1.58877</v>
      </c>
      <c r="F2332" s="32">
        <v>1</v>
      </c>
    </row>
    <row r="2333" spans="1:6">
      <c r="A2333" s="32" t="s">
        <v>4341</v>
      </c>
      <c r="B2333" s="32" t="s">
        <v>4342</v>
      </c>
      <c r="C2333" s="32" t="s">
        <v>8</v>
      </c>
      <c r="D2333" s="33">
        <v>16.03</v>
      </c>
      <c r="E2333" s="34">
        <v>12.175000000000001</v>
      </c>
      <c r="F2333" s="32">
        <v>7</v>
      </c>
    </row>
    <row r="2334" spans="1:6">
      <c r="A2334" s="32" t="s">
        <v>4343</v>
      </c>
      <c r="B2334" s="32" t="s">
        <v>4344</v>
      </c>
      <c r="C2334" s="32" t="s">
        <v>37</v>
      </c>
      <c r="D2334" s="33">
        <v>430.5</v>
      </c>
      <c r="E2334" s="34">
        <v>1.8472500000000001</v>
      </c>
      <c r="F2334" s="32">
        <v>1</v>
      </c>
    </row>
    <row r="2335" spans="1:6">
      <c r="A2335" s="32" t="s">
        <v>4345</v>
      </c>
      <c r="B2335" s="32" t="s">
        <v>4346</v>
      </c>
      <c r="C2335" s="32" t="s">
        <v>37</v>
      </c>
      <c r="D2335" s="33">
        <v>6058.7999999999993</v>
      </c>
      <c r="E2335" s="34">
        <v>2.56304</v>
      </c>
      <c r="F2335" s="32">
        <v>9</v>
      </c>
    </row>
    <row r="2336" spans="1:6">
      <c r="A2336" s="32" t="s">
        <v>4347</v>
      </c>
      <c r="B2336" s="32" t="s">
        <v>4348</v>
      </c>
      <c r="C2336" s="32" t="s">
        <v>46</v>
      </c>
      <c r="D2336" s="33">
        <v>35</v>
      </c>
      <c r="E2336" s="34">
        <v>3.1224699999999999</v>
      </c>
      <c r="F2336" s="32">
        <v>2</v>
      </c>
    </row>
    <row r="2337" spans="1:6">
      <c r="A2337" s="32" t="s">
        <v>4349</v>
      </c>
      <c r="B2337" s="32" t="s">
        <v>4350</v>
      </c>
      <c r="C2337" s="32" t="s">
        <v>37</v>
      </c>
      <c r="D2337" s="33">
        <v>2560</v>
      </c>
      <c r="E2337" s="34">
        <v>2.3073399999999999</v>
      </c>
      <c r="F2337" s="32">
        <v>5</v>
      </c>
    </row>
    <row r="2338" spans="1:6">
      <c r="A2338" s="32" t="s">
        <v>4351</v>
      </c>
      <c r="B2338" s="32" t="s">
        <v>4352</v>
      </c>
      <c r="C2338" s="32" t="s">
        <v>46</v>
      </c>
      <c r="D2338" s="33">
        <v>875</v>
      </c>
      <c r="E2338" s="34">
        <v>4.89208</v>
      </c>
      <c r="F2338" s="32">
        <v>6</v>
      </c>
    </row>
    <row r="2339" spans="1:6">
      <c r="A2339" s="32" t="s">
        <v>4353</v>
      </c>
      <c r="B2339" s="32" t="s">
        <v>4354</v>
      </c>
      <c r="C2339" s="32" t="s">
        <v>37</v>
      </c>
      <c r="D2339" s="33">
        <v>792</v>
      </c>
      <c r="E2339" s="34">
        <v>3.9507099999999999</v>
      </c>
      <c r="F2339" s="32">
        <v>2</v>
      </c>
    </row>
    <row r="2340" spans="1:6">
      <c r="A2340" s="32" t="s">
        <v>4355</v>
      </c>
      <c r="B2340" s="32" t="s">
        <v>4356</v>
      </c>
      <c r="C2340" s="32" t="s">
        <v>46</v>
      </c>
      <c r="D2340" s="33">
        <v>150</v>
      </c>
      <c r="E2340" s="34">
        <v>5.6746699999999999</v>
      </c>
      <c r="F2340" s="32">
        <v>2</v>
      </c>
    </row>
    <row r="2341" spans="1:6">
      <c r="A2341" s="32" t="s">
        <v>4357</v>
      </c>
      <c r="B2341" s="32" t="s">
        <v>4358</v>
      </c>
      <c r="C2341" s="32" t="s">
        <v>37</v>
      </c>
      <c r="D2341" s="33">
        <v>639.6</v>
      </c>
      <c r="E2341" s="34">
        <v>1.3194999999999999</v>
      </c>
      <c r="F2341" s="32">
        <v>1</v>
      </c>
    </row>
    <row r="2342" spans="1:6">
      <c r="A2342" s="32" t="s">
        <v>4359</v>
      </c>
      <c r="B2342" s="32" t="s">
        <v>4360</v>
      </c>
      <c r="C2342" s="32" t="s">
        <v>46</v>
      </c>
      <c r="D2342" s="33">
        <v>81</v>
      </c>
      <c r="E2342" s="34">
        <v>3.7337799999999999</v>
      </c>
      <c r="F2342" s="32">
        <v>1</v>
      </c>
    </row>
    <row r="2343" spans="1:6">
      <c r="A2343" s="32" t="s">
        <v>4361</v>
      </c>
      <c r="B2343" s="32" t="s">
        <v>4362</v>
      </c>
      <c r="C2343" s="32" t="s">
        <v>37</v>
      </c>
      <c r="D2343" s="33">
        <v>518.4</v>
      </c>
      <c r="E2343" s="34">
        <v>3.5341</v>
      </c>
      <c r="F2343" s="32">
        <v>1</v>
      </c>
    </row>
    <row r="2344" spans="1:6">
      <c r="A2344" s="32" t="s">
        <v>4363</v>
      </c>
      <c r="B2344" s="32" t="s">
        <v>4364</v>
      </c>
      <c r="C2344" s="32" t="s">
        <v>46</v>
      </c>
      <c r="D2344" s="33">
        <v>90</v>
      </c>
      <c r="E2344" s="34">
        <v>7.1975499999999997</v>
      </c>
      <c r="F2344" s="32">
        <v>1</v>
      </c>
    </row>
    <row r="2345" spans="1:6">
      <c r="A2345" s="32" t="s">
        <v>4365</v>
      </c>
      <c r="B2345" s="32" t="s">
        <v>4366</v>
      </c>
      <c r="C2345" s="32" t="s">
        <v>37</v>
      </c>
      <c r="D2345" s="33">
        <v>217.5</v>
      </c>
      <c r="E2345" s="34">
        <v>4.3628999999999998</v>
      </c>
      <c r="F2345" s="32">
        <v>1</v>
      </c>
    </row>
    <row r="2346" spans="1:6">
      <c r="A2346" s="32" t="s">
        <v>4367</v>
      </c>
      <c r="B2346" s="32" t="s">
        <v>4368</v>
      </c>
      <c r="C2346" s="32" t="s">
        <v>46</v>
      </c>
      <c r="D2346" s="33">
        <v>37.5</v>
      </c>
      <c r="E2346" s="34">
        <v>7.65001</v>
      </c>
      <c r="F2346" s="32">
        <v>1</v>
      </c>
    </row>
    <row r="2347" spans="1:6">
      <c r="A2347" s="32" t="s">
        <v>4369</v>
      </c>
      <c r="B2347" s="32" t="s">
        <v>4370</v>
      </c>
      <c r="C2347" s="32" t="s">
        <v>37</v>
      </c>
      <c r="D2347" s="33">
        <v>3420</v>
      </c>
      <c r="E2347" s="34">
        <v>1.8415900000000001</v>
      </c>
      <c r="F2347" s="32">
        <v>5</v>
      </c>
    </row>
    <row r="2348" spans="1:6">
      <c r="A2348" s="32" t="s">
        <v>4371</v>
      </c>
      <c r="B2348" s="32" t="s">
        <v>4372</v>
      </c>
      <c r="C2348" s="32" t="s">
        <v>37</v>
      </c>
      <c r="D2348" s="33">
        <v>1339.1999999999998</v>
      </c>
      <c r="E2348" s="34">
        <v>3.57992</v>
      </c>
      <c r="F2348" s="32">
        <v>3</v>
      </c>
    </row>
    <row r="2349" spans="1:6">
      <c r="A2349" s="32" t="s">
        <v>4373</v>
      </c>
      <c r="B2349" s="32" t="s">
        <v>4374</v>
      </c>
      <c r="C2349" s="32" t="s">
        <v>46</v>
      </c>
      <c r="D2349" s="33">
        <v>287.5</v>
      </c>
      <c r="E2349" s="34">
        <v>5.6954799999999999</v>
      </c>
      <c r="F2349" s="32">
        <v>3</v>
      </c>
    </row>
    <row r="2350" spans="1:6">
      <c r="A2350" s="32" t="s">
        <v>4375</v>
      </c>
      <c r="B2350" s="32" t="s">
        <v>4376</v>
      </c>
      <c r="C2350" s="32" t="s">
        <v>37</v>
      </c>
      <c r="D2350" s="33">
        <v>795</v>
      </c>
      <c r="E2350" s="34">
        <v>1.91587</v>
      </c>
      <c r="F2350" s="32">
        <v>2</v>
      </c>
    </row>
    <row r="2351" spans="1:6">
      <c r="A2351" s="32" t="s">
        <v>4377</v>
      </c>
      <c r="B2351" s="32" t="s">
        <v>753</v>
      </c>
      <c r="C2351" s="32" t="s">
        <v>46</v>
      </c>
      <c r="D2351" s="33">
        <v>110</v>
      </c>
      <c r="E2351" s="34">
        <v>7.2816400000000003</v>
      </c>
      <c r="F2351" s="32">
        <v>1</v>
      </c>
    </row>
    <row r="2352" spans="1:6">
      <c r="A2352" s="32" t="s">
        <v>4378</v>
      </c>
      <c r="B2352" s="32" t="s">
        <v>4379</v>
      </c>
      <c r="C2352" s="32" t="s">
        <v>37</v>
      </c>
      <c r="D2352" s="33">
        <v>1612.8</v>
      </c>
      <c r="E2352" s="34">
        <v>2.5939299999999998</v>
      </c>
      <c r="F2352" s="32">
        <v>2</v>
      </c>
    </row>
    <row r="2353" spans="1:6">
      <c r="A2353" s="32" t="s">
        <v>4380</v>
      </c>
      <c r="B2353" s="32" t="s">
        <v>4381</v>
      </c>
      <c r="C2353" s="32" t="s">
        <v>46</v>
      </c>
      <c r="D2353" s="33">
        <v>462</v>
      </c>
      <c r="E2353" s="34">
        <v>5.585</v>
      </c>
      <c r="F2353" s="32">
        <v>3</v>
      </c>
    </row>
    <row r="2354" spans="1:6">
      <c r="A2354" s="32" t="s">
        <v>4382</v>
      </c>
      <c r="B2354" s="32" t="s">
        <v>4383</v>
      </c>
      <c r="C2354" s="32" t="s">
        <v>37</v>
      </c>
      <c r="D2354" s="33">
        <v>5160</v>
      </c>
      <c r="E2354" s="34">
        <v>2.85419</v>
      </c>
      <c r="F2354" s="32">
        <v>6</v>
      </c>
    </row>
    <row r="2355" spans="1:6">
      <c r="A2355" s="32" t="s">
        <v>4384</v>
      </c>
      <c r="B2355" s="32" t="s">
        <v>4385</v>
      </c>
      <c r="C2355" s="32" t="s">
        <v>46</v>
      </c>
      <c r="D2355" s="33">
        <v>308</v>
      </c>
      <c r="E2355" s="34">
        <v>13.24695</v>
      </c>
      <c r="F2355" s="32">
        <v>4</v>
      </c>
    </row>
    <row r="2356" spans="1:6">
      <c r="A2356" s="32" t="s">
        <v>4386</v>
      </c>
      <c r="B2356" s="32" t="s">
        <v>4387</v>
      </c>
      <c r="C2356" s="32" t="s">
        <v>37</v>
      </c>
      <c r="D2356" s="33">
        <v>175</v>
      </c>
      <c r="E2356" s="34">
        <v>1.4432199999999999</v>
      </c>
      <c r="F2356" s="32">
        <v>1</v>
      </c>
    </row>
    <row r="2357" spans="1:6">
      <c r="A2357" s="32" t="s">
        <v>4388</v>
      </c>
      <c r="B2357" s="32" t="s">
        <v>4389</v>
      </c>
      <c r="C2357" s="32" t="s">
        <v>37</v>
      </c>
      <c r="D2357" s="33">
        <v>1008</v>
      </c>
      <c r="E2357" s="34">
        <v>3.3161399999999999</v>
      </c>
      <c r="F2357" s="32">
        <v>2</v>
      </c>
    </row>
    <row r="2358" spans="1:6">
      <c r="A2358" s="32" t="s">
        <v>4390</v>
      </c>
      <c r="B2358" s="32" t="s">
        <v>4391</v>
      </c>
      <c r="C2358" s="32" t="s">
        <v>37</v>
      </c>
      <c r="D2358" s="33">
        <v>736</v>
      </c>
      <c r="E2358" s="34">
        <v>2.09904</v>
      </c>
      <c r="F2358" s="32">
        <v>2</v>
      </c>
    </row>
    <row r="2359" spans="1:6">
      <c r="A2359" s="32" t="s">
        <v>4392</v>
      </c>
      <c r="B2359" s="32" t="s">
        <v>4393</v>
      </c>
      <c r="C2359" s="32" t="s">
        <v>37</v>
      </c>
      <c r="D2359" s="33">
        <v>998.4</v>
      </c>
      <c r="E2359" s="34">
        <v>4.1504000000000003</v>
      </c>
      <c r="F2359" s="32">
        <v>1</v>
      </c>
    </row>
    <row r="2360" spans="1:6">
      <c r="A2360" s="32" t="s">
        <v>4394</v>
      </c>
      <c r="B2360" s="32" t="s">
        <v>4395</v>
      </c>
      <c r="C2360" s="32" t="s">
        <v>46</v>
      </c>
      <c r="D2360" s="33">
        <v>180</v>
      </c>
      <c r="E2360" s="34">
        <v>5.8033099999999997</v>
      </c>
      <c r="F2360" s="32">
        <v>1</v>
      </c>
    </row>
    <row r="2361" spans="1:6">
      <c r="A2361" s="32" t="s">
        <v>4396</v>
      </c>
      <c r="B2361" s="32" t="s">
        <v>4397</v>
      </c>
      <c r="C2361" s="32" t="s">
        <v>37</v>
      </c>
      <c r="D2361" s="33">
        <v>1499.52</v>
      </c>
      <c r="E2361" s="34">
        <v>1.49579</v>
      </c>
      <c r="F2361" s="32">
        <v>2</v>
      </c>
    </row>
    <row r="2362" spans="1:6">
      <c r="A2362" s="32" t="s">
        <v>4398</v>
      </c>
      <c r="B2362" s="32" t="s">
        <v>4399</v>
      </c>
      <c r="C2362" s="32" t="s">
        <v>46</v>
      </c>
      <c r="D2362" s="33">
        <v>60</v>
      </c>
      <c r="E2362" s="34">
        <v>9.9260000000000002</v>
      </c>
      <c r="F2362" s="32">
        <v>2</v>
      </c>
    </row>
    <row r="2363" spans="1:6">
      <c r="A2363" s="32" t="s">
        <v>4400</v>
      </c>
      <c r="B2363" s="32" t="s">
        <v>4401</v>
      </c>
      <c r="C2363" s="32" t="s">
        <v>37</v>
      </c>
      <c r="D2363" s="33">
        <v>608</v>
      </c>
      <c r="E2363" s="34">
        <v>15.679119999999999</v>
      </c>
      <c r="F2363" s="32">
        <v>1</v>
      </c>
    </row>
    <row r="2364" spans="1:6">
      <c r="A2364" s="32" t="s">
        <v>4402</v>
      </c>
      <c r="B2364" s="32" t="s">
        <v>4403</v>
      </c>
      <c r="C2364" s="32" t="s">
        <v>46</v>
      </c>
      <c r="D2364" s="33">
        <v>100</v>
      </c>
      <c r="E2364" s="34">
        <v>27.78116</v>
      </c>
      <c r="F2364" s="32">
        <v>1</v>
      </c>
    </row>
    <row r="2365" spans="1:6">
      <c r="A2365" s="32" t="s">
        <v>4404</v>
      </c>
      <c r="B2365" s="32" t="s">
        <v>4405</v>
      </c>
      <c r="C2365" s="32" t="s">
        <v>37</v>
      </c>
      <c r="D2365" s="33">
        <v>124.8</v>
      </c>
      <c r="E2365" s="34">
        <v>3.6905800000000002</v>
      </c>
      <c r="F2365" s="32">
        <v>2</v>
      </c>
    </row>
    <row r="2366" spans="1:6">
      <c r="A2366" s="32" t="s">
        <v>4406</v>
      </c>
      <c r="B2366" s="32" t="s">
        <v>4407</v>
      </c>
      <c r="C2366" s="32" t="s">
        <v>46</v>
      </c>
      <c r="D2366" s="33">
        <v>94.5</v>
      </c>
      <c r="E2366" s="34">
        <v>9.9072800000000001</v>
      </c>
      <c r="F2366" s="32">
        <v>2</v>
      </c>
    </row>
    <row r="2367" spans="1:6">
      <c r="A2367" s="32" t="s">
        <v>4408</v>
      </c>
      <c r="B2367" s="32" t="s">
        <v>4405</v>
      </c>
      <c r="C2367" s="32" t="s">
        <v>37</v>
      </c>
      <c r="D2367" s="33">
        <v>1252</v>
      </c>
      <c r="E2367" s="34">
        <v>2.8444400000000001</v>
      </c>
      <c r="F2367" s="32">
        <v>2</v>
      </c>
    </row>
    <row r="2368" spans="1:6">
      <c r="A2368" s="32" t="s">
        <v>4409</v>
      </c>
      <c r="B2368" s="32" t="s">
        <v>4410</v>
      </c>
      <c r="C2368" s="32" t="s">
        <v>37</v>
      </c>
      <c r="D2368" s="33">
        <v>1341.6</v>
      </c>
      <c r="E2368" s="34">
        <v>5.3343999999999996</v>
      </c>
      <c r="F2368" s="32">
        <v>2</v>
      </c>
    </row>
    <row r="2369" spans="1:6">
      <c r="A2369" s="32" t="s">
        <v>4411</v>
      </c>
      <c r="B2369" s="32" t="s">
        <v>4412</v>
      </c>
      <c r="C2369" s="32" t="s">
        <v>46</v>
      </c>
      <c r="D2369" s="33">
        <v>124</v>
      </c>
      <c r="E2369" s="34">
        <v>7.5567700000000002</v>
      </c>
      <c r="F2369" s="32">
        <v>2</v>
      </c>
    </row>
    <row r="2370" spans="1:6">
      <c r="A2370" s="32" t="s">
        <v>4413</v>
      </c>
      <c r="B2370" s="32" t="s">
        <v>4414</v>
      </c>
      <c r="C2370" s="32" t="s">
        <v>37</v>
      </c>
      <c r="D2370" s="33">
        <v>7776</v>
      </c>
      <c r="E2370" s="34">
        <v>5.8949999999999996</v>
      </c>
      <c r="F2370" s="32">
        <v>9</v>
      </c>
    </row>
    <row r="2371" spans="1:6">
      <c r="A2371" s="32" t="s">
        <v>4415</v>
      </c>
      <c r="B2371" s="32" t="s">
        <v>4416</v>
      </c>
      <c r="C2371" s="32" t="s">
        <v>46</v>
      </c>
      <c r="D2371" s="33">
        <v>1872</v>
      </c>
      <c r="E2371" s="34">
        <v>6.2661499999999997</v>
      </c>
      <c r="F2371" s="32">
        <v>12</v>
      </c>
    </row>
    <row r="2372" spans="1:6">
      <c r="A2372" s="32" t="s">
        <v>4417</v>
      </c>
      <c r="B2372" s="32" t="s">
        <v>4418</v>
      </c>
      <c r="C2372" s="32" t="s">
        <v>37</v>
      </c>
      <c r="D2372" s="33">
        <v>4927.5</v>
      </c>
      <c r="E2372" s="34">
        <v>3.30585</v>
      </c>
      <c r="F2372" s="32">
        <v>5</v>
      </c>
    </row>
    <row r="2373" spans="1:6">
      <c r="A2373" s="32" t="s">
        <v>4419</v>
      </c>
      <c r="B2373" s="32" t="s">
        <v>4420</v>
      </c>
      <c r="C2373" s="32" t="s">
        <v>46</v>
      </c>
      <c r="D2373" s="33">
        <v>605</v>
      </c>
      <c r="E2373" s="34">
        <v>9.6632700000000007</v>
      </c>
      <c r="F2373" s="32">
        <v>5</v>
      </c>
    </row>
    <row r="2374" spans="1:6">
      <c r="A2374" s="32" t="s">
        <v>4421</v>
      </c>
      <c r="B2374" s="32" t="s">
        <v>4422</v>
      </c>
      <c r="C2374" s="32" t="s">
        <v>37</v>
      </c>
      <c r="D2374" s="33">
        <v>1879.2</v>
      </c>
      <c r="E2374" s="34">
        <v>2.45017</v>
      </c>
      <c r="F2374" s="32">
        <v>4</v>
      </c>
    </row>
    <row r="2375" spans="1:6">
      <c r="A2375" s="32" t="s">
        <v>4423</v>
      </c>
      <c r="B2375" s="32" t="s">
        <v>4424</v>
      </c>
      <c r="C2375" s="32" t="s">
        <v>46</v>
      </c>
      <c r="D2375" s="33">
        <v>196</v>
      </c>
      <c r="E2375" s="34">
        <v>4.3476499999999998</v>
      </c>
      <c r="F2375" s="32">
        <v>2</v>
      </c>
    </row>
    <row r="2376" spans="1:6">
      <c r="A2376" s="32" t="s">
        <v>4425</v>
      </c>
      <c r="B2376" s="32" t="s">
        <v>4426</v>
      </c>
      <c r="C2376" s="32" t="s">
        <v>37</v>
      </c>
      <c r="D2376" s="33">
        <v>912</v>
      </c>
      <c r="E2376" s="34">
        <v>4.3560100000000004</v>
      </c>
      <c r="F2376" s="32">
        <v>2</v>
      </c>
    </row>
    <row r="2377" spans="1:6">
      <c r="A2377" s="32" t="s">
        <v>4427</v>
      </c>
      <c r="B2377" s="32" t="s">
        <v>4428</v>
      </c>
      <c r="C2377" s="32" t="s">
        <v>46</v>
      </c>
      <c r="D2377" s="33">
        <v>110</v>
      </c>
      <c r="E2377" s="34">
        <v>6.5189700000000004</v>
      </c>
      <c r="F2377" s="32">
        <v>1</v>
      </c>
    </row>
    <row r="2378" spans="1:6">
      <c r="A2378" s="32" t="s">
        <v>4429</v>
      </c>
      <c r="B2378" s="32" t="s">
        <v>4430</v>
      </c>
      <c r="C2378" s="32" t="s">
        <v>37</v>
      </c>
      <c r="D2378" s="33">
        <v>4410</v>
      </c>
      <c r="E2378" s="34">
        <v>2.0105900000000001</v>
      </c>
      <c r="F2378" s="32">
        <v>5</v>
      </c>
    </row>
    <row r="2379" spans="1:6">
      <c r="A2379" s="32" t="s">
        <v>4431</v>
      </c>
      <c r="B2379" s="32" t="s">
        <v>4432</v>
      </c>
      <c r="C2379" s="32" t="s">
        <v>46</v>
      </c>
      <c r="D2379" s="33">
        <v>342</v>
      </c>
      <c r="E2379" s="34">
        <v>6.8805300000000003</v>
      </c>
      <c r="F2379" s="32">
        <v>4</v>
      </c>
    </row>
    <row r="2380" spans="1:6">
      <c r="A2380" s="32" t="s">
        <v>4433</v>
      </c>
      <c r="B2380" s="32" t="s">
        <v>4434</v>
      </c>
      <c r="C2380" s="32" t="s">
        <v>37</v>
      </c>
      <c r="D2380" s="33">
        <v>1504</v>
      </c>
      <c r="E2380" s="34">
        <v>3.3386300000000002</v>
      </c>
      <c r="F2380" s="32">
        <v>2</v>
      </c>
    </row>
    <row r="2381" spans="1:6">
      <c r="A2381" s="32" t="s">
        <v>4435</v>
      </c>
      <c r="B2381" s="32" t="s">
        <v>4436</v>
      </c>
      <c r="C2381" s="32" t="s">
        <v>37</v>
      </c>
      <c r="D2381" s="33">
        <v>800</v>
      </c>
      <c r="E2381" s="34">
        <v>2.2017899999999999</v>
      </c>
      <c r="F2381" s="32">
        <v>2</v>
      </c>
    </row>
    <row r="2382" spans="1:6">
      <c r="A2382" s="32" t="s">
        <v>4437</v>
      </c>
      <c r="B2382" s="32" t="s">
        <v>4438</v>
      </c>
      <c r="C2382" s="32" t="s">
        <v>37</v>
      </c>
      <c r="D2382" s="33">
        <v>891</v>
      </c>
      <c r="E2382" s="34">
        <v>2.65733</v>
      </c>
      <c r="F2382" s="32">
        <v>1</v>
      </c>
    </row>
    <row r="2383" spans="1:6">
      <c r="A2383" s="32" t="s">
        <v>4439</v>
      </c>
      <c r="B2383" s="32" t="s">
        <v>4440</v>
      </c>
      <c r="C2383" s="32" t="s">
        <v>46</v>
      </c>
      <c r="D2383" s="33">
        <v>140</v>
      </c>
      <c r="E2383" s="34">
        <v>10.52885</v>
      </c>
      <c r="F2383" s="32">
        <v>1</v>
      </c>
    </row>
    <row r="2384" spans="1:6">
      <c r="A2384" s="32" t="s">
        <v>4441</v>
      </c>
      <c r="B2384" s="32" t="s">
        <v>4442</v>
      </c>
      <c r="C2384" s="32" t="s">
        <v>37</v>
      </c>
      <c r="D2384" s="33">
        <v>2368</v>
      </c>
      <c r="E2384" s="34">
        <v>1.9757499999999999</v>
      </c>
      <c r="F2384" s="32">
        <v>4</v>
      </c>
    </row>
    <row r="2385" spans="1:6">
      <c r="A2385" s="32" t="s">
        <v>4443</v>
      </c>
      <c r="B2385" s="32" t="s">
        <v>4444</v>
      </c>
      <c r="C2385" s="32" t="s">
        <v>46</v>
      </c>
      <c r="D2385" s="33">
        <v>164</v>
      </c>
      <c r="E2385" s="34">
        <v>9.5731699999999993</v>
      </c>
      <c r="F2385" s="32">
        <v>7</v>
      </c>
    </row>
    <row r="2386" spans="1:6">
      <c r="A2386" s="32" t="s">
        <v>4445</v>
      </c>
      <c r="B2386" s="32" t="s">
        <v>4446</v>
      </c>
      <c r="C2386" s="32" t="s">
        <v>37</v>
      </c>
      <c r="D2386" s="33">
        <v>16800</v>
      </c>
      <c r="E2386" s="34">
        <v>3.2960799999999999</v>
      </c>
      <c r="F2386" s="32">
        <v>20</v>
      </c>
    </row>
    <row r="2387" spans="1:6">
      <c r="A2387" s="32" t="s">
        <v>4447</v>
      </c>
      <c r="B2387" s="32" t="s">
        <v>4448</v>
      </c>
      <c r="C2387" s="32" t="s">
        <v>46</v>
      </c>
      <c r="D2387" s="33">
        <v>1764</v>
      </c>
      <c r="E2387" s="34">
        <v>6.9333299999999998</v>
      </c>
      <c r="F2387" s="32">
        <v>11</v>
      </c>
    </row>
    <row r="2388" spans="1:6">
      <c r="A2388" s="32" t="s">
        <v>4449</v>
      </c>
      <c r="B2388" s="32" t="s">
        <v>4450</v>
      </c>
      <c r="C2388" s="32" t="s">
        <v>37</v>
      </c>
      <c r="D2388" s="33">
        <v>832</v>
      </c>
      <c r="E2388" s="34">
        <v>3.8858100000000002</v>
      </c>
      <c r="F2388" s="32">
        <v>1</v>
      </c>
    </row>
    <row r="2389" spans="1:6">
      <c r="A2389" s="32" t="s">
        <v>4451</v>
      </c>
      <c r="B2389" s="32" t="s">
        <v>4452</v>
      </c>
      <c r="C2389" s="32" t="s">
        <v>46</v>
      </c>
      <c r="D2389" s="33">
        <v>100</v>
      </c>
      <c r="E2389" s="34">
        <v>5.2904</v>
      </c>
      <c r="F2389" s="32">
        <v>1</v>
      </c>
    </row>
    <row r="2390" spans="1:6">
      <c r="A2390" s="32" t="s">
        <v>4453</v>
      </c>
      <c r="B2390" s="32" t="s">
        <v>4454</v>
      </c>
      <c r="C2390" s="32" t="s">
        <v>37</v>
      </c>
      <c r="D2390" s="33">
        <v>954</v>
      </c>
      <c r="E2390" s="34">
        <v>4.3264399999999998</v>
      </c>
      <c r="F2390" s="32">
        <v>1</v>
      </c>
    </row>
    <row r="2391" spans="1:6">
      <c r="A2391" s="32" t="s">
        <v>4455</v>
      </c>
      <c r="B2391" s="32" t="s">
        <v>4456</v>
      </c>
      <c r="C2391" s="32" t="s">
        <v>46</v>
      </c>
      <c r="D2391" s="33">
        <v>64</v>
      </c>
      <c r="E2391" s="34">
        <v>18.439219999999999</v>
      </c>
      <c r="F2391" s="32">
        <v>1</v>
      </c>
    </row>
    <row r="2392" spans="1:6">
      <c r="A2392" s="32" t="s">
        <v>4457</v>
      </c>
      <c r="B2392" s="32" t="s">
        <v>4458</v>
      </c>
      <c r="C2392" s="32" t="s">
        <v>37</v>
      </c>
      <c r="D2392" s="33">
        <v>3780</v>
      </c>
      <c r="E2392" s="34">
        <v>8.6175099999999993</v>
      </c>
      <c r="F2392" s="32">
        <v>4</v>
      </c>
    </row>
    <row r="2393" spans="1:6">
      <c r="A2393" s="32" t="s">
        <v>4459</v>
      </c>
      <c r="B2393" s="32" t="s">
        <v>4460</v>
      </c>
      <c r="C2393" s="32" t="s">
        <v>46</v>
      </c>
      <c r="D2393" s="33">
        <v>465</v>
      </c>
      <c r="E2393" s="34">
        <v>12.04458</v>
      </c>
      <c r="F2393" s="32">
        <v>3</v>
      </c>
    </row>
    <row r="2394" spans="1:6">
      <c r="A2394" s="32" t="s">
        <v>4461</v>
      </c>
      <c r="B2394" s="32" t="s">
        <v>4462</v>
      </c>
      <c r="C2394" s="32" t="s">
        <v>37</v>
      </c>
      <c r="D2394" s="33">
        <v>7241.5999999999995</v>
      </c>
      <c r="E2394" s="34">
        <v>2.8372299999999999</v>
      </c>
      <c r="F2394" s="32">
        <v>8</v>
      </c>
    </row>
    <row r="2395" spans="1:6">
      <c r="A2395" s="32" t="s">
        <v>4463</v>
      </c>
      <c r="B2395" s="32" t="s">
        <v>4464</v>
      </c>
      <c r="C2395" s="32" t="s">
        <v>46</v>
      </c>
      <c r="D2395" s="33">
        <v>704</v>
      </c>
      <c r="E2395" s="34">
        <v>6.26</v>
      </c>
      <c r="F2395" s="32">
        <v>5</v>
      </c>
    </row>
    <row r="2396" spans="1:6">
      <c r="A2396" s="32" t="s">
        <v>4465</v>
      </c>
      <c r="B2396" s="32" t="s">
        <v>4466</v>
      </c>
      <c r="C2396" s="32" t="s">
        <v>37</v>
      </c>
      <c r="D2396" s="33">
        <v>2400</v>
      </c>
      <c r="E2396" s="34">
        <v>2.7548900000000001</v>
      </c>
      <c r="F2396" s="32">
        <v>3</v>
      </c>
    </row>
    <row r="2397" spans="1:6">
      <c r="A2397" s="32" t="s">
        <v>4467</v>
      </c>
      <c r="B2397" s="32" t="s">
        <v>4468</v>
      </c>
      <c r="C2397" s="32" t="s">
        <v>46</v>
      </c>
      <c r="D2397" s="33">
        <v>336</v>
      </c>
      <c r="E2397" s="34">
        <v>5.8915199999999999</v>
      </c>
      <c r="F2397" s="32">
        <v>3</v>
      </c>
    </row>
    <row r="2398" spans="1:6">
      <c r="A2398" s="32" t="s">
        <v>4469</v>
      </c>
      <c r="B2398" s="32" t="s">
        <v>4470</v>
      </c>
      <c r="C2398" s="32" t="s">
        <v>46</v>
      </c>
      <c r="D2398" s="33">
        <v>66</v>
      </c>
      <c r="E2398" s="34">
        <v>6.3163600000000004</v>
      </c>
      <c r="F2398" s="32">
        <v>1</v>
      </c>
    </row>
    <row r="2399" spans="1:6">
      <c r="A2399" s="32" t="s">
        <v>4471</v>
      </c>
      <c r="B2399" s="32" t="s">
        <v>4472</v>
      </c>
      <c r="C2399" s="32" t="s">
        <v>37</v>
      </c>
      <c r="D2399" s="33">
        <v>993.6</v>
      </c>
      <c r="E2399" s="34">
        <v>3.0766399999999998</v>
      </c>
      <c r="F2399" s="32">
        <v>1</v>
      </c>
    </row>
    <row r="2400" spans="1:6">
      <c r="A2400" s="32" t="s">
        <v>4473</v>
      </c>
      <c r="B2400" s="32" t="s">
        <v>4474</v>
      </c>
      <c r="C2400" s="32" t="s">
        <v>46</v>
      </c>
      <c r="D2400" s="33">
        <v>70</v>
      </c>
      <c r="E2400" s="34">
        <v>13.15766</v>
      </c>
      <c r="F2400" s="32">
        <v>1</v>
      </c>
    </row>
    <row r="2401" spans="1:6">
      <c r="A2401" s="32" t="s">
        <v>4475</v>
      </c>
      <c r="B2401" s="32" t="s">
        <v>4476</v>
      </c>
      <c r="C2401" s="32" t="s">
        <v>37</v>
      </c>
      <c r="D2401" s="33">
        <v>800</v>
      </c>
      <c r="E2401" s="34">
        <v>4.6885599999999998</v>
      </c>
      <c r="F2401" s="32">
        <v>1</v>
      </c>
    </row>
    <row r="2402" spans="1:6">
      <c r="A2402" s="32" t="s">
        <v>4477</v>
      </c>
      <c r="B2402" s="32" t="s">
        <v>4478</v>
      </c>
      <c r="C2402" s="32" t="s">
        <v>46</v>
      </c>
      <c r="D2402" s="33">
        <v>84</v>
      </c>
      <c r="E2402" s="34">
        <v>15.11562</v>
      </c>
      <c r="F2402" s="32">
        <v>1</v>
      </c>
    </row>
    <row r="2403" spans="1:6">
      <c r="A2403" s="32" t="s">
        <v>4479</v>
      </c>
      <c r="B2403" s="32" t="s">
        <v>4480</v>
      </c>
      <c r="C2403" s="32" t="s">
        <v>37</v>
      </c>
      <c r="D2403" s="33">
        <v>1476</v>
      </c>
      <c r="E2403" s="34">
        <v>3.8602400000000001</v>
      </c>
      <c r="F2403" s="32">
        <v>2</v>
      </c>
    </row>
    <row r="2404" spans="1:6">
      <c r="A2404" s="32" t="s">
        <v>4481</v>
      </c>
      <c r="B2404" s="32" t="s">
        <v>4482</v>
      </c>
      <c r="C2404" s="32" t="s">
        <v>46</v>
      </c>
      <c r="D2404" s="33">
        <v>147</v>
      </c>
      <c r="E2404" s="34">
        <v>5.4631600000000002</v>
      </c>
      <c r="F2404" s="32">
        <v>1</v>
      </c>
    </row>
    <row r="2405" spans="1:6">
      <c r="A2405" s="32" t="s">
        <v>4483</v>
      </c>
      <c r="B2405" s="32" t="s">
        <v>4484</v>
      </c>
      <c r="C2405" s="32" t="s">
        <v>37</v>
      </c>
      <c r="D2405" s="33">
        <v>864</v>
      </c>
      <c r="E2405" s="34">
        <v>5.6099399999999999</v>
      </c>
      <c r="F2405" s="32">
        <v>1</v>
      </c>
    </row>
    <row r="2406" spans="1:6">
      <c r="A2406" s="32" t="s">
        <v>4485</v>
      </c>
      <c r="B2406" s="32" t="s">
        <v>4486</v>
      </c>
      <c r="C2406" s="32" t="s">
        <v>37</v>
      </c>
      <c r="D2406" s="33">
        <v>992</v>
      </c>
      <c r="E2406" s="34">
        <v>2.58656</v>
      </c>
      <c r="F2406" s="32">
        <v>2</v>
      </c>
    </row>
    <row r="2407" spans="1:6">
      <c r="A2407" s="32" t="s">
        <v>4487</v>
      </c>
      <c r="B2407" s="32" t="s">
        <v>4488</v>
      </c>
      <c r="C2407" s="32" t="s">
        <v>46</v>
      </c>
      <c r="D2407" s="33">
        <v>140</v>
      </c>
      <c r="E2407" s="34">
        <v>4.8035699999999997</v>
      </c>
      <c r="F2407" s="32">
        <v>2</v>
      </c>
    </row>
    <row r="2408" spans="1:6">
      <c r="A2408" s="32" t="s">
        <v>4489</v>
      </c>
      <c r="B2408" s="32" t="s">
        <v>4490</v>
      </c>
      <c r="C2408" s="32" t="s">
        <v>37</v>
      </c>
      <c r="D2408" s="33">
        <v>2080</v>
      </c>
      <c r="E2408" s="34">
        <v>3.4485000000000001</v>
      </c>
      <c r="F2408" s="32">
        <v>2</v>
      </c>
    </row>
    <row r="2409" spans="1:6">
      <c r="A2409" s="32" t="s">
        <v>4491</v>
      </c>
      <c r="B2409" s="32" t="s">
        <v>4492</v>
      </c>
      <c r="C2409" s="32" t="s">
        <v>46</v>
      </c>
      <c r="D2409" s="33">
        <v>265</v>
      </c>
      <c r="E2409" s="34">
        <v>5.7368699999999997</v>
      </c>
      <c r="F2409" s="32">
        <v>2</v>
      </c>
    </row>
    <row r="2410" spans="1:6">
      <c r="A2410" s="32" t="s">
        <v>4493</v>
      </c>
      <c r="B2410" s="32" t="s">
        <v>4494</v>
      </c>
      <c r="C2410" s="32" t="s">
        <v>37</v>
      </c>
      <c r="D2410" s="33">
        <v>1328</v>
      </c>
      <c r="E2410" s="34">
        <v>2.7570800000000002</v>
      </c>
      <c r="F2410" s="32">
        <v>2</v>
      </c>
    </row>
    <row r="2411" spans="1:6">
      <c r="A2411" s="32" t="s">
        <v>4495</v>
      </c>
      <c r="B2411" s="32" t="s">
        <v>4496</v>
      </c>
      <c r="C2411" s="32" t="s">
        <v>46</v>
      </c>
      <c r="D2411" s="33">
        <v>78</v>
      </c>
      <c r="E2411" s="34">
        <v>2.73231</v>
      </c>
      <c r="F2411" s="32">
        <v>4</v>
      </c>
    </row>
    <row r="2412" spans="1:6">
      <c r="A2412" s="32" t="s">
        <v>4497</v>
      </c>
      <c r="B2412" s="32" t="s">
        <v>4498</v>
      </c>
      <c r="C2412" s="32" t="s">
        <v>37</v>
      </c>
      <c r="D2412" s="33">
        <v>3843</v>
      </c>
      <c r="E2412" s="34">
        <v>3.2557100000000001</v>
      </c>
      <c r="F2412" s="32">
        <v>5</v>
      </c>
    </row>
    <row r="2413" spans="1:6">
      <c r="A2413" s="32" t="s">
        <v>4499</v>
      </c>
      <c r="B2413" s="32" t="s">
        <v>4500</v>
      </c>
      <c r="C2413" s="32" t="s">
        <v>46</v>
      </c>
      <c r="D2413" s="33">
        <v>400</v>
      </c>
      <c r="E2413" s="34">
        <v>3.0099499999999999</v>
      </c>
      <c r="F2413" s="32">
        <v>2</v>
      </c>
    </row>
    <row r="2414" spans="1:6">
      <c r="A2414" s="32" t="s">
        <v>4501</v>
      </c>
      <c r="B2414" s="32" t="s">
        <v>4502</v>
      </c>
      <c r="C2414" s="32" t="s">
        <v>37</v>
      </c>
      <c r="D2414" s="33">
        <v>592</v>
      </c>
      <c r="E2414" s="34">
        <v>13.632999999999999</v>
      </c>
      <c r="F2414" s="32">
        <v>1</v>
      </c>
    </row>
    <row r="2415" spans="1:6">
      <c r="A2415" s="32" t="s">
        <v>4503</v>
      </c>
      <c r="B2415" s="32" t="s">
        <v>4504</v>
      </c>
      <c r="C2415" s="32" t="s">
        <v>46</v>
      </c>
      <c r="D2415" s="33">
        <v>112.5</v>
      </c>
      <c r="E2415" s="34">
        <v>6.6810700000000001</v>
      </c>
      <c r="F2415" s="32">
        <v>3</v>
      </c>
    </row>
    <row r="2416" spans="1:6">
      <c r="A2416" s="32" t="s">
        <v>4505</v>
      </c>
      <c r="B2416" s="32" t="s">
        <v>4506</v>
      </c>
      <c r="C2416" s="32" t="s">
        <v>37</v>
      </c>
      <c r="D2416" s="33">
        <v>2005.92</v>
      </c>
      <c r="E2416" s="34">
        <v>2.0975999999999999</v>
      </c>
      <c r="F2416" s="32">
        <v>2</v>
      </c>
    </row>
    <row r="2417" spans="1:6">
      <c r="A2417" s="32" t="s">
        <v>4507</v>
      </c>
      <c r="B2417" s="32" t="s">
        <v>4508</v>
      </c>
      <c r="C2417" s="32" t="s">
        <v>46</v>
      </c>
      <c r="D2417" s="33">
        <v>192</v>
      </c>
      <c r="E2417" s="34">
        <v>6.2896900000000002</v>
      </c>
      <c r="F2417" s="32">
        <v>2</v>
      </c>
    </row>
    <row r="2418" spans="1:6">
      <c r="A2418" s="32" t="s">
        <v>4509</v>
      </c>
      <c r="B2418" s="32" t="s">
        <v>4510</v>
      </c>
      <c r="C2418" s="32" t="s">
        <v>37</v>
      </c>
      <c r="D2418" s="33">
        <v>907.2</v>
      </c>
      <c r="E2418" s="34">
        <v>3.4596800000000001</v>
      </c>
      <c r="F2418" s="32">
        <v>2</v>
      </c>
    </row>
    <row r="2419" spans="1:6">
      <c r="A2419" s="32" t="s">
        <v>4511</v>
      </c>
      <c r="B2419" s="32" t="s">
        <v>4512</v>
      </c>
      <c r="C2419" s="32" t="s">
        <v>37</v>
      </c>
      <c r="D2419" s="33">
        <v>208</v>
      </c>
      <c r="E2419" s="34">
        <v>2.1242700000000001</v>
      </c>
      <c r="F2419" s="32">
        <v>1</v>
      </c>
    </row>
    <row r="2420" spans="1:6">
      <c r="A2420" s="32" t="s">
        <v>4513</v>
      </c>
      <c r="B2420" s="32" t="s">
        <v>4514</v>
      </c>
      <c r="C2420" s="32" t="s">
        <v>46</v>
      </c>
      <c r="D2420" s="33">
        <v>3.2</v>
      </c>
      <c r="E2420" s="34">
        <v>0.28031</v>
      </c>
      <c r="F2420" s="32">
        <v>1</v>
      </c>
    </row>
    <row r="2421" spans="1:6">
      <c r="A2421" s="32" t="s">
        <v>4515</v>
      </c>
      <c r="B2421" s="32" t="s">
        <v>4516</v>
      </c>
      <c r="C2421" s="32" t="s">
        <v>37</v>
      </c>
      <c r="D2421" s="33">
        <v>11232</v>
      </c>
      <c r="E2421" s="34">
        <v>4.8951900000000004</v>
      </c>
      <c r="F2421" s="32">
        <v>12</v>
      </c>
    </row>
    <row r="2422" spans="1:6">
      <c r="A2422" s="32" t="s">
        <v>4517</v>
      </c>
      <c r="B2422" s="32" t="s">
        <v>4518</v>
      </c>
      <c r="C2422" s="32" t="s">
        <v>46</v>
      </c>
      <c r="D2422" s="33">
        <v>1260</v>
      </c>
      <c r="E2422" s="34">
        <v>11.867240000000001</v>
      </c>
      <c r="F2422" s="32">
        <v>11</v>
      </c>
    </row>
    <row r="2423" spans="1:6">
      <c r="A2423" s="32" t="s">
        <v>4519</v>
      </c>
      <c r="B2423" s="32" t="s">
        <v>4520</v>
      </c>
      <c r="C2423" s="32" t="s">
        <v>37</v>
      </c>
      <c r="D2423" s="33">
        <v>2376</v>
      </c>
      <c r="E2423" s="34">
        <v>2.37338</v>
      </c>
      <c r="F2423" s="32">
        <v>3</v>
      </c>
    </row>
    <row r="2424" spans="1:6">
      <c r="A2424" s="32" t="s">
        <v>4521</v>
      </c>
      <c r="B2424" s="32" t="s">
        <v>4522</v>
      </c>
      <c r="C2424" s="32" t="s">
        <v>46</v>
      </c>
      <c r="D2424" s="33">
        <v>219</v>
      </c>
      <c r="E2424" s="34">
        <v>2.8803100000000001</v>
      </c>
      <c r="F2424" s="32">
        <v>2</v>
      </c>
    </row>
    <row r="2425" spans="1:6">
      <c r="A2425" s="32" t="s">
        <v>4523</v>
      </c>
      <c r="B2425" s="32" t="s">
        <v>4524</v>
      </c>
      <c r="C2425" s="32" t="s">
        <v>37</v>
      </c>
      <c r="D2425" s="33">
        <v>432</v>
      </c>
      <c r="E2425" s="34">
        <v>3.99072</v>
      </c>
      <c r="F2425" s="32">
        <v>1</v>
      </c>
    </row>
    <row r="2426" spans="1:6">
      <c r="A2426" s="32" t="s">
        <v>4525</v>
      </c>
      <c r="B2426" s="32" t="s">
        <v>4526</v>
      </c>
      <c r="C2426" s="32" t="s">
        <v>46</v>
      </c>
      <c r="D2426" s="33">
        <v>25</v>
      </c>
      <c r="E2426" s="34">
        <v>16.926400000000001</v>
      </c>
      <c r="F2426" s="32">
        <v>1</v>
      </c>
    </row>
    <row r="2427" spans="1:6">
      <c r="A2427" s="32" t="s">
        <v>4527</v>
      </c>
      <c r="B2427" s="32" t="s">
        <v>2581</v>
      </c>
      <c r="C2427" s="32" t="s">
        <v>8</v>
      </c>
      <c r="D2427" s="33">
        <v>25.856000000000002</v>
      </c>
      <c r="E2427" s="34">
        <v>41.95778</v>
      </c>
      <c r="F2427" s="32">
        <v>2</v>
      </c>
    </row>
    <row r="2428" spans="1:6">
      <c r="A2428" s="32" t="s">
        <v>4528</v>
      </c>
      <c r="B2428" s="32" t="s">
        <v>4529</v>
      </c>
      <c r="C2428" s="32" t="s">
        <v>14</v>
      </c>
      <c r="D2428" s="33">
        <v>440</v>
      </c>
      <c r="E2428" s="34">
        <v>3.2824300000000002</v>
      </c>
      <c r="F2428" s="32">
        <v>1</v>
      </c>
    </row>
    <row r="2429" spans="1:6">
      <c r="A2429" s="32" t="s">
        <v>4530</v>
      </c>
      <c r="B2429" s="32" t="s">
        <v>4531</v>
      </c>
      <c r="C2429" s="32" t="s">
        <v>14</v>
      </c>
      <c r="D2429" s="33">
        <v>2242</v>
      </c>
      <c r="E2429" s="34">
        <v>7.2180200000000001</v>
      </c>
      <c r="F2429" s="32">
        <v>5</v>
      </c>
    </row>
    <row r="2430" spans="1:6">
      <c r="A2430" s="32" t="s">
        <v>4532</v>
      </c>
      <c r="B2430" s="32" t="s">
        <v>3728</v>
      </c>
      <c r="C2430" s="32" t="s">
        <v>14</v>
      </c>
      <c r="D2430" s="33">
        <v>968</v>
      </c>
      <c r="E2430" s="34">
        <v>3.48393</v>
      </c>
      <c r="F2430" s="32">
        <v>2</v>
      </c>
    </row>
    <row r="2431" spans="1:6">
      <c r="A2431" s="32" t="s">
        <v>4533</v>
      </c>
      <c r="B2431" s="32" t="s">
        <v>4534</v>
      </c>
      <c r="C2431" s="32" t="s">
        <v>14</v>
      </c>
      <c r="D2431" s="33">
        <v>880</v>
      </c>
      <c r="E2431" s="34">
        <v>3.60867</v>
      </c>
      <c r="F2431" s="32">
        <v>2</v>
      </c>
    </row>
    <row r="2432" spans="1:6">
      <c r="A2432" s="32" t="s">
        <v>4535</v>
      </c>
      <c r="B2432" s="32" t="s">
        <v>4536</v>
      </c>
      <c r="C2432" s="32" t="s">
        <v>8</v>
      </c>
      <c r="D2432" s="33">
        <v>12.6</v>
      </c>
      <c r="E2432" s="34">
        <v>56.622219999999999</v>
      </c>
      <c r="F2432" s="32">
        <v>2</v>
      </c>
    </row>
    <row r="2433" spans="1:6">
      <c r="A2433" s="32" t="s">
        <v>4537</v>
      </c>
      <c r="B2433" s="32" t="s">
        <v>4538</v>
      </c>
      <c r="C2433" s="32" t="s">
        <v>14</v>
      </c>
      <c r="D2433" s="33">
        <v>495</v>
      </c>
      <c r="E2433" s="34">
        <v>4.4979699999999996</v>
      </c>
      <c r="F2433" s="32">
        <v>1</v>
      </c>
    </row>
    <row r="2434" spans="1:6">
      <c r="A2434" s="32" t="s">
        <v>4539</v>
      </c>
      <c r="B2434" s="32" t="s">
        <v>4540</v>
      </c>
      <c r="C2434" s="32" t="s">
        <v>8</v>
      </c>
      <c r="D2434" s="33">
        <v>65</v>
      </c>
      <c r="E2434" s="34">
        <v>12.76154</v>
      </c>
      <c r="F2434" s="32">
        <v>2</v>
      </c>
    </row>
    <row r="2435" spans="1:6">
      <c r="A2435" s="32" t="s">
        <v>4541</v>
      </c>
      <c r="B2435" s="32" t="s">
        <v>4542</v>
      </c>
      <c r="C2435" s="32" t="s">
        <v>14</v>
      </c>
      <c r="D2435" s="33">
        <v>1452</v>
      </c>
      <c r="E2435" s="34">
        <v>3.3986299999999998</v>
      </c>
      <c r="F2435" s="32">
        <v>3</v>
      </c>
    </row>
    <row r="2436" spans="1:6">
      <c r="A2436" s="32" t="s">
        <v>4543</v>
      </c>
      <c r="B2436" s="32" t="s">
        <v>4544</v>
      </c>
      <c r="C2436" s="32" t="s">
        <v>14</v>
      </c>
      <c r="D2436" s="33">
        <v>440</v>
      </c>
      <c r="E2436" s="34">
        <v>5.4568000000000003</v>
      </c>
      <c r="F2436" s="32">
        <v>1</v>
      </c>
    </row>
    <row r="2437" spans="1:6">
      <c r="A2437" s="32" t="s">
        <v>4545</v>
      </c>
      <c r="B2437" s="32" t="s">
        <v>4546</v>
      </c>
      <c r="C2437" s="32" t="s">
        <v>2747</v>
      </c>
      <c r="D2437" s="33">
        <v>792</v>
      </c>
      <c r="E2437" s="34">
        <v>4.23949</v>
      </c>
      <c r="F2437" s="32">
        <v>1</v>
      </c>
    </row>
    <row r="2438" spans="1:6">
      <c r="A2438" s="32" t="s">
        <v>4547</v>
      </c>
      <c r="B2438" s="32" t="s">
        <v>4548</v>
      </c>
      <c r="C2438" s="32" t="s">
        <v>14</v>
      </c>
      <c r="D2438" s="33">
        <v>328</v>
      </c>
      <c r="E2438" s="34">
        <v>12.416729999999999</v>
      </c>
      <c r="F2438" s="32">
        <v>1</v>
      </c>
    </row>
    <row r="2439" spans="1:6">
      <c r="A2439" s="32" t="s">
        <v>4549</v>
      </c>
      <c r="B2439" s="32" t="s">
        <v>4550</v>
      </c>
      <c r="C2439" s="32" t="s">
        <v>14</v>
      </c>
      <c r="D2439" s="33">
        <v>627.20000000000005</v>
      </c>
      <c r="E2439" s="34">
        <v>3.6179399999999999</v>
      </c>
      <c r="F2439" s="32">
        <v>2</v>
      </c>
    </row>
    <row r="2440" spans="1:6">
      <c r="A2440" s="32" t="s">
        <v>4551</v>
      </c>
      <c r="B2440" s="32" t="s">
        <v>4552</v>
      </c>
      <c r="C2440" s="32" t="s">
        <v>14</v>
      </c>
      <c r="D2440" s="33">
        <v>1239.2</v>
      </c>
      <c r="E2440" s="34">
        <v>17.630369999999999</v>
      </c>
      <c r="F2440" s="32">
        <v>4</v>
      </c>
    </row>
    <row r="2441" spans="1:6">
      <c r="A2441" s="32" t="s">
        <v>4553</v>
      </c>
      <c r="B2441" s="32" t="s">
        <v>4554</v>
      </c>
      <c r="C2441" s="32" t="s">
        <v>14</v>
      </c>
      <c r="D2441" s="33">
        <v>313.60000000000002</v>
      </c>
      <c r="E2441" s="34">
        <v>17.11983</v>
      </c>
      <c r="F2441" s="32">
        <v>1</v>
      </c>
    </row>
    <row r="2442" spans="1:6">
      <c r="A2442" s="32" t="s">
        <v>4555</v>
      </c>
      <c r="B2442" s="32" t="s">
        <v>4556</v>
      </c>
      <c r="C2442" s="32" t="s">
        <v>14</v>
      </c>
      <c r="D2442" s="33">
        <v>296.8</v>
      </c>
      <c r="E2442" s="34">
        <v>3.7824</v>
      </c>
      <c r="F2442" s="32">
        <v>1</v>
      </c>
    </row>
    <row r="2443" spans="1:6">
      <c r="A2443" s="32" t="s">
        <v>4557</v>
      </c>
      <c r="B2443" s="32" t="s">
        <v>4558</v>
      </c>
      <c r="C2443" s="32" t="s">
        <v>651</v>
      </c>
      <c r="D2443" s="33">
        <v>816</v>
      </c>
      <c r="E2443" s="34">
        <v>3.1547399999999999</v>
      </c>
      <c r="F2443" s="32">
        <v>2</v>
      </c>
    </row>
    <row r="2444" spans="1:6">
      <c r="A2444" s="32" t="s">
        <v>4559</v>
      </c>
      <c r="B2444" s="32" t="s">
        <v>4560</v>
      </c>
      <c r="C2444" s="32" t="s">
        <v>14</v>
      </c>
      <c r="D2444" s="33">
        <v>960</v>
      </c>
      <c r="E2444" s="34">
        <v>2.8341799999999999</v>
      </c>
      <c r="F2444" s="32">
        <v>2</v>
      </c>
    </row>
    <row r="2445" spans="1:6">
      <c r="A2445" s="32" t="s">
        <v>4561</v>
      </c>
      <c r="B2445" s="32" t="s">
        <v>4562</v>
      </c>
      <c r="C2445" s="32" t="s">
        <v>8</v>
      </c>
      <c r="D2445" s="33">
        <v>0.76</v>
      </c>
      <c r="E2445" s="34">
        <v>51.643720000000002</v>
      </c>
      <c r="F2445" s="32">
        <v>2</v>
      </c>
    </row>
    <row r="2446" spans="1:6">
      <c r="A2446" s="32" t="s">
        <v>4563</v>
      </c>
      <c r="B2446" s="32" t="s">
        <v>4564</v>
      </c>
      <c r="C2446" s="32" t="s">
        <v>14</v>
      </c>
      <c r="D2446" s="33">
        <v>371.2</v>
      </c>
      <c r="E2446" s="34">
        <v>18.834420000000001</v>
      </c>
      <c r="F2446" s="32">
        <v>1</v>
      </c>
    </row>
    <row r="2447" spans="1:6">
      <c r="A2447" s="32" t="s">
        <v>4565</v>
      </c>
      <c r="B2447" s="32" t="s">
        <v>4564</v>
      </c>
      <c r="C2447" s="32" t="s">
        <v>14</v>
      </c>
      <c r="D2447" s="33">
        <v>48</v>
      </c>
      <c r="E2447" s="34">
        <v>3.8989600000000002</v>
      </c>
      <c r="F2447" s="32">
        <v>1</v>
      </c>
    </row>
    <row r="2448" spans="1:6">
      <c r="A2448" s="32" t="s">
        <v>4566</v>
      </c>
      <c r="B2448" s="32" t="s">
        <v>4567</v>
      </c>
      <c r="C2448" s="32" t="s">
        <v>14</v>
      </c>
      <c r="D2448" s="33">
        <v>281.60000000000002</v>
      </c>
      <c r="E2448" s="34">
        <v>19.062999999999999</v>
      </c>
      <c r="F2448" s="32">
        <v>1</v>
      </c>
    </row>
    <row r="2449" spans="1:6">
      <c r="A2449" s="32" t="s">
        <v>4568</v>
      </c>
      <c r="B2449" s="32" t="s">
        <v>4569</v>
      </c>
      <c r="C2449" s="32" t="s">
        <v>14</v>
      </c>
      <c r="D2449" s="33">
        <v>48</v>
      </c>
      <c r="E2449" s="34">
        <v>3.8791699999999998</v>
      </c>
      <c r="F2449" s="32">
        <v>1</v>
      </c>
    </row>
    <row r="2450" spans="1:6">
      <c r="A2450" s="32" t="s">
        <v>4570</v>
      </c>
      <c r="B2450" s="32" t="s">
        <v>4571</v>
      </c>
      <c r="C2450" s="32" t="s">
        <v>79</v>
      </c>
      <c r="D2450" s="33">
        <v>6056.3869999999997</v>
      </c>
      <c r="E2450" s="34">
        <v>1.38517</v>
      </c>
      <c r="F2450" s="32">
        <v>10</v>
      </c>
    </row>
    <row r="2451" spans="1:6">
      <c r="A2451" s="32" t="s">
        <v>4572</v>
      </c>
      <c r="B2451" s="32" t="s">
        <v>4573</v>
      </c>
      <c r="C2451" s="32" t="s">
        <v>8</v>
      </c>
      <c r="D2451" s="33">
        <v>187</v>
      </c>
      <c r="E2451" s="34">
        <v>12.96824</v>
      </c>
      <c r="F2451" s="32">
        <v>11</v>
      </c>
    </row>
    <row r="2452" spans="1:6">
      <c r="A2452" s="32" t="s">
        <v>4574</v>
      </c>
      <c r="B2452" s="32" t="s">
        <v>4575</v>
      </c>
      <c r="C2452" s="32" t="s">
        <v>79</v>
      </c>
      <c r="D2452" s="33">
        <v>160</v>
      </c>
      <c r="E2452" s="34">
        <v>0.40794000000000002</v>
      </c>
      <c r="F2452" s="32">
        <v>1</v>
      </c>
    </row>
    <row r="2453" spans="1:6">
      <c r="A2453" s="32" t="s">
        <v>4576</v>
      </c>
      <c r="B2453" s="32" t="s">
        <v>4571</v>
      </c>
      <c r="C2453" s="32" t="s">
        <v>79</v>
      </c>
      <c r="D2453" s="33">
        <v>140</v>
      </c>
      <c r="E2453" s="34">
        <v>1.3394299999999999</v>
      </c>
      <c r="F2453" s="32">
        <v>1</v>
      </c>
    </row>
    <row r="2454" spans="1:6">
      <c r="A2454" s="32" t="s">
        <v>4577</v>
      </c>
      <c r="B2454" s="32" t="s">
        <v>4578</v>
      </c>
      <c r="C2454" s="32" t="s">
        <v>79</v>
      </c>
      <c r="D2454" s="33">
        <v>616</v>
      </c>
      <c r="E2454" s="34">
        <v>1.2502500000000001</v>
      </c>
      <c r="F2454" s="32">
        <v>1</v>
      </c>
    </row>
    <row r="2455" spans="1:6">
      <c r="A2455" s="32" t="s">
        <v>4579</v>
      </c>
      <c r="B2455" s="32" t="s">
        <v>4580</v>
      </c>
      <c r="C2455" s="32" t="s">
        <v>37</v>
      </c>
      <c r="D2455" s="33">
        <v>3328</v>
      </c>
      <c r="E2455" s="34">
        <v>3.52216</v>
      </c>
      <c r="F2455" s="32">
        <v>4</v>
      </c>
    </row>
    <row r="2456" spans="1:6">
      <c r="A2456" s="32" t="s">
        <v>4581</v>
      </c>
      <c r="B2456" s="32" t="s">
        <v>4582</v>
      </c>
      <c r="C2456" s="32" t="s">
        <v>46</v>
      </c>
      <c r="D2456" s="33">
        <v>300</v>
      </c>
      <c r="E2456" s="34">
        <v>14.794129999999999</v>
      </c>
      <c r="F2456" s="32">
        <v>4</v>
      </c>
    </row>
    <row r="2457" spans="1:6">
      <c r="A2457" s="32" t="s">
        <v>4583</v>
      </c>
      <c r="B2457" s="32" t="s">
        <v>4584</v>
      </c>
      <c r="C2457" s="32" t="s">
        <v>8</v>
      </c>
      <c r="D2457" s="33">
        <v>28</v>
      </c>
      <c r="E2457" s="34">
        <v>14.048</v>
      </c>
      <c r="F2457" s="32">
        <v>6</v>
      </c>
    </row>
    <row r="2458" spans="1:6">
      <c r="A2458" s="32" t="s">
        <v>4585</v>
      </c>
      <c r="B2458" s="32" t="s">
        <v>4586</v>
      </c>
      <c r="C2458" s="32" t="s">
        <v>8</v>
      </c>
      <c r="D2458" s="33">
        <v>1</v>
      </c>
      <c r="E2458" s="34">
        <v>11.60684</v>
      </c>
      <c r="F2458" s="32">
        <v>1</v>
      </c>
    </row>
    <row r="2459" spans="1:6">
      <c r="A2459" s="32" t="s">
        <v>4587</v>
      </c>
      <c r="B2459" s="32" t="s">
        <v>4588</v>
      </c>
      <c r="C2459" s="32" t="s">
        <v>79</v>
      </c>
      <c r="D2459" s="33">
        <v>311</v>
      </c>
      <c r="E2459" s="34">
        <v>2.6616399999999998</v>
      </c>
      <c r="F2459" s="32">
        <v>2</v>
      </c>
    </row>
    <row r="2460" spans="1:6">
      <c r="A2460" s="32" t="s">
        <v>4589</v>
      </c>
      <c r="B2460" s="32" t="s">
        <v>4590</v>
      </c>
      <c r="C2460" s="32" t="s">
        <v>79</v>
      </c>
      <c r="D2460" s="33">
        <v>248.5</v>
      </c>
      <c r="E2460" s="34">
        <v>1.89473</v>
      </c>
      <c r="F2460" s="32">
        <v>1</v>
      </c>
    </row>
    <row r="2461" spans="1:6">
      <c r="A2461" s="32" t="s">
        <v>4591</v>
      </c>
      <c r="B2461" s="32" t="s">
        <v>2998</v>
      </c>
      <c r="C2461" s="32" t="s">
        <v>79</v>
      </c>
      <c r="D2461" s="33">
        <v>3537.5</v>
      </c>
      <c r="E2461" s="34">
        <v>2.34748</v>
      </c>
      <c r="F2461" s="32">
        <v>7</v>
      </c>
    </row>
    <row r="2462" spans="1:6">
      <c r="A2462" s="32" t="s">
        <v>4592</v>
      </c>
      <c r="B2462" s="32" t="s">
        <v>3000</v>
      </c>
      <c r="C2462" s="32" t="s">
        <v>8</v>
      </c>
      <c r="D2462" s="33">
        <v>127.65200000000002</v>
      </c>
      <c r="E2462" s="34">
        <v>25.719809999999999</v>
      </c>
      <c r="F2462" s="32">
        <v>7</v>
      </c>
    </row>
    <row r="2463" spans="1:6">
      <c r="A2463" s="32" t="s">
        <v>4593</v>
      </c>
      <c r="B2463" s="32" t="s">
        <v>4594</v>
      </c>
      <c r="C2463" s="32" t="s">
        <v>79</v>
      </c>
      <c r="D2463" s="33">
        <v>2350</v>
      </c>
      <c r="E2463" s="34">
        <v>2.4815700000000001</v>
      </c>
      <c r="F2463" s="32">
        <v>4</v>
      </c>
    </row>
    <row r="2464" spans="1:6">
      <c r="A2464" s="32" t="s">
        <v>4595</v>
      </c>
      <c r="B2464" s="32" t="s">
        <v>4596</v>
      </c>
      <c r="C2464" s="32" t="s">
        <v>8</v>
      </c>
      <c r="D2464" s="33">
        <v>67.2</v>
      </c>
      <c r="E2464" s="34">
        <v>58.274999999999999</v>
      </c>
      <c r="F2464" s="32">
        <v>4</v>
      </c>
    </row>
    <row r="2465" spans="1:6">
      <c r="A2465" s="32" t="s">
        <v>4597</v>
      </c>
      <c r="B2465" s="32" t="s">
        <v>230</v>
      </c>
      <c r="C2465" s="32" t="s">
        <v>79</v>
      </c>
      <c r="D2465" s="33">
        <v>3708</v>
      </c>
      <c r="E2465" s="34">
        <v>1.99918</v>
      </c>
      <c r="F2465" s="32">
        <v>6</v>
      </c>
    </row>
    <row r="2466" spans="1:6">
      <c r="A2466" s="32" t="s">
        <v>4598</v>
      </c>
      <c r="B2466" s="32" t="s">
        <v>4599</v>
      </c>
      <c r="C2466" s="32" t="s">
        <v>8</v>
      </c>
      <c r="D2466" s="33">
        <v>36</v>
      </c>
      <c r="E2466" s="34">
        <v>41.003329999999998</v>
      </c>
      <c r="F2466" s="32">
        <v>6</v>
      </c>
    </row>
    <row r="2467" spans="1:6">
      <c r="A2467" s="32" t="s">
        <v>4600</v>
      </c>
      <c r="B2467" s="32" t="s">
        <v>351</v>
      </c>
      <c r="C2467" s="32" t="s">
        <v>79</v>
      </c>
      <c r="D2467" s="33">
        <v>1232</v>
      </c>
      <c r="E2467" s="34">
        <v>2.28531</v>
      </c>
      <c r="F2467" s="32">
        <v>2</v>
      </c>
    </row>
    <row r="2468" spans="1:6">
      <c r="A2468" s="32" t="s">
        <v>4601</v>
      </c>
      <c r="B2468" s="32" t="s">
        <v>340</v>
      </c>
      <c r="C2468" s="32" t="s">
        <v>79</v>
      </c>
      <c r="D2468" s="33">
        <v>1232</v>
      </c>
      <c r="E2468" s="34">
        <v>1.55742</v>
      </c>
      <c r="F2468" s="32">
        <v>2</v>
      </c>
    </row>
    <row r="2469" spans="1:6">
      <c r="A2469" s="32" t="s">
        <v>4602</v>
      </c>
      <c r="B2469" s="32" t="s">
        <v>4271</v>
      </c>
      <c r="C2469" s="32" t="s">
        <v>79</v>
      </c>
      <c r="D2469" s="33">
        <v>1236</v>
      </c>
      <c r="E2469" s="34">
        <v>2.2168800000000002</v>
      </c>
      <c r="F2469" s="32">
        <v>2</v>
      </c>
    </row>
    <row r="2470" spans="1:6">
      <c r="A2470" s="32" t="s">
        <v>4603</v>
      </c>
      <c r="B2470" s="32" t="s">
        <v>4604</v>
      </c>
      <c r="C2470" s="32" t="s">
        <v>79</v>
      </c>
      <c r="D2470" s="33">
        <v>2448</v>
      </c>
      <c r="E2470" s="34">
        <v>2.04209</v>
      </c>
      <c r="F2470" s="32">
        <v>4</v>
      </c>
    </row>
    <row r="2471" spans="1:6">
      <c r="A2471" s="32" t="s">
        <v>4605</v>
      </c>
      <c r="B2471" s="32" t="s">
        <v>1213</v>
      </c>
      <c r="C2471" s="32" t="s">
        <v>8</v>
      </c>
      <c r="D2471" s="33">
        <v>9.1999999999999993</v>
      </c>
      <c r="E2471" s="34">
        <v>39.869570000000003</v>
      </c>
      <c r="F2471" s="32">
        <v>4</v>
      </c>
    </row>
    <row r="2472" spans="1:6">
      <c r="A2472" s="32" t="s">
        <v>4606</v>
      </c>
      <c r="B2472" s="32" t="s">
        <v>4607</v>
      </c>
      <c r="C2472" s="32" t="s">
        <v>8</v>
      </c>
      <c r="D2472" s="33">
        <v>5.5</v>
      </c>
      <c r="E2472" s="34">
        <v>129.52336</v>
      </c>
      <c r="F2472" s="32">
        <v>4</v>
      </c>
    </row>
    <row r="2473" spans="1:6">
      <c r="A2473" s="32" t="s">
        <v>4608</v>
      </c>
      <c r="B2473" s="32" t="s">
        <v>4609</v>
      </c>
      <c r="C2473" s="32" t="s">
        <v>79</v>
      </c>
      <c r="D2473" s="33">
        <v>1837.5</v>
      </c>
      <c r="E2473" s="34">
        <v>2.0354800000000002</v>
      </c>
      <c r="F2473" s="32">
        <v>3</v>
      </c>
    </row>
    <row r="2474" spans="1:6">
      <c r="A2474" s="32" t="s">
        <v>4610</v>
      </c>
      <c r="B2474" s="32" t="s">
        <v>4611</v>
      </c>
      <c r="C2474" s="32" t="s">
        <v>79</v>
      </c>
      <c r="D2474" s="33">
        <v>612.5</v>
      </c>
      <c r="E2474" s="34">
        <v>1.9421900000000001</v>
      </c>
      <c r="F2474" s="32">
        <v>1</v>
      </c>
    </row>
    <row r="2475" spans="1:6">
      <c r="A2475" s="32" t="s">
        <v>4612</v>
      </c>
      <c r="B2475" s="32" t="s">
        <v>4613</v>
      </c>
      <c r="C2475" s="32" t="s">
        <v>79</v>
      </c>
      <c r="D2475" s="33">
        <v>602</v>
      </c>
      <c r="E2475" s="34">
        <v>2.9375900000000001</v>
      </c>
      <c r="F2475" s="32">
        <v>1</v>
      </c>
    </row>
    <row r="2476" spans="1:6">
      <c r="A2476" s="32" t="s">
        <v>4614</v>
      </c>
      <c r="B2476" s="32" t="s">
        <v>4615</v>
      </c>
      <c r="C2476" s="32" t="s">
        <v>8</v>
      </c>
      <c r="D2476" s="33">
        <v>45</v>
      </c>
      <c r="E2476" s="34">
        <v>14.86444</v>
      </c>
      <c r="F2476" s="32">
        <v>1</v>
      </c>
    </row>
    <row r="2477" spans="1:6">
      <c r="A2477" s="32" t="s">
        <v>4616</v>
      </c>
      <c r="B2477" s="32" t="s">
        <v>4617</v>
      </c>
      <c r="C2477" s="32" t="s">
        <v>79</v>
      </c>
      <c r="D2477" s="33">
        <v>620</v>
      </c>
      <c r="E2477" s="34">
        <v>2.8246799999999999</v>
      </c>
      <c r="F2477" s="32">
        <v>1</v>
      </c>
    </row>
    <row r="2478" spans="1:6">
      <c r="A2478" s="32" t="s">
        <v>4618</v>
      </c>
      <c r="B2478" s="32" t="s">
        <v>4619</v>
      </c>
      <c r="C2478" s="32" t="s">
        <v>8</v>
      </c>
      <c r="D2478" s="33">
        <v>1.4002000000000001</v>
      </c>
      <c r="E2478" s="34">
        <v>8.3602000000000007</v>
      </c>
      <c r="F2478" s="32">
        <v>5</v>
      </c>
    </row>
    <row r="2479" spans="1:6">
      <c r="A2479" s="32" t="s">
        <v>4620</v>
      </c>
      <c r="B2479" s="32" t="s">
        <v>4621</v>
      </c>
      <c r="C2479" s="32" t="s">
        <v>79</v>
      </c>
      <c r="D2479" s="33">
        <v>308</v>
      </c>
      <c r="E2479" s="34">
        <v>1.16821</v>
      </c>
      <c r="F2479" s="32">
        <v>1</v>
      </c>
    </row>
    <row r="2480" spans="1:6">
      <c r="A2480" s="32" t="s">
        <v>4622</v>
      </c>
      <c r="B2480" s="32" t="s">
        <v>4623</v>
      </c>
      <c r="C2480" s="32" t="s">
        <v>79</v>
      </c>
      <c r="D2480" s="33">
        <v>6538</v>
      </c>
      <c r="E2480" s="34">
        <v>0.50382000000000005</v>
      </c>
      <c r="F2480" s="32">
        <v>5</v>
      </c>
    </row>
    <row r="2481" spans="1:6">
      <c r="A2481" s="32" t="s">
        <v>4624</v>
      </c>
      <c r="B2481" s="32" t="s">
        <v>4625</v>
      </c>
      <c r="C2481" s="32" t="s">
        <v>8</v>
      </c>
      <c r="D2481" s="33">
        <v>6.8730000000000002</v>
      </c>
      <c r="E2481" s="34">
        <v>18.463999999999999</v>
      </c>
      <c r="F2481" s="32">
        <v>5</v>
      </c>
    </row>
    <row r="2482" spans="1:6">
      <c r="A2482" s="32" t="s">
        <v>4626</v>
      </c>
      <c r="B2482" s="32" t="s">
        <v>4623</v>
      </c>
      <c r="C2482" s="32" t="s">
        <v>79</v>
      </c>
      <c r="D2482" s="33">
        <v>52.486999999999995</v>
      </c>
      <c r="E2482" s="34">
        <v>2.2092800000000001</v>
      </c>
      <c r="F2482" s="32">
        <v>3</v>
      </c>
    </row>
    <row r="2483" spans="1:6">
      <c r="A2483" s="32" t="s">
        <v>4627</v>
      </c>
      <c r="B2483" s="32" t="s">
        <v>4628</v>
      </c>
      <c r="C2483" s="32" t="s">
        <v>8</v>
      </c>
      <c r="D2483" s="33">
        <v>5</v>
      </c>
      <c r="E2483" s="34">
        <v>4.7598399999999996</v>
      </c>
      <c r="F2483" s="32">
        <v>3</v>
      </c>
    </row>
    <row r="2484" spans="1:6">
      <c r="A2484" s="32" t="s">
        <v>4629</v>
      </c>
      <c r="B2484" s="32" t="s">
        <v>4630</v>
      </c>
      <c r="C2484" s="32" t="s">
        <v>330</v>
      </c>
      <c r="D2484" s="33">
        <v>301</v>
      </c>
      <c r="E2484" s="34">
        <v>1.58361</v>
      </c>
      <c r="F2484" s="32">
        <v>2</v>
      </c>
    </row>
    <row r="2485" spans="1:6">
      <c r="A2485" s="32" t="s">
        <v>4631</v>
      </c>
      <c r="B2485" s="32" t="s">
        <v>4632</v>
      </c>
      <c r="C2485" s="32" t="s">
        <v>79</v>
      </c>
      <c r="D2485" s="33">
        <v>154</v>
      </c>
      <c r="E2485" s="34">
        <v>1.94</v>
      </c>
      <c r="F2485" s="32">
        <v>2</v>
      </c>
    </row>
    <row r="2486" spans="1:6">
      <c r="A2486" s="32" t="s">
        <v>4633</v>
      </c>
      <c r="B2486" s="32" t="s">
        <v>4634</v>
      </c>
      <c r="C2486" s="32" t="s">
        <v>8</v>
      </c>
      <c r="D2486" s="33">
        <v>5.625</v>
      </c>
      <c r="E2486" s="34">
        <v>32.53586</v>
      </c>
      <c r="F2486" s="32">
        <v>2</v>
      </c>
    </row>
    <row r="2487" spans="1:6">
      <c r="A2487" s="32" t="s">
        <v>4635</v>
      </c>
      <c r="B2487" s="32" t="s">
        <v>4634</v>
      </c>
      <c r="C2487" s="32" t="s">
        <v>8</v>
      </c>
      <c r="D2487" s="33">
        <v>22.5</v>
      </c>
      <c r="E2487" s="34">
        <v>32.313769999999998</v>
      </c>
      <c r="F2487" s="32">
        <v>1</v>
      </c>
    </row>
    <row r="2488" spans="1:6">
      <c r="A2488" s="32" t="s">
        <v>4636</v>
      </c>
      <c r="B2488" s="32" t="s">
        <v>4637</v>
      </c>
      <c r="C2488" s="32" t="s">
        <v>79</v>
      </c>
      <c r="D2488" s="33">
        <v>154</v>
      </c>
      <c r="E2488" s="34">
        <v>1.1090800000000001</v>
      </c>
      <c r="F2488" s="32">
        <v>2</v>
      </c>
    </row>
    <row r="2489" spans="1:6">
      <c r="A2489" s="32" t="s">
        <v>4638</v>
      </c>
      <c r="B2489" s="32" t="s">
        <v>4639</v>
      </c>
      <c r="C2489" s="32" t="s">
        <v>37</v>
      </c>
      <c r="D2489" s="33">
        <v>4060.8</v>
      </c>
      <c r="E2489" s="34">
        <v>2.5184500000000001</v>
      </c>
      <c r="F2489" s="32">
        <v>6</v>
      </c>
    </row>
    <row r="2490" spans="1:6">
      <c r="A2490" s="32" t="s">
        <v>4640</v>
      </c>
      <c r="B2490" s="32" t="s">
        <v>4641</v>
      </c>
      <c r="C2490" s="32" t="s">
        <v>46</v>
      </c>
      <c r="D2490" s="33">
        <v>360</v>
      </c>
      <c r="E2490" s="34">
        <v>5.33894</v>
      </c>
      <c r="F2490" s="32">
        <v>2</v>
      </c>
    </row>
    <row r="2491" spans="1:6">
      <c r="A2491" s="32" t="s">
        <v>4642</v>
      </c>
      <c r="B2491" s="32" t="s">
        <v>4643</v>
      </c>
      <c r="C2491" s="32" t="s">
        <v>8</v>
      </c>
      <c r="D2491" s="33">
        <v>6</v>
      </c>
      <c r="E2491" s="34">
        <v>6.21</v>
      </c>
      <c r="F2491" s="32">
        <v>3</v>
      </c>
    </row>
    <row r="2492" spans="1:6">
      <c r="A2492" s="32" t="s">
        <v>4644</v>
      </c>
      <c r="B2492" s="32" t="s">
        <v>4643</v>
      </c>
      <c r="C2492" s="32" t="s">
        <v>8</v>
      </c>
      <c r="D2492" s="33">
        <v>2</v>
      </c>
      <c r="E2492" s="34">
        <v>7.0556200000000002</v>
      </c>
      <c r="F2492" s="32">
        <v>2</v>
      </c>
    </row>
    <row r="2493" spans="1:6">
      <c r="A2493" s="32" t="s">
        <v>4645</v>
      </c>
      <c r="B2493" s="32" t="s">
        <v>4646</v>
      </c>
      <c r="C2493" s="32" t="s">
        <v>8</v>
      </c>
      <c r="D2493" s="33">
        <v>50.533000000000001</v>
      </c>
      <c r="E2493" s="34">
        <v>12.672230000000001</v>
      </c>
      <c r="F2493" s="32">
        <v>12</v>
      </c>
    </row>
    <row r="2494" spans="1:6">
      <c r="A2494" s="32" t="s">
        <v>4647</v>
      </c>
      <c r="B2494" s="32" t="s">
        <v>4648</v>
      </c>
      <c r="C2494" s="32" t="s">
        <v>37</v>
      </c>
      <c r="D2494" s="33">
        <v>15778.014999999999</v>
      </c>
      <c r="E2494" s="34">
        <v>4.90991</v>
      </c>
      <c r="F2494" s="32">
        <v>19</v>
      </c>
    </row>
    <row r="2495" spans="1:6">
      <c r="A2495" s="32" t="s">
        <v>4649</v>
      </c>
      <c r="B2495" s="32" t="s">
        <v>4650</v>
      </c>
      <c r="C2495" s="32" t="s">
        <v>46</v>
      </c>
      <c r="D2495" s="33">
        <v>3300</v>
      </c>
      <c r="E2495" s="34">
        <v>13.765269999999999</v>
      </c>
      <c r="F2495" s="32">
        <v>20</v>
      </c>
    </row>
    <row r="2496" spans="1:6">
      <c r="A2496" s="32" t="s">
        <v>4651</v>
      </c>
      <c r="B2496" s="32" t="s">
        <v>4652</v>
      </c>
      <c r="C2496" s="32" t="s">
        <v>37</v>
      </c>
      <c r="D2496" s="33">
        <v>200</v>
      </c>
      <c r="E2496" s="34">
        <v>0.54732000000000003</v>
      </c>
      <c r="F2496" s="32">
        <v>1</v>
      </c>
    </row>
    <row r="2497" spans="1:6">
      <c r="A2497" s="32" t="s">
        <v>4653</v>
      </c>
      <c r="B2497" s="32" t="s">
        <v>4654</v>
      </c>
      <c r="C2497" s="32" t="s">
        <v>330</v>
      </c>
      <c r="D2497" s="33">
        <v>7020</v>
      </c>
      <c r="E2497" s="34">
        <v>3.9955799999999999</v>
      </c>
      <c r="F2497" s="32">
        <v>7</v>
      </c>
    </row>
    <row r="2498" spans="1:6">
      <c r="A2498" s="32" t="s">
        <v>4655</v>
      </c>
      <c r="B2498" s="32" t="s">
        <v>4656</v>
      </c>
      <c r="C2498" s="32" t="s">
        <v>2747</v>
      </c>
      <c r="D2498" s="33">
        <v>320</v>
      </c>
      <c r="E2498" s="34">
        <v>4.30138</v>
      </c>
      <c r="F2498" s="32">
        <v>2</v>
      </c>
    </row>
    <row r="2499" spans="1:6">
      <c r="A2499" s="32" t="s">
        <v>4657</v>
      </c>
      <c r="B2499" s="32" t="s">
        <v>4658</v>
      </c>
      <c r="C2499" s="32" t="s">
        <v>37</v>
      </c>
      <c r="D2499" s="33">
        <v>3136</v>
      </c>
      <c r="E2499" s="34">
        <v>4.1806999999999999</v>
      </c>
      <c r="F2499" s="32">
        <v>8</v>
      </c>
    </row>
    <row r="2500" spans="1:6">
      <c r="A2500" s="32" t="s">
        <v>4659</v>
      </c>
      <c r="B2500" s="32" t="s">
        <v>4660</v>
      </c>
      <c r="C2500" s="32" t="s">
        <v>46</v>
      </c>
      <c r="D2500" s="33">
        <v>1200</v>
      </c>
      <c r="E2500" s="34">
        <v>7.7599299999999998</v>
      </c>
      <c r="F2500" s="32">
        <v>8</v>
      </c>
    </row>
    <row r="2501" spans="1:6">
      <c r="A2501" s="32" t="s">
        <v>4661</v>
      </c>
      <c r="B2501" s="32" t="s">
        <v>4662</v>
      </c>
      <c r="C2501" s="32" t="s">
        <v>14</v>
      </c>
      <c r="D2501" s="33">
        <v>5252.9589999999998</v>
      </c>
      <c r="E2501" s="34">
        <v>11.782170000000001</v>
      </c>
      <c r="F2501" s="32">
        <v>15</v>
      </c>
    </row>
    <row r="2502" spans="1:6">
      <c r="A2502" s="32" t="s">
        <v>4663</v>
      </c>
      <c r="B2502" s="32" t="s">
        <v>4664</v>
      </c>
      <c r="C2502" s="32" t="s">
        <v>14</v>
      </c>
      <c r="D2502" s="33">
        <v>325</v>
      </c>
      <c r="E2502" s="34">
        <v>12.30509</v>
      </c>
      <c r="F2502" s="32">
        <v>1</v>
      </c>
    </row>
    <row r="2503" spans="1:6">
      <c r="A2503" s="32" t="s">
        <v>4665</v>
      </c>
      <c r="B2503" s="32" t="s">
        <v>4666</v>
      </c>
      <c r="C2503" s="32" t="s">
        <v>14</v>
      </c>
      <c r="D2503" s="33">
        <v>300</v>
      </c>
      <c r="E2503" s="34">
        <v>4.4859</v>
      </c>
      <c r="F2503" s="32">
        <v>2</v>
      </c>
    </row>
    <row r="2504" spans="1:6">
      <c r="A2504" s="32" t="s">
        <v>4667</v>
      </c>
      <c r="B2504" s="32" t="s">
        <v>4668</v>
      </c>
      <c r="C2504" s="32" t="s">
        <v>14</v>
      </c>
      <c r="D2504" s="33">
        <v>2578.7750000000001</v>
      </c>
      <c r="E2504" s="34">
        <v>9.9807100000000002</v>
      </c>
      <c r="F2504" s="32">
        <v>7</v>
      </c>
    </row>
    <row r="2505" spans="1:6">
      <c r="A2505" s="32" t="s">
        <v>4669</v>
      </c>
      <c r="B2505" s="32" t="s">
        <v>4670</v>
      </c>
      <c r="C2505" s="32" t="s">
        <v>14</v>
      </c>
      <c r="D2505" s="33">
        <v>180</v>
      </c>
      <c r="E2505" s="34">
        <v>2.8323999999999998</v>
      </c>
      <c r="F2505" s="32">
        <v>2</v>
      </c>
    </row>
    <row r="2506" spans="1:6">
      <c r="A2506" s="32" t="s">
        <v>4671</v>
      </c>
      <c r="B2506" s="32" t="s">
        <v>4672</v>
      </c>
      <c r="C2506" s="32" t="s">
        <v>14</v>
      </c>
      <c r="D2506" s="33">
        <v>6473.9320000000007</v>
      </c>
      <c r="E2506" s="34">
        <v>6.8464299999999998</v>
      </c>
      <c r="F2506" s="32">
        <v>15</v>
      </c>
    </row>
    <row r="2507" spans="1:6">
      <c r="A2507" s="32" t="s">
        <v>4673</v>
      </c>
      <c r="B2507" s="32" t="s">
        <v>4674</v>
      </c>
      <c r="C2507" s="32" t="s">
        <v>8</v>
      </c>
      <c r="D2507" s="33">
        <v>5.9499999999999984</v>
      </c>
      <c r="E2507" s="34">
        <v>53.142859999999999</v>
      </c>
      <c r="F2507" s="32">
        <v>17</v>
      </c>
    </row>
    <row r="2508" spans="1:6">
      <c r="A2508" s="32" t="s">
        <v>4675</v>
      </c>
      <c r="B2508" s="32" t="s">
        <v>4672</v>
      </c>
      <c r="C2508" s="32" t="s">
        <v>14</v>
      </c>
      <c r="D2508" s="33">
        <v>200</v>
      </c>
      <c r="E2508" s="34">
        <v>8.1152899999999999</v>
      </c>
      <c r="F2508" s="32">
        <v>2</v>
      </c>
    </row>
    <row r="2509" spans="1:6">
      <c r="A2509" s="32" t="s">
        <v>4676</v>
      </c>
      <c r="B2509" s="32" t="s">
        <v>4677</v>
      </c>
      <c r="C2509" s="32" t="s">
        <v>14</v>
      </c>
      <c r="D2509" s="33">
        <v>1025</v>
      </c>
      <c r="E2509" s="34">
        <v>7.7466600000000003</v>
      </c>
      <c r="F2509" s="32">
        <v>2</v>
      </c>
    </row>
    <row r="2510" spans="1:6">
      <c r="A2510" s="32" t="s">
        <v>4678</v>
      </c>
      <c r="B2510" s="32" t="s">
        <v>2972</v>
      </c>
      <c r="C2510" s="32" t="s">
        <v>8</v>
      </c>
      <c r="D2510" s="33">
        <v>201</v>
      </c>
      <c r="E2510" s="34">
        <v>9.9763699999999993</v>
      </c>
      <c r="F2510" s="32">
        <v>1</v>
      </c>
    </row>
    <row r="2511" spans="1:6">
      <c r="A2511" s="32" t="s">
        <v>4679</v>
      </c>
      <c r="B2511" s="32" t="s">
        <v>4680</v>
      </c>
      <c r="C2511" s="32" t="s">
        <v>14</v>
      </c>
      <c r="D2511" s="33">
        <v>400</v>
      </c>
      <c r="E2511" s="34">
        <v>3.30735</v>
      </c>
      <c r="F2511" s="32">
        <v>2</v>
      </c>
    </row>
    <row r="2512" spans="1:6">
      <c r="A2512" s="32" t="s">
        <v>4681</v>
      </c>
      <c r="B2512" s="32" t="s">
        <v>4672</v>
      </c>
      <c r="C2512" s="32" t="s">
        <v>14</v>
      </c>
      <c r="D2512" s="33">
        <v>250</v>
      </c>
      <c r="E2512" s="34">
        <v>7.8485199999999997</v>
      </c>
      <c r="F2512" s="32">
        <v>1</v>
      </c>
    </row>
    <row r="2513" spans="1:6">
      <c r="A2513" s="32" t="s">
        <v>4682</v>
      </c>
      <c r="B2513" s="32" t="s">
        <v>4683</v>
      </c>
      <c r="C2513" s="32" t="s">
        <v>14</v>
      </c>
      <c r="D2513" s="33">
        <v>552</v>
      </c>
      <c r="E2513" s="34">
        <v>6.8670600000000004</v>
      </c>
      <c r="F2513" s="32">
        <v>2</v>
      </c>
    </row>
    <row r="2514" spans="1:6">
      <c r="A2514" s="32" t="s">
        <v>4684</v>
      </c>
      <c r="B2514" s="32" t="s">
        <v>3699</v>
      </c>
      <c r="C2514" s="32" t="s">
        <v>37</v>
      </c>
      <c r="D2514" s="33">
        <v>20060</v>
      </c>
      <c r="E2514" s="34">
        <v>1.28979</v>
      </c>
      <c r="F2514" s="32">
        <v>24</v>
      </c>
    </row>
    <row r="2515" spans="1:6">
      <c r="A2515" s="32" t="s">
        <v>4685</v>
      </c>
      <c r="B2515" s="32" t="s">
        <v>4686</v>
      </c>
      <c r="C2515" s="32" t="s">
        <v>37</v>
      </c>
      <c r="D2515" s="33">
        <v>22560</v>
      </c>
      <c r="E2515" s="34">
        <v>3.4877699999999998</v>
      </c>
      <c r="F2515" s="32">
        <v>47</v>
      </c>
    </row>
    <row r="2516" spans="1:6">
      <c r="A2516" s="32" t="s">
        <v>4687</v>
      </c>
      <c r="B2516" s="32" t="s">
        <v>3699</v>
      </c>
      <c r="C2516" s="32" t="s">
        <v>37</v>
      </c>
      <c r="D2516" s="33">
        <v>200</v>
      </c>
      <c r="E2516" s="34">
        <v>0.6542</v>
      </c>
      <c r="F2516" s="32">
        <v>1</v>
      </c>
    </row>
    <row r="2517" spans="1:6">
      <c r="A2517" s="32" t="s">
        <v>4688</v>
      </c>
      <c r="B2517" s="32" t="s">
        <v>3699</v>
      </c>
      <c r="C2517" s="32" t="s">
        <v>37</v>
      </c>
      <c r="D2517" s="33">
        <v>640</v>
      </c>
      <c r="E2517" s="34">
        <v>1.1150899999999999</v>
      </c>
      <c r="F2517" s="32">
        <v>2</v>
      </c>
    </row>
    <row r="2518" spans="1:6">
      <c r="A2518" s="32" t="s">
        <v>4689</v>
      </c>
      <c r="B2518" s="32" t="s">
        <v>3699</v>
      </c>
      <c r="C2518" s="32" t="s">
        <v>37</v>
      </c>
      <c r="D2518" s="33">
        <v>400</v>
      </c>
      <c r="E2518" s="34">
        <v>1.1267499999999999</v>
      </c>
      <c r="F2518" s="32">
        <v>2</v>
      </c>
    </row>
    <row r="2519" spans="1:6">
      <c r="A2519" s="32" t="s">
        <v>4690</v>
      </c>
      <c r="B2519" s="32" t="s">
        <v>4691</v>
      </c>
      <c r="C2519" s="32" t="s">
        <v>79</v>
      </c>
      <c r="D2519" s="33">
        <v>870</v>
      </c>
      <c r="E2519" s="34">
        <v>0.71060999999999996</v>
      </c>
      <c r="F2519" s="32">
        <v>6</v>
      </c>
    </row>
    <row r="2520" spans="1:6">
      <c r="A2520" s="32" t="s">
        <v>4692</v>
      </c>
      <c r="B2520" s="32" t="s">
        <v>4693</v>
      </c>
      <c r="C2520" s="32" t="s">
        <v>8</v>
      </c>
      <c r="D2520" s="33">
        <v>25.1</v>
      </c>
      <c r="E2520" s="34">
        <v>45.2</v>
      </c>
      <c r="F2520" s="32">
        <v>7</v>
      </c>
    </row>
    <row r="2521" spans="1:6">
      <c r="A2521" s="32" t="s">
        <v>4694</v>
      </c>
      <c r="B2521" s="32" t="s">
        <v>4693</v>
      </c>
      <c r="C2521" s="32" t="s">
        <v>8</v>
      </c>
      <c r="D2521" s="33">
        <v>5</v>
      </c>
      <c r="E2521" s="34">
        <v>29.76</v>
      </c>
      <c r="F2521" s="32">
        <v>7</v>
      </c>
    </row>
    <row r="2522" spans="1:6">
      <c r="A2522" s="32" t="s">
        <v>4695</v>
      </c>
      <c r="B2522" s="32" t="s">
        <v>4696</v>
      </c>
      <c r="C2522" s="32" t="s">
        <v>8</v>
      </c>
      <c r="D2522" s="33">
        <v>1</v>
      </c>
      <c r="E2522" s="34">
        <v>32.56</v>
      </c>
      <c r="F2522" s="32">
        <v>1</v>
      </c>
    </row>
    <row r="2523" spans="1:6">
      <c r="A2523" s="32" t="s">
        <v>4697</v>
      </c>
      <c r="B2523" s="32" t="s">
        <v>4698</v>
      </c>
      <c r="C2523" s="32" t="s">
        <v>79</v>
      </c>
      <c r="D2523" s="33">
        <v>2835</v>
      </c>
      <c r="E2523" s="34">
        <v>1.75759</v>
      </c>
      <c r="F2523" s="32">
        <v>5</v>
      </c>
    </row>
    <row r="2524" spans="1:6">
      <c r="A2524" s="32" t="s">
        <v>4699</v>
      </c>
      <c r="B2524" s="32" t="s">
        <v>1845</v>
      </c>
      <c r="C2524" s="32" t="s">
        <v>8</v>
      </c>
      <c r="D2524" s="33">
        <v>27</v>
      </c>
      <c r="E2524" s="34">
        <v>5.8949999999999996</v>
      </c>
      <c r="F2524" s="32">
        <v>5</v>
      </c>
    </row>
    <row r="2525" spans="1:6">
      <c r="A2525" s="32" t="s">
        <v>4700</v>
      </c>
      <c r="B2525" s="32" t="s">
        <v>4701</v>
      </c>
      <c r="C2525" s="32" t="s">
        <v>330</v>
      </c>
      <c r="D2525" s="33">
        <v>60</v>
      </c>
      <c r="E2525" s="34">
        <v>4.2205000000000004</v>
      </c>
      <c r="F2525" s="32">
        <v>3</v>
      </c>
    </row>
    <row r="2526" spans="1:6">
      <c r="A2526" s="32" t="s">
        <v>4702</v>
      </c>
      <c r="B2526" s="32" t="s">
        <v>4703</v>
      </c>
      <c r="C2526" s="32" t="s">
        <v>330</v>
      </c>
      <c r="D2526" s="33">
        <v>47.4</v>
      </c>
      <c r="E2526" s="34">
        <v>8.9843600000000006</v>
      </c>
      <c r="F2526" s="32">
        <v>2</v>
      </c>
    </row>
    <row r="2527" spans="1:6">
      <c r="A2527" s="32" t="s">
        <v>4704</v>
      </c>
      <c r="B2527" s="32" t="s">
        <v>4705</v>
      </c>
      <c r="C2527" s="32" t="s">
        <v>37</v>
      </c>
      <c r="D2527" s="33">
        <v>6930</v>
      </c>
      <c r="E2527" s="34">
        <v>5.3905799999999999</v>
      </c>
      <c r="F2527" s="32">
        <v>7</v>
      </c>
    </row>
    <row r="2528" spans="1:6">
      <c r="A2528" s="32" t="s">
        <v>4706</v>
      </c>
      <c r="B2528" s="32" t="s">
        <v>4707</v>
      </c>
      <c r="C2528" s="32" t="s">
        <v>330</v>
      </c>
      <c r="D2528" s="33">
        <v>180</v>
      </c>
      <c r="E2528" s="34">
        <v>7.1183300000000003</v>
      </c>
      <c r="F2528" s="32">
        <v>3</v>
      </c>
    </row>
    <row r="2529" spans="1:6">
      <c r="A2529" s="32" t="s">
        <v>4708</v>
      </c>
      <c r="B2529" s="32" t="s">
        <v>4709</v>
      </c>
      <c r="C2529" s="32" t="s">
        <v>8</v>
      </c>
      <c r="D2529" s="33">
        <v>25</v>
      </c>
      <c r="E2529" s="34">
        <v>4.8935199999999996</v>
      </c>
      <c r="F2529" s="32">
        <v>1</v>
      </c>
    </row>
    <row r="2530" spans="1:6">
      <c r="A2530" s="32" t="s">
        <v>4710</v>
      </c>
      <c r="B2530" s="32" t="s">
        <v>4711</v>
      </c>
      <c r="C2530" s="32" t="s">
        <v>8</v>
      </c>
      <c r="D2530" s="33">
        <v>11</v>
      </c>
      <c r="E2530" s="34">
        <v>15.09</v>
      </c>
      <c r="F2530" s="32">
        <v>2</v>
      </c>
    </row>
    <row r="2531" spans="1:6">
      <c r="A2531" s="32" t="s">
        <v>4712</v>
      </c>
      <c r="B2531" s="32" t="s">
        <v>4713</v>
      </c>
      <c r="C2531" s="32" t="s">
        <v>2747</v>
      </c>
      <c r="D2531" s="33">
        <v>1522.5</v>
      </c>
      <c r="E2531" s="34">
        <v>3.4598399999999998</v>
      </c>
      <c r="F2531" s="32">
        <v>3</v>
      </c>
    </row>
    <row r="2532" spans="1:6">
      <c r="A2532" s="32" t="s">
        <v>4714</v>
      </c>
      <c r="B2532" s="32" t="s">
        <v>4715</v>
      </c>
      <c r="C2532" s="32" t="s">
        <v>37</v>
      </c>
      <c r="D2532" s="33">
        <v>2000</v>
      </c>
      <c r="E2532" s="34">
        <v>2.6210399999999998</v>
      </c>
      <c r="F2532" s="32">
        <v>1</v>
      </c>
    </row>
    <row r="2533" spans="1:6">
      <c r="A2533" s="32" t="s">
        <v>4716</v>
      </c>
      <c r="B2533" s="32" t="s">
        <v>4715</v>
      </c>
      <c r="C2533" s="32" t="s">
        <v>37</v>
      </c>
      <c r="D2533" s="33">
        <v>3700</v>
      </c>
      <c r="E2533" s="34">
        <v>3.1419299999999999</v>
      </c>
      <c r="F2533" s="32">
        <v>2</v>
      </c>
    </row>
    <row r="2534" spans="1:6">
      <c r="A2534" s="32" t="s">
        <v>4717</v>
      </c>
      <c r="B2534" s="32" t="s">
        <v>4718</v>
      </c>
      <c r="C2534" s="32" t="s">
        <v>37</v>
      </c>
      <c r="D2534" s="33">
        <v>4360</v>
      </c>
      <c r="E2534" s="34">
        <v>2.62317</v>
      </c>
      <c r="F2534" s="32">
        <v>4</v>
      </c>
    </row>
    <row r="2535" spans="1:6">
      <c r="A2535" s="32" t="s">
        <v>4719</v>
      </c>
      <c r="B2535" s="32" t="s">
        <v>4720</v>
      </c>
      <c r="C2535" s="32" t="s">
        <v>330</v>
      </c>
      <c r="D2535" s="33">
        <v>110</v>
      </c>
      <c r="E2535" s="34">
        <v>1.1459999999999999</v>
      </c>
      <c r="F2535" s="32">
        <v>2</v>
      </c>
    </row>
    <row r="2536" spans="1:6">
      <c r="A2536" s="32" t="s">
        <v>4721</v>
      </c>
      <c r="B2536" s="32" t="s">
        <v>4722</v>
      </c>
      <c r="C2536" s="32" t="s">
        <v>330</v>
      </c>
      <c r="D2536" s="33">
        <v>15</v>
      </c>
      <c r="E2536" s="34">
        <v>5.6580599999999999</v>
      </c>
      <c r="F2536" s="32">
        <v>1</v>
      </c>
    </row>
    <row r="2537" spans="1:6">
      <c r="A2537" s="32" t="s">
        <v>4723</v>
      </c>
      <c r="B2537" s="32" t="s">
        <v>4724</v>
      </c>
      <c r="C2537" s="32" t="s">
        <v>330</v>
      </c>
      <c r="D2537" s="33">
        <v>280</v>
      </c>
      <c r="E2537" s="34">
        <v>3.6237499999999998</v>
      </c>
      <c r="F2537" s="32">
        <v>5</v>
      </c>
    </row>
    <row r="2538" spans="1:6">
      <c r="A2538" s="32" t="s">
        <v>4725</v>
      </c>
      <c r="B2538" s="32" t="s">
        <v>4726</v>
      </c>
      <c r="C2538" s="32" t="s">
        <v>330</v>
      </c>
      <c r="D2538" s="33">
        <v>210</v>
      </c>
      <c r="E2538" s="34">
        <v>1.085</v>
      </c>
      <c r="F2538" s="32">
        <v>6</v>
      </c>
    </row>
    <row r="2539" spans="1:6">
      <c r="A2539" s="32" t="s">
        <v>4727</v>
      </c>
      <c r="B2539" s="32" t="s">
        <v>4728</v>
      </c>
      <c r="C2539" s="32" t="s">
        <v>8</v>
      </c>
      <c r="D2539" s="33">
        <v>25</v>
      </c>
      <c r="E2539" s="34">
        <v>2.2710400000000002</v>
      </c>
      <c r="F2539" s="32">
        <v>1</v>
      </c>
    </row>
    <row r="2540" spans="1:6">
      <c r="A2540" s="32" t="s">
        <v>4729</v>
      </c>
      <c r="B2540" s="32" t="s">
        <v>4730</v>
      </c>
      <c r="C2540" s="32" t="s">
        <v>330</v>
      </c>
      <c r="D2540" s="33">
        <v>200</v>
      </c>
      <c r="E2540" s="34">
        <v>5.9984999999999999</v>
      </c>
      <c r="F2540" s="32">
        <v>5</v>
      </c>
    </row>
    <row r="2541" spans="1:6">
      <c r="A2541" s="32" t="s">
        <v>4731</v>
      </c>
      <c r="B2541" s="32" t="s">
        <v>4732</v>
      </c>
      <c r="C2541" s="32" t="s">
        <v>37</v>
      </c>
      <c r="D2541" s="33">
        <v>5700</v>
      </c>
      <c r="E2541" s="34">
        <v>6.4827700000000004</v>
      </c>
      <c r="F2541" s="32">
        <v>8</v>
      </c>
    </row>
    <row r="2542" spans="1:6">
      <c r="A2542" s="32" t="s">
        <v>4733</v>
      </c>
      <c r="B2542" s="32" t="s">
        <v>4734</v>
      </c>
      <c r="C2542" s="32" t="s">
        <v>46</v>
      </c>
      <c r="D2542" s="33">
        <v>1446.971</v>
      </c>
      <c r="E2542" s="34">
        <v>11.625999999999999</v>
      </c>
      <c r="F2542" s="32">
        <v>9</v>
      </c>
    </row>
    <row r="2543" spans="1:6">
      <c r="A2543" s="32" t="s">
        <v>4735</v>
      </c>
      <c r="B2543" s="32" t="s">
        <v>4736</v>
      </c>
      <c r="C2543" s="32" t="s">
        <v>37</v>
      </c>
      <c r="D2543" s="33">
        <v>1541</v>
      </c>
      <c r="E2543" s="34">
        <v>5.5971700000000002</v>
      </c>
      <c r="F2543" s="32">
        <v>4</v>
      </c>
    </row>
    <row r="2544" spans="1:6">
      <c r="A2544" s="32" t="s">
        <v>4737</v>
      </c>
      <c r="B2544" s="32" t="s">
        <v>4738</v>
      </c>
      <c r="C2544" s="32" t="s">
        <v>37</v>
      </c>
      <c r="D2544" s="33">
        <v>7151.6</v>
      </c>
      <c r="E2544" s="34">
        <v>5.4059900000000001</v>
      </c>
      <c r="F2544" s="32">
        <v>12</v>
      </c>
    </row>
    <row r="2545" spans="1:6">
      <c r="A2545" s="32" t="s">
        <v>4739</v>
      </c>
      <c r="B2545" s="32" t="s">
        <v>4740</v>
      </c>
      <c r="C2545" s="32" t="s">
        <v>37</v>
      </c>
      <c r="D2545" s="33">
        <v>1000</v>
      </c>
      <c r="E2545" s="34">
        <v>4.6345599999999996</v>
      </c>
      <c r="F2545" s="32">
        <v>1</v>
      </c>
    </row>
    <row r="2546" spans="1:6">
      <c r="A2546" s="32" t="s">
        <v>4741</v>
      </c>
      <c r="B2546" s="32" t="s">
        <v>4742</v>
      </c>
      <c r="C2546" s="32" t="s">
        <v>8</v>
      </c>
      <c r="D2546" s="33">
        <v>30</v>
      </c>
      <c r="E2546" s="34">
        <v>2.7643300000000002</v>
      </c>
      <c r="F2546" s="32">
        <v>1</v>
      </c>
    </row>
    <row r="2547" spans="1:6">
      <c r="A2547" s="32" t="s">
        <v>4743</v>
      </c>
      <c r="B2547" s="32" t="s">
        <v>4742</v>
      </c>
      <c r="C2547" s="32" t="s">
        <v>8</v>
      </c>
      <c r="D2547" s="33">
        <v>4.05</v>
      </c>
      <c r="E2547" s="34">
        <v>4.2249999999999996</v>
      </c>
      <c r="F2547" s="32">
        <v>2</v>
      </c>
    </row>
    <row r="2548" spans="1:6">
      <c r="A2548" s="32" t="s">
        <v>4744</v>
      </c>
      <c r="B2548" s="32" t="s">
        <v>4745</v>
      </c>
      <c r="C2548" s="32" t="s">
        <v>79</v>
      </c>
      <c r="D2548" s="33">
        <v>5167.3869999999997</v>
      </c>
      <c r="E2548" s="34">
        <v>1.37035</v>
      </c>
      <c r="F2548" s="32">
        <v>9</v>
      </c>
    </row>
    <row r="2549" spans="1:6">
      <c r="A2549" s="32" t="s">
        <v>4746</v>
      </c>
      <c r="B2549" s="32" t="s">
        <v>4747</v>
      </c>
      <c r="C2549" s="32" t="s">
        <v>8</v>
      </c>
      <c r="D2549" s="33">
        <v>157.5</v>
      </c>
      <c r="E2549" s="34">
        <v>18.67371</v>
      </c>
      <c r="F2549" s="32">
        <v>9</v>
      </c>
    </row>
    <row r="2550" spans="1:6">
      <c r="A2550" s="32" t="s">
        <v>4748</v>
      </c>
      <c r="B2550" s="32" t="s">
        <v>4749</v>
      </c>
      <c r="C2550" s="32" t="s">
        <v>79</v>
      </c>
      <c r="D2550" s="33">
        <v>160</v>
      </c>
      <c r="E2550" s="34">
        <v>0.44413000000000002</v>
      </c>
      <c r="F2550" s="32">
        <v>1</v>
      </c>
    </row>
    <row r="2551" spans="1:6">
      <c r="A2551" s="32" t="s">
        <v>4750</v>
      </c>
      <c r="B2551" s="32" t="s">
        <v>4751</v>
      </c>
      <c r="C2551" s="32" t="s">
        <v>79</v>
      </c>
      <c r="D2551" s="33">
        <v>140</v>
      </c>
      <c r="E2551" s="34">
        <v>1.34518</v>
      </c>
      <c r="F2551" s="32">
        <v>1</v>
      </c>
    </row>
    <row r="2552" spans="1:6">
      <c r="A2552" s="32" t="s">
        <v>4752</v>
      </c>
      <c r="B2552" s="32" t="s">
        <v>4745</v>
      </c>
      <c r="C2552" s="32" t="s">
        <v>79</v>
      </c>
      <c r="D2552" s="33">
        <v>2156</v>
      </c>
      <c r="E2552" s="34">
        <v>0.92874000000000001</v>
      </c>
      <c r="F2552" s="32">
        <v>5</v>
      </c>
    </row>
    <row r="2553" spans="1:6">
      <c r="A2553" s="32" t="s">
        <v>4753</v>
      </c>
      <c r="B2553" s="32" t="s">
        <v>4747</v>
      </c>
      <c r="C2553" s="32" t="s">
        <v>8</v>
      </c>
      <c r="D2553" s="33">
        <v>7</v>
      </c>
      <c r="E2553" s="34">
        <v>31.18</v>
      </c>
      <c r="F2553" s="32">
        <v>5</v>
      </c>
    </row>
    <row r="2554" spans="1:6">
      <c r="A2554" s="32" t="s">
        <v>4754</v>
      </c>
      <c r="B2554" s="32" t="s">
        <v>4745</v>
      </c>
      <c r="C2554" s="32" t="s">
        <v>79</v>
      </c>
      <c r="D2554" s="33">
        <v>63</v>
      </c>
      <c r="E2554" s="34">
        <v>1.3452299999999999</v>
      </c>
      <c r="F2554" s="32">
        <v>1</v>
      </c>
    </row>
    <row r="2555" spans="1:6">
      <c r="A2555" s="32" t="s">
        <v>4755</v>
      </c>
      <c r="B2555" s="32" t="s">
        <v>4747</v>
      </c>
      <c r="C2555" s="32" t="s">
        <v>8</v>
      </c>
      <c r="D2555" s="33">
        <v>279</v>
      </c>
      <c r="E2555" s="34">
        <v>18.48</v>
      </c>
      <c r="F2555" s="32">
        <v>4</v>
      </c>
    </row>
    <row r="2556" spans="1:6">
      <c r="A2556" s="32" t="s">
        <v>4756</v>
      </c>
      <c r="B2556" s="32" t="s">
        <v>4745</v>
      </c>
      <c r="C2556" s="32" t="s">
        <v>79</v>
      </c>
      <c r="D2556" s="33">
        <v>140</v>
      </c>
      <c r="E2556" s="34">
        <v>1.3576900000000001</v>
      </c>
      <c r="F2556" s="32">
        <v>1</v>
      </c>
    </row>
    <row r="2557" spans="1:6">
      <c r="A2557" s="32" t="s">
        <v>4757</v>
      </c>
      <c r="B2557" s="32" t="s">
        <v>4758</v>
      </c>
      <c r="C2557" s="32" t="s">
        <v>8</v>
      </c>
      <c r="D2557" s="33">
        <v>2</v>
      </c>
      <c r="E2557" s="34">
        <v>19.552119999999999</v>
      </c>
      <c r="F2557" s="32">
        <v>1</v>
      </c>
    </row>
    <row r="2558" spans="1:6">
      <c r="A2558" s="32" t="s">
        <v>4759</v>
      </c>
      <c r="B2558" s="32" t="s">
        <v>4760</v>
      </c>
      <c r="C2558" s="32" t="s">
        <v>8</v>
      </c>
      <c r="D2558" s="33">
        <v>55.75</v>
      </c>
      <c r="E2558" s="34">
        <v>20.52</v>
      </c>
      <c r="F2558" s="32">
        <v>5</v>
      </c>
    </row>
    <row r="2559" spans="1:6">
      <c r="A2559" s="32" t="s">
        <v>4761</v>
      </c>
      <c r="B2559" s="32" t="s">
        <v>4762</v>
      </c>
      <c r="C2559" s="32" t="s">
        <v>8</v>
      </c>
      <c r="D2559" s="33">
        <v>0.96499999999999997</v>
      </c>
      <c r="E2559" s="34">
        <v>18.129159999999999</v>
      </c>
      <c r="F2559" s="32">
        <v>1</v>
      </c>
    </row>
    <row r="2560" spans="1:6">
      <c r="A2560" s="32" t="s">
        <v>4763</v>
      </c>
      <c r="B2560" s="32" t="s">
        <v>4762</v>
      </c>
      <c r="C2560" s="32" t="s">
        <v>8</v>
      </c>
      <c r="D2560" s="33">
        <v>26.03</v>
      </c>
      <c r="E2560" s="34">
        <v>18.303329999999999</v>
      </c>
      <c r="F2560" s="32">
        <v>7</v>
      </c>
    </row>
    <row r="2561" spans="1:6">
      <c r="A2561" s="32" t="s">
        <v>4764</v>
      </c>
      <c r="B2561" s="32" t="s">
        <v>4765</v>
      </c>
      <c r="C2561" s="32" t="s">
        <v>46</v>
      </c>
      <c r="D2561" s="33">
        <v>12</v>
      </c>
      <c r="E2561" s="34">
        <v>6.43</v>
      </c>
      <c r="F2561" s="32">
        <v>1</v>
      </c>
    </row>
    <row r="2562" spans="1:6">
      <c r="A2562" s="32" t="s">
        <v>4766</v>
      </c>
      <c r="B2562" s="32" t="s">
        <v>4767</v>
      </c>
      <c r="C2562" s="32" t="s">
        <v>14</v>
      </c>
      <c r="D2562" s="33">
        <v>10</v>
      </c>
      <c r="E2562" s="34">
        <v>1.6230599999999999</v>
      </c>
      <c r="F2562" s="32">
        <v>1</v>
      </c>
    </row>
    <row r="2563" spans="1:6">
      <c r="A2563" s="32" t="s">
        <v>4768</v>
      </c>
      <c r="B2563" s="32" t="s">
        <v>4769</v>
      </c>
      <c r="C2563" s="32" t="s">
        <v>14</v>
      </c>
      <c r="D2563" s="33">
        <v>7</v>
      </c>
      <c r="E2563" s="34">
        <v>2.1143900000000002</v>
      </c>
      <c r="F2563" s="32">
        <v>1</v>
      </c>
    </row>
    <row r="2564" spans="1:6">
      <c r="A2564" s="32" t="s">
        <v>4770</v>
      </c>
      <c r="B2564" s="32" t="s">
        <v>4771</v>
      </c>
      <c r="C2564" s="32" t="s">
        <v>14</v>
      </c>
      <c r="D2564" s="33">
        <v>10</v>
      </c>
      <c r="E2564" s="34">
        <v>2.2295400000000001</v>
      </c>
      <c r="F2564" s="32">
        <v>1</v>
      </c>
    </row>
    <row r="2565" spans="1:6">
      <c r="A2565" s="32" t="s">
        <v>4772</v>
      </c>
      <c r="B2565" s="32" t="s">
        <v>4773</v>
      </c>
      <c r="C2565" s="32" t="s">
        <v>14</v>
      </c>
      <c r="D2565" s="33">
        <v>7</v>
      </c>
      <c r="E2565" s="34">
        <v>2.3386300000000002</v>
      </c>
      <c r="F2565" s="32">
        <v>1</v>
      </c>
    </row>
    <row r="2566" spans="1:6">
      <c r="A2566" s="32" t="s">
        <v>4774</v>
      </c>
      <c r="B2566" s="32" t="s">
        <v>4775</v>
      </c>
      <c r="C2566" s="32" t="s">
        <v>14</v>
      </c>
      <c r="D2566" s="33">
        <v>6</v>
      </c>
      <c r="E2566" s="34">
        <v>1.1866699999999999</v>
      </c>
      <c r="F2566" s="32">
        <v>1</v>
      </c>
    </row>
    <row r="2567" spans="1:6">
      <c r="A2567" s="32" t="s">
        <v>4776</v>
      </c>
      <c r="B2567" s="32" t="s">
        <v>4777</v>
      </c>
      <c r="C2567" s="32" t="s">
        <v>14</v>
      </c>
      <c r="D2567" s="33">
        <v>13</v>
      </c>
      <c r="E2567" s="34">
        <v>8.1064500000000006</v>
      </c>
      <c r="F2567" s="32">
        <v>1</v>
      </c>
    </row>
    <row r="2568" spans="1:6">
      <c r="A2568" s="32" t="s">
        <v>4778</v>
      </c>
      <c r="B2568" s="32" t="s">
        <v>4779</v>
      </c>
      <c r="C2568" s="32" t="s">
        <v>8</v>
      </c>
      <c r="D2568" s="33">
        <v>6.4000000000000001E-2</v>
      </c>
      <c r="E2568" s="34">
        <v>25.582689999999999</v>
      </c>
      <c r="F2568" s="32">
        <v>1</v>
      </c>
    </row>
    <row r="2569" spans="1:6">
      <c r="A2569" s="32" t="s">
        <v>4780</v>
      </c>
      <c r="B2569" s="32" t="s">
        <v>4781</v>
      </c>
      <c r="C2569" s="32" t="s">
        <v>14</v>
      </c>
      <c r="D2569" s="33">
        <v>13</v>
      </c>
      <c r="E2569" s="34">
        <v>4.0027299999999997</v>
      </c>
      <c r="F2569" s="32">
        <v>1</v>
      </c>
    </row>
    <row r="2570" spans="1:6">
      <c r="A2570" s="32" t="s">
        <v>4782</v>
      </c>
      <c r="B2570" s="32" t="s">
        <v>4783</v>
      </c>
      <c r="C2570" s="32" t="s">
        <v>14</v>
      </c>
      <c r="D2570" s="33">
        <v>10</v>
      </c>
      <c r="E2570" s="34">
        <v>0.88100000000000001</v>
      </c>
      <c r="F2570" s="32">
        <v>1</v>
      </c>
    </row>
    <row r="2571" spans="1:6">
      <c r="A2571" s="32" t="s">
        <v>4784</v>
      </c>
      <c r="B2571" s="32" t="s">
        <v>4785</v>
      </c>
      <c r="C2571" s="32" t="s">
        <v>8</v>
      </c>
      <c r="D2571" s="33">
        <v>6.3E-2</v>
      </c>
      <c r="E2571" s="34">
        <v>6.19048</v>
      </c>
      <c r="F2571" s="32">
        <v>1</v>
      </c>
    </row>
    <row r="2572" spans="1:6">
      <c r="A2572" s="32" t="s">
        <v>4786</v>
      </c>
      <c r="B2572" s="32" t="s">
        <v>4787</v>
      </c>
      <c r="C2572" s="32" t="s">
        <v>14</v>
      </c>
      <c r="D2572" s="33">
        <v>10</v>
      </c>
      <c r="E2572" s="34">
        <v>2.0350000000000001</v>
      </c>
      <c r="F2572" s="32">
        <v>1</v>
      </c>
    </row>
    <row r="2573" spans="1:6">
      <c r="A2573" s="32" t="s">
        <v>4788</v>
      </c>
      <c r="B2573" s="32" t="s">
        <v>4789</v>
      </c>
      <c r="C2573" s="32" t="s">
        <v>14</v>
      </c>
      <c r="D2573" s="33">
        <v>10</v>
      </c>
      <c r="E2573" s="34">
        <v>2.758</v>
      </c>
      <c r="F2573" s="32">
        <v>1</v>
      </c>
    </row>
    <row r="2574" spans="1:6">
      <c r="A2574" s="32" t="s">
        <v>4790</v>
      </c>
      <c r="B2574" s="32" t="s">
        <v>4791</v>
      </c>
      <c r="C2574" s="32" t="s">
        <v>8</v>
      </c>
      <c r="D2574" s="33">
        <v>12.8</v>
      </c>
      <c r="E2574" s="34">
        <v>2.9375</v>
      </c>
      <c r="F2574" s="32">
        <v>3</v>
      </c>
    </row>
    <row r="2575" spans="1:6">
      <c r="A2575" s="32" t="s">
        <v>4792</v>
      </c>
      <c r="B2575" s="32" t="s">
        <v>4793</v>
      </c>
      <c r="C2575" s="32" t="s">
        <v>14</v>
      </c>
      <c r="D2575" s="33">
        <v>8</v>
      </c>
      <c r="E2575" s="34">
        <v>1.54562</v>
      </c>
      <c r="F2575" s="32">
        <v>1</v>
      </c>
    </row>
    <row r="2576" spans="1:6">
      <c r="A2576" s="32" t="s">
        <v>4794</v>
      </c>
      <c r="B2576" s="32" t="s">
        <v>4795</v>
      </c>
      <c r="C2576" s="32" t="s">
        <v>14</v>
      </c>
      <c r="D2576" s="33">
        <v>8</v>
      </c>
      <c r="E2576" s="34">
        <v>2.4053599999999999</v>
      </c>
      <c r="F2576" s="32">
        <v>1</v>
      </c>
    </row>
    <row r="2577" spans="1:6">
      <c r="A2577" s="32" t="s">
        <v>4796</v>
      </c>
      <c r="B2577" s="32" t="s">
        <v>4797</v>
      </c>
      <c r="C2577" s="32" t="s">
        <v>14</v>
      </c>
      <c r="D2577" s="33">
        <v>6</v>
      </c>
      <c r="E2577" s="34">
        <v>1.4366699999999999</v>
      </c>
      <c r="F2577" s="32">
        <v>1</v>
      </c>
    </row>
    <row r="2578" spans="1:6">
      <c r="A2578" s="32" t="s">
        <v>4798</v>
      </c>
      <c r="B2578" s="32" t="s">
        <v>4799</v>
      </c>
      <c r="C2578" s="32" t="s">
        <v>14</v>
      </c>
      <c r="D2578" s="33">
        <v>8</v>
      </c>
      <c r="E2578" s="34">
        <v>2.0861299999999998</v>
      </c>
      <c r="F2578" s="32">
        <v>1</v>
      </c>
    </row>
    <row r="2579" spans="1:6">
      <c r="A2579" s="32" t="s">
        <v>4800</v>
      </c>
      <c r="B2579" s="32" t="s">
        <v>4801</v>
      </c>
      <c r="C2579" s="32" t="s">
        <v>14</v>
      </c>
      <c r="D2579" s="33">
        <v>10</v>
      </c>
      <c r="E2579" s="34">
        <v>2.2549999999999999</v>
      </c>
      <c r="F2579" s="32">
        <v>1</v>
      </c>
    </row>
    <row r="2580" spans="1:6">
      <c r="A2580" s="32" t="s">
        <v>4802</v>
      </c>
      <c r="B2580" s="32" t="s">
        <v>4803</v>
      </c>
      <c r="C2580" s="32" t="s">
        <v>14</v>
      </c>
      <c r="D2580" s="33">
        <v>10</v>
      </c>
      <c r="E2580" s="34">
        <v>1.9</v>
      </c>
      <c r="F2580" s="32">
        <v>1</v>
      </c>
    </row>
    <row r="2581" spans="1:6">
      <c r="A2581" s="32" t="s">
        <v>4804</v>
      </c>
      <c r="B2581" s="32" t="s">
        <v>4805</v>
      </c>
      <c r="C2581" s="32" t="s">
        <v>79</v>
      </c>
      <c r="D2581" s="33">
        <v>6</v>
      </c>
      <c r="E2581" s="34">
        <v>0.37833</v>
      </c>
      <c r="F2581" s="32">
        <v>1</v>
      </c>
    </row>
    <row r="2582" spans="1:6">
      <c r="A2582" s="32" t="s">
        <v>4806</v>
      </c>
      <c r="B2582" s="32" t="s">
        <v>4807</v>
      </c>
      <c r="C2582" s="32" t="s">
        <v>8</v>
      </c>
      <c r="D2582" s="33">
        <v>1.08</v>
      </c>
      <c r="E2582" s="34">
        <v>29.137499999999999</v>
      </c>
      <c r="F2582" s="32">
        <v>2</v>
      </c>
    </row>
    <row r="2583" spans="1:6">
      <c r="A2583" s="32" t="s">
        <v>4808</v>
      </c>
      <c r="B2583" s="32" t="s">
        <v>4809</v>
      </c>
      <c r="C2583" s="32" t="s">
        <v>8</v>
      </c>
      <c r="D2583" s="33">
        <v>9</v>
      </c>
      <c r="E2583" s="34">
        <v>12.95</v>
      </c>
      <c r="F2583" s="32">
        <v>2</v>
      </c>
    </row>
    <row r="2584" spans="1:6">
      <c r="A2584" s="32" t="s">
        <v>4810</v>
      </c>
      <c r="B2584" s="32" t="s">
        <v>4811</v>
      </c>
      <c r="C2584" s="32" t="s">
        <v>8</v>
      </c>
      <c r="D2584" s="33">
        <v>1</v>
      </c>
      <c r="E2584" s="34">
        <v>11.058999999999999</v>
      </c>
      <c r="F2584" s="32">
        <v>1</v>
      </c>
    </row>
    <row r="2585" spans="1:6">
      <c r="A2585" s="32" t="s">
        <v>4812</v>
      </c>
      <c r="B2585" s="32" t="s">
        <v>4813</v>
      </c>
      <c r="C2585" s="32" t="s">
        <v>8</v>
      </c>
      <c r="D2585" s="33">
        <v>10.4</v>
      </c>
      <c r="E2585" s="34">
        <v>7.0038799999999997</v>
      </c>
      <c r="F2585" s="32">
        <v>4</v>
      </c>
    </row>
    <row r="2586" spans="1:6">
      <c r="A2586" s="32" t="s">
        <v>4814</v>
      </c>
      <c r="B2586" s="32" t="s">
        <v>4815</v>
      </c>
      <c r="C2586" s="32" t="s">
        <v>8</v>
      </c>
      <c r="D2586" s="33">
        <v>13</v>
      </c>
      <c r="E2586" s="34">
        <v>14.372199999999999</v>
      </c>
      <c r="F2586" s="32">
        <v>3</v>
      </c>
    </row>
    <row r="2587" spans="1:6">
      <c r="A2587" s="32" t="s">
        <v>4816</v>
      </c>
      <c r="B2587" s="32" t="s">
        <v>4817</v>
      </c>
      <c r="C2587" s="32" t="s">
        <v>8</v>
      </c>
      <c r="D2587" s="33">
        <v>7</v>
      </c>
      <c r="E2587" s="34">
        <v>7.6603300000000001</v>
      </c>
      <c r="F2587" s="32">
        <v>4</v>
      </c>
    </row>
    <row r="2588" spans="1:6">
      <c r="A2588" s="32" t="s">
        <v>4818</v>
      </c>
      <c r="B2588" s="32" t="s">
        <v>4819</v>
      </c>
      <c r="C2588" s="32" t="s">
        <v>330</v>
      </c>
      <c r="D2588" s="33">
        <v>935</v>
      </c>
      <c r="E2588" s="34">
        <v>4.2401400000000002</v>
      </c>
      <c r="F2588" s="32">
        <v>2</v>
      </c>
    </row>
    <row r="2589" spans="1:6">
      <c r="A2589" s="32" t="s">
        <v>4820</v>
      </c>
      <c r="B2589" s="32" t="s">
        <v>4821</v>
      </c>
      <c r="C2589" s="32" t="s">
        <v>8</v>
      </c>
      <c r="D2589" s="33">
        <v>12</v>
      </c>
      <c r="E2589" s="34">
        <v>8.3222699999999996</v>
      </c>
      <c r="F2589" s="32">
        <v>2</v>
      </c>
    </row>
    <row r="2590" spans="1:6">
      <c r="A2590" s="32" t="s">
        <v>4822</v>
      </c>
      <c r="B2590" s="32" t="s">
        <v>4821</v>
      </c>
      <c r="C2590" s="32" t="s">
        <v>8</v>
      </c>
      <c r="D2590" s="33">
        <v>5</v>
      </c>
      <c r="E2590" s="34">
        <v>9.1131200000000003</v>
      </c>
      <c r="F2590" s="32">
        <v>4</v>
      </c>
    </row>
    <row r="2591" spans="1:6">
      <c r="A2591" s="32" t="s">
        <v>4823</v>
      </c>
      <c r="B2591" s="32" t="s">
        <v>4824</v>
      </c>
      <c r="C2591" s="32" t="s">
        <v>14</v>
      </c>
      <c r="D2591" s="33">
        <v>721.39499999999998</v>
      </c>
      <c r="E2591" s="34">
        <v>5.51187</v>
      </c>
      <c r="F2591" s="32">
        <v>5</v>
      </c>
    </row>
    <row r="2592" spans="1:6">
      <c r="A2592" s="32" t="s">
        <v>4825</v>
      </c>
      <c r="B2592" s="32" t="s">
        <v>3716</v>
      </c>
      <c r="C2592" s="32" t="s">
        <v>8</v>
      </c>
      <c r="D2592" s="33">
        <v>2.5</v>
      </c>
      <c r="E2592" s="34">
        <v>56.18</v>
      </c>
      <c r="F2592" s="32">
        <v>5</v>
      </c>
    </row>
    <row r="2593" spans="1:6">
      <c r="A2593" s="32" t="s">
        <v>4826</v>
      </c>
      <c r="B2593" s="32" t="s">
        <v>4827</v>
      </c>
      <c r="C2593" s="32" t="s">
        <v>14</v>
      </c>
      <c r="D2593" s="33">
        <v>80</v>
      </c>
      <c r="E2593" s="34">
        <v>1.1501300000000001</v>
      </c>
      <c r="F2593" s="32">
        <v>1</v>
      </c>
    </row>
    <row r="2594" spans="1:6">
      <c r="A2594" s="32" t="s">
        <v>4828</v>
      </c>
      <c r="B2594" s="32" t="s">
        <v>4829</v>
      </c>
      <c r="C2594" s="32" t="s">
        <v>8</v>
      </c>
      <c r="D2594" s="33">
        <v>282.3</v>
      </c>
      <c r="E2594" s="34">
        <v>13.131159999999999</v>
      </c>
      <c r="F2594" s="32">
        <v>7</v>
      </c>
    </row>
    <row r="2595" spans="1:6">
      <c r="A2595" s="32" t="s">
        <v>4830</v>
      </c>
      <c r="B2595" s="32" t="s">
        <v>4831</v>
      </c>
      <c r="C2595" s="32" t="s">
        <v>8</v>
      </c>
      <c r="D2595" s="33">
        <v>11.530000000000001</v>
      </c>
      <c r="E2595" s="34">
        <v>6.3333300000000001</v>
      </c>
      <c r="F2595" s="32">
        <v>4</v>
      </c>
    </row>
    <row r="2596" spans="1:6">
      <c r="A2596" s="32" t="s">
        <v>4832</v>
      </c>
      <c r="B2596" s="32" t="s">
        <v>3077</v>
      </c>
      <c r="C2596" s="32" t="s">
        <v>37</v>
      </c>
      <c r="D2596" s="33">
        <v>3950</v>
      </c>
      <c r="E2596" s="34">
        <v>12.431039999999999</v>
      </c>
      <c r="F2596" s="32">
        <v>5</v>
      </c>
    </row>
    <row r="2597" spans="1:6">
      <c r="A2597" s="32" t="s">
        <v>4833</v>
      </c>
      <c r="B2597" s="32" t="s">
        <v>3077</v>
      </c>
      <c r="C2597" s="32" t="s">
        <v>37</v>
      </c>
      <c r="D2597" s="33">
        <v>803.6</v>
      </c>
      <c r="E2597" s="34">
        <v>8.8305100000000003</v>
      </c>
      <c r="F2597" s="32">
        <v>2</v>
      </c>
    </row>
    <row r="2598" spans="1:6">
      <c r="A2598" s="32" t="s">
        <v>4834</v>
      </c>
      <c r="B2598" s="32" t="s">
        <v>4835</v>
      </c>
      <c r="C2598" s="32" t="s">
        <v>8</v>
      </c>
      <c r="D2598" s="33">
        <v>4.8</v>
      </c>
      <c r="E2598" s="34">
        <v>14.7125</v>
      </c>
      <c r="F2598" s="32">
        <v>4</v>
      </c>
    </row>
    <row r="2599" spans="1:6">
      <c r="A2599" s="32" t="s">
        <v>4836</v>
      </c>
      <c r="B2599" s="32" t="s">
        <v>4837</v>
      </c>
      <c r="C2599" s="32" t="s">
        <v>8</v>
      </c>
      <c r="D2599" s="33">
        <v>0.8</v>
      </c>
      <c r="E2599" s="34">
        <v>17.024999999999999</v>
      </c>
      <c r="F2599" s="32">
        <v>1</v>
      </c>
    </row>
    <row r="2600" spans="1:6">
      <c r="A2600" s="32" t="s">
        <v>4838</v>
      </c>
      <c r="B2600" s="32" t="s">
        <v>4839</v>
      </c>
      <c r="C2600" s="32" t="s">
        <v>651</v>
      </c>
      <c r="D2600" s="33">
        <v>16276</v>
      </c>
      <c r="E2600" s="34">
        <v>3.2339099999999998</v>
      </c>
      <c r="F2600" s="32">
        <v>11</v>
      </c>
    </row>
    <row r="2601" spans="1:6">
      <c r="A2601" s="32" t="s">
        <v>4840</v>
      </c>
      <c r="B2601" s="32" t="s">
        <v>4841</v>
      </c>
      <c r="C2601" s="32" t="s">
        <v>651</v>
      </c>
      <c r="D2601" s="33">
        <v>257.60000000000002</v>
      </c>
      <c r="E2601" s="34">
        <v>3.4140600000000001</v>
      </c>
      <c r="F2601" s="32">
        <v>2</v>
      </c>
    </row>
    <row r="2602" spans="1:6">
      <c r="A2602" s="32" t="s">
        <v>4842</v>
      </c>
      <c r="B2602" s="32" t="s">
        <v>4843</v>
      </c>
      <c r="C2602" s="32" t="s">
        <v>14</v>
      </c>
      <c r="D2602" s="33">
        <v>458.99099999999999</v>
      </c>
      <c r="E2602" s="34">
        <v>4.0422700000000003</v>
      </c>
      <c r="F2602" s="32">
        <v>1</v>
      </c>
    </row>
    <row r="2603" spans="1:6">
      <c r="A2603" s="32" t="s">
        <v>4844</v>
      </c>
      <c r="B2603" s="32" t="s">
        <v>4845</v>
      </c>
      <c r="C2603" s="32" t="s">
        <v>8</v>
      </c>
      <c r="D2603" s="33">
        <v>1</v>
      </c>
      <c r="E2603" s="34">
        <v>219.05</v>
      </c>
      <c r="F2603" s="32">
        <v>1</v>
      </c>
    </row>
    <row r="2604" spans="1:6">
      <c r="A2604" s="32" t="s">
        <v>4846</v>
      </c>
      <c r="B2604" s="32" t="s">
        <v>4847</v>
      </c>
      <c r="C2604" s="32" t="s">
        <v>14</v>
      </c>
      <c r="D2604" s="33">
        <v>40</v>
      </c>
      <c r="E2604" s="34">
        <v>2.5605000000000002</v>
      </c>
      <c r="F2604" s="32">
        <v>1</v>
      </c>
    </row>
    <row r="2605" spans="1:6">
      <c r="A2605" s="32" t="s">
        <v>4848</v>
      </c>
      <c r="B2605" s="32" t="s">
        <v>4849</v>
      </c>
      <c r="C2605" s="32" t="s">
        <v>14</v>
      </c>
      <c r="D2605" s="33">
        <v>459</v>
      </c>
      <c r="E2605" s="34">
        <v>3.84</v>
      </c>
      <c r="F2605" s="32">
        <v>1</v>
      </c>
    </row>
    <row r="2606" spans="1:6">
      <c r="A2606" s="32" t="s">
        <v>4850</v>
      </c>
      <c r="B2606" s="32" t="s">
        <v>4851</v>
      </c>
      <c r="C2606" s="32" t="s">
        <v>8</v>
      </c>
      <c r="D2606" s="33">
        <v>2.5</v>
      </c>
      <c r="E2606" s="34">
        <v>15.792</v>
      </c>
      <c r="F2606" s="32">
        <v>1</v>
      </c>
    </row>
    <row r="2607" spans="1:6">
      <c r="A2607" s="32" t="s">
        <v>4852</v>
      </c>
      <c r="B2607" s="32" t="s">
        <v>4853</v>
      </c>
      <c r="C2607" s="32" t="s">
        <v>14</v>
      </c>
      <c r="D2607" s="33">
        <v>40</v>
      </c>
      <c r="E2607" s="34">
        <v>2.6512500000000001</v>
      </c>
      <c r="F2607" s="32">
        <v>1</v>
      </c>
    </row>
    <row r="2608" spans="1:6">
      <c r="A2608" s="32" t="s">
        <v>4854</v>
      </c>
      <c r="B2608" s="32" t="s">
        <v>4855</v>
      </c>
      <c r="C2608" s="32" t="s">
        <v>14</v>
      </c>
      <c r="D2608" s="33">
        <v>459.048</v>
      </c>
      <c r="E2608" s="34">
        <v>3.9183400000000002</v>
      </c>
      <c r="F2608" s="32">
        <v>1</v>
      </c>
    </row>
    <row r="2609" spans="1:6">
      <c r="A2609" s="32" t="s">
        <v>4856</v>
      </c>
      <c r="B2609" s="32" t="s">
        <v>4857</v>
      </c>
      <c r="C2609" s="32" t="s">
        <v>8</v>
      </c>
      <c r="D2609" s="33">
        <v>3.4000000000000004</v>
      </c>
      <c r="E2609" s="34">
        <v>68.868750000000006</v>
      </c>
      <c r="F2609" s="32">
        <v>3</v>
      </c>
    </row>
    <row r="2610" spans="1:6">
      <c r="A2610" s="32" t="s">
        <v>4858</v>
      </c>
      <c r="B2610" s="32" t="s">
        <v>4859</v>
      </c>
      <c r="C2610" s="32" t="s">
        <v>8</v>
      </c>
      <c r="D2610" s="33">
        <v>1.75</v>
      </c>
      <c r="E2610" s="34">
        <v>62.149430000000002</v>
      </c>
      <c r="F2610" s="32">
        <v>1</v>
      </c>
    </row>
    <row r="2611" spans="1:6">
      <c r="A2611" s="32" t="s">
        <v>4860</v>
      </c>
      <c r="B2611" s="32" t="s">
        <v>4861</v>
      </c>
      <c r="C2611" s="32" t="s">
        <v>14</v>
      </c>
      <c r="D2611" s="33">
        <v>40</v>
      </c>
      <c r="E2611" s="34">
        <v>2.4590000000000001</v>
      </c>
      <c r="F2611" s="32">
        <v>1</v>
      </c>
    </row>
    <row r="2612" spans="1:6">
      <c r="A2612" s="32" t="s">
        <v>4862</v>
      </c>
      <c r="B2612" s="32" t="s">
        <v>4863</v>
      </c>
      <c r="C2612" s="32" t="s">
        <v>14</v>
      </c>
      <c r="D2612" s="33">
        <v>4526.0479999999998</v>
      </c>
      <c r="E2612" s="34">
        <v>4.1425900000000002</v>
      </c>
      <c r="F2612" s="32">
        <v>10</v>
      </c>
    </row>
    <row r="2613" spans="1:6">
      <c r="A2613" s="32" t="s">
        <v>4864</v>
      </c>
      <c r="B2613" s="32" t="s">
        <v>4865</v>
      </c>
      <c r="C2613" s="32" t="s">
        <v>8</v>
      </c>
      <c r="D2613" s="33">
        <v>30.479999999999993</v>
      </c>
      <c r="E2613" s="34">
        <v>17.40157</v>
      </c>
      <c r="F2613" s="32">
        <v>12</v>
      </c>
    </row>
    <row r="2614" spans="1:6">
      <c r="A2614" s="32" t="s">
        <v>4866</v>
      </c>
      <c r="B2614" s="32" t="s">
        <v>4867</v>
      </c>
      <c r="C2614" s="32" t="s">
        <v>14</v>
      </c>
      <c r="D2614" s="33">
        <v>40</v>
      </c>
      <c r="E2614" s="34">
        <v>2.6927500000000002</v>
      </c>
      <c r="F2614" s="32">
        <v>1</v>
      </c>
    </row>
    <row r="2615" spans="1:6">
      <c r="A2615" s="32" t="s">
        <v>4868</v>
      </c>
      <c r="B2615" s="32" t="s">
        <v>4863</v>
      </c>
      <c r="C2615" s="32" t="s">
        <v>14</v>
      </c>
      <c r="D2615" s="33">
        <v>70</v>
      </c>
      <c r="E2615" s="34">
        <v>4.2112800000000004</v>
      </c>
      <c r="F2615" s="32">
        <v>1</v>
      </c>
    </row>
    <row r="2616" spans="1:6">
      <c r="A2616" s="32" t="s">
        <v>4869</v>
      </c>
      <c r="B2616" s="32" t="s">
        <v>4863</v>
      </c>
      <c r="C2616" s="32" t="s">
        <v>14</v>
      </c>
      <c r="D2616" s="33">
        <v>966</v>
      </c>
      <c r="E2616" s="34">
        <v>4.2341199999999999</v>
      </c>
      <c r="F2616" s="32">
        <v>2</v>
      </c>
    </row>
    <row r="2617" spans="1:6">
      <c r="A2617" s="32" t="s">
        <v>4870</v>
      </c>
      <c r="B2617" s="32" t="s">
        <v>4863</v>
      </c>
      <c r="C2617" s="32" t="s">
        <v>14</v>
      </c>
      <c r="D2617" s="33">
        <v>210</v>
      </c>
      <c r="E2617" s="34">
        <v>4.2203900000000001</v>
      </c>
      <c r="F2617" s="32">
        <v>1</v>
      </c>
    </row>
    <row r="2618" spans="1:6">
      <c r="A2618" s="32" t="s">
        <v>4871</v>
      </c>
      <c r="B2618" s="32" t="s">
        <v>4872</v>
      </c>
      <c r="C2618" s="32" t="s">
        <v>651</v>
      </c>
      <c r="D2618" s="33">
        <v>2487</v>
      </c>
      <c r="E2618" s="34">
        <v>3.5028700000000002</v>
      </c>
      <c r="F2618" s="32">
        <v>2</v>
      </c>
    </row>
    <row r="2619" spans="1:6">
      <c r="A2619" s="32" t="s">
        <v>4873</v>
      </c>
      <c r="B2619" s="32" t="s">
        <v>4874</v>
      </c>
      <c r="C2619" s="32" t="s">
        <v>651</v>
      </c>
      <c r="D2619" s="33">
        <v>160</v>
      </c>
      <c r="E2619" s="34">
        <v>4.2203799999999996</v>
      </c>
      <c r="F2619" s="32">
        <v>1</v>
      </c>
    </row>
    <row r="2620" spans="1:6">
      <c r="A2620" s="32" t="s">
        <v>4875</v>
      </c>
      <c r="B2620" s="32" t="s">
        <v>4872</v>
      </c>
      <c r="C2620" s="32" t="s">
        <v>651</v>
      </c>
      <c r="D2620" s="33">
        <v>140</v>
      </c>
      <c r="E2620" s="34">
        <v>3.5928399999999998</v>
      </c>
      <c r="F2620" s="32">
        <v>1</v>
      </c>
    </row>
    <row r="2621" spans="1:6">
      <c r="A2621" s="32" t="s">
        <v>4876</v>
      </c>
      <c r="B2621" s="32" t="s">
        <v>4872</v>
      </c>
      <c r="C2621" s="32" t="s">
        <v>651</v>
      </c>
      <c r="D2621" s="33">
        <v>210</v>
      </c>
      <c r="E2621" s="34">
        <v>3.5219999999999998</v>
      </c>
      <c r="F2621" s="32">
        <v>1</v>
      </c>
    </row>
    <row r="2622" spans="1:6">
      <c r="A2622" s="32" t="s">
        <v>4877</v>
      </c>
      <c r="B2622" s="32" t="s">
        <v>4878</v>
      </c>
      <c r="C2622" s="32" t="s">
        <v>14</v>
      </c>
      <c r="D2622" s="33">
        <v>1309</v>
      </c>
      <c r="E2622" s="34">
        <v>4.1156300000000003</v>
      </c>
      <c r="F2622" s="32">
        <v>11</v>
      </c>
    </row>
    <row r="2623" spans="1:6">
      <c r="A2623" s="32" t="s">
        <v>4879</v>
      </c>
      <c r="B2623" s="32" t="s">
        <v>4880</v>
      </c>
      <c r="C2623" s="32" t="s">
        <v>8</v>
      </c>
      <c r="D2623" s="33">
        <v>11</v>
      </c>
      <c r="E2623" s="34">
        <v>4.3899999999999997</v>
      </c>
      <c r="F2623" s="32">
        <v>11</v>
      </c>
    </row>
    <row r="2624" spans="1:6">
      <c r="A2624" s="32" t="s">
        <v>4881</v>
      </c>
      <c r="B2624" s="32" t="s">
        <v>4882</v>
      </c>
      <c r="C2624" s="32" t="s">
        <v>14</v>
      </c>
      <c r="D2624" s="33">
        <v>13167</v>
      </c>
      <c r="E2624" s="34">
        <v>7.1184700000000003</v>
      </c>
      <c r="F2624" s="32">
        <v>33</v>
      </c>
    </row>
    <row r="2625" spans="1:6">
      <c r="A2625" s="32" t="s">
        <v>4883</v>
      </c>
      <c r="B2625" s="32" t="s">
        <v>4884</v>
      </c>
      <c r="C2625" s="32" t="s">
        <v>14</v>
      </c>
      <c r="D2625" s="33">
        <v>4340</v>
      </c>
      <c r="E2625" s="34">
        <v>3.7611599999999998</v>
      </c>
      <c r="F2625" s="32">
        <v>10</v>
      </c>
    </row>
    <row r="2626" spans="1:6">
      <c r="A2626" s="32" t="s">
        <v>4885</v>
      </c>
      <c r="B2626" s="32" t="s">
        <v>4886</v>
      </c>
      <c r="C2626" s="32" t="s">
        <v>8</v>
      </c>
      <c r="D2626" s="33">
        <v>15.999999999999998</v>
      </c>
      <c r="E2626" s="34">
        <v>14.18125</v>
      </c>
      <c r="F2626" s="32">
        <v>10</v>
      </c>
    </row>
    <row r="2627" spans="1:6">
      <c r="A2627" s="32" t="s">
        <v>4887</v>
      </c>
      <c r="B2627" s="32" t="s">
        <v>4888</v>
      </c>
      <c r="C2627" s="32" t="s">
        <v>14</v>
      </c>
      <c r="D2627" s="33">
        <v>2450</v>
      </c>
      <c r="E2627" s="34">
        <v>4.4739800000000001</v>
      </c>
      <c r="F2627" s="32">
        <v>5</v>
      </c>
    </row>
    <row r="2628" spans="1:6">
      <c r="A2628" s="32" t="s">
        <v>4889</v>
      </c>
      <c r="B2628" s="32" t="s">
        <v>4013</v>
      </c>
      <c r="C2628" s="32" t="s">
        <v>14</v>
      </c>
      <c r="D2628" s="33">
        <v>5551</v>
      </c>
      <c r="E2628" s="34">
        <v>3.68405</v>
      </c>
      <c r="F2628" s="32">
        <v>13</v>
      </c>
    </row>
    <row r="2629" spans="1:6">
      <c r="A2629" s="32" t="s">
        <v>4890</v>
      </c>
      <c r="B2629" s="32" t="s">
        <v>1240</v>
      </c>
      <c r="C2629" s="32" t="s">
        <v>330</v>
      </c>
      <c r="D2629" s="33">
        <v>24248</v>
      </c>
      <c r="E2629" s="34">
        <v>4.6062500000000002</v>
      </c>
      <c r="F2629" s="32">
        <v>17</v>
      </c>
    </row>
    <row r="2630" spans="1:6">
      <c r="A2630" s="32" t="s">
        <v>4891</v>
      </c>
      <c r="B2630" s="32" t="s">
        <v>4892</v>
      </c>
      <c r="C2630" s="32" t="s">
        <v>330</v>
      </c>
      <c r="D2630" s="33">
        <v>4368</v>
      </c>
      <c r="E2630" s="34">
        <v>4.8704700000000001</v>
      </c>
      <c r="F2630" s="32">
        <v>5</v>
      </c>
    </row>
    <row r="2631" spans="1:6">
      <c r="A2631" s="32" t="s">
        <v>4893</v>
      </c>
      <c r="B2631" s="32" t="s">
        <v>4894</v>
      </c>
      <c r="C2631" s="32" t="s">
        <v>651</v>
      </c>
      <c r="D2631" s="33">
        <v>2884</v>
      </c>
      <c r="E2631" s="34">
        <v>4.4916</v>
      </c>
      <c r="F2631" s="32">
        <v>4</v>
      </c>
    </row>
    <row r="2632" spans="1:6">
      <c r="A2632" s="32" t="s">
        <v>4895</v>
      </c>
      <c r="B2632" s="32" t="s">
        <v>4896</v>
      </c>
      <c r="C2632" s="32" t="s">
        <v>651</v>
      </c>
      <c r="D2632" s="33">
        <v>3640</v>
      </c>
      <c r="E2632" s="34">
        <v>4.9902300000000004</v>
      </c>
      <c r="F2632" s="32">
        <v>7</v>
      </c>
    </row>
    <row r="2633" spans="1:6">
      <c r="A2633" s="32" t="s">
        <v>4897</v>
      </c>
      <c r="B2633" s="32" t="s">
        <v>4898</v>
      </c>
      <c r="C2633" s="32" t="s">
        <v>651</v>
      </c>
      <c r="D2633" s="33">
        <v>18648</v>
      </c>
      <c r="E2633" s="34">
        <v>4.9015599999999999</v>
      </c>
      <c r="F2633" s="32">
        <v>22</v>
      </c>
    </row>
    <row r="2634" spans="1:6">
      <c r="A2634" s="32" t="s">
        <v>4899</v>
      </c>
      <c r="B2634" s="32" t="s">
        <v>1242</v>
      </c>
      <c r="C2634" s="32" t="s">
        <v>8</v>
      </c>
      <c r="D2634" s="33">
        <v>166.5</v>
      </c>
      <c r="E2634" s="34">
        <v>12.682779999999999</v>
      </c>
      <c r="F2634" s="32">
        <v>23</v>
      </c>
    </row>
    <row r="2635" spans="1:6">
      <c r="A2635" s="32" t="s">
        <v>4900</v>
      </c>
      <c r="B2635" s="32" t="s">
        <v>4901</v>
      </c>
      <c r="C2635" s="32" t="s">
        <v>14</v>
      </c>
      <c r="D2635" s="33">
        <v>4347</v>
      </c>
      <c r="E2635" s="34">
        <v>2.8970799999999999</v>
      </c>
      <c r="F2635" s="32">
        <v>9</v>
      </c>
    </row>
    <row r="2636" spans="1:6">
      <c r="A2636" s="32" t="s">
        <v>4902</v>
      </c>
      <c r="B2636" s="32" t="s">
        <v>1670</v>
      </c>
      <c r="C2636" s="32" t="s">
        <v>14</v>
      </c>
      <c r="D2636" s="33">
        <v>483</v>
      </c>
      <c r="E2636" s="34">
        <v>4.5635399999999997</v>
      </c>
      <c r="F2636" s="32">
        <v>1</v>
      </c>
    </row>
    <row r="2637" spans="1:6">
      <c r="A2637" s="32" t="s">
        <v>4903</v>
      </c>
      <c r="B2637" s="32" t="s">
        <v>4904</v>
      </c>
      <c r="C2637" s="32" t="s">
        <v>330</v>
      </c>
      <c r="D2637" s="33">
        <v>6762</v>
      </c>
      <c r="E2637" s="34">
        <v>3.9937800000000001</v>
      </c>
      <c r="F2637" s="32">
        <v>7</v>
      </c>
    </row>
    <row r="2638" spans="1:6">
      <c r="A2638" s="32" t="s">
        <v>4905</v>
      </c>
      <c r="B2638" s="32" t="s">
        <v>4906</v>
      </c>
      <c r="C2638" s="32" t="s">
        <v>14</v>
      </c>
      <c r="D2638" s="33">
        <v>4830</v>
      </c>
      <c r="E2638" s="34">
        <v>4.3940000000000001</v>
      </c>
      <c r="F2638" s="32">
        <v>10</v>
      </c>
    </row>
    <row r="2639" spans="1:6">
      <c r="A2639" s="32" t="s">
        <v>4907</v>
      </c>
      <c r="B2639" s="32" t="s">
        <v>4908</v>
      </c>
      <c r="C2639" s="32" t="s">
        <v>14</v>
      </c>
      <c r="D2639" s="33">
        <v>4347</v>
      </c>
      <c r="E2639" s="34">
        <v>3.37412</v>
      </c>
      <c r="F2639" s="32">
        <v>9</v>
      </c>
    </row>
    <row r="2640" spans="1:6">
      <c r="A2640" s="32" t="s">
        <v>4909</v>
      </c>
      <c r="B2640" s="32" t="s">
        <v>2252</v>
      </c>
      <c r="C2640" s="32" t="s">
        <v>8</v>
      </c>
      <c r="D2640" s="33">
        <v>208</v>
      </c>
      <c r="E2640" s="34">
        <v>21.5016</v>
      </c>
      <c r="F2640" s="32">
        <v>3</v>
      </c>
    </row>
    <row r="2641" spans="1:6">
      <c r="A2641" s="32" t="s">
        <v>4910</v>
      </c>
      <c r="B2641" s="32" t="s">
        <v>2292</v>
      </c>
      <c r="C2641" s="32" t="s">
        <v>14</v>
      </c>
      <c r="D2641" s="33">
        <v>19320</v>
      </c>
      <c r="E2641" s="34">
        <v>3.0353699999999999</v>
      </c>
      <c r="F2641" s="32">
        <v>40</v>
      </c>
    </row>
    <row r="2642" spans="1:6">
      <c r="A2642" s="32" t="s">
        <v>4911</v>
      </c>
      <c r="B2642" s="32" t="s">
        <v>4912</v>
      </c>
      <c r="C2642" s="32" t="s">
        <v>8</v>
      </c>
      <c r="D2642" s="33">
        <v>112</v>
      </c>
      <c r="E2642" s="34">
        <v>19.922460000000001</v>
      </c>
      <c r="F2642" s="32">
        <v>3</v>
      </c>
    </row>
    <row r="2643" spans="1:6">
      <c r="A2643" s="32" t="s">
        <v>4913</v>
      </c>
      <c r="B2643" s="32" t="s">
        <v>3328</v>
      </c>
      <c r="C2643" s="32" t="s">
        <v>8</v>
      </c>
      <c r="D2643" s="33">
        <v>5.5</v>
      </c>
      <c r="E2643" s="34">
        <v>28.5029</v>
      </c>
      <c r="F2643" s="32">
        <v>1</v>
      </c>
    </row>
    <row r="2644" spans="1:6">
      <c r="A2644" s="32" t="s">
        <v>4914</v>
      </c>
      <c r="B2644" s="32" t="s">
        <v>3379</v>
      </c>
      <c r="C2644" s="32" t="s">
        <v>8</v>
      </c>
      <c r="D2644" s="33">
        <v>3.3</v>
      </c>
      <c r="E2644" s="34">
        <v>3.2946499999999999</v>
      </c>
      <c r="F2644" s="32">
        <v>1</v>
      </c>
    </row>
    <row r="2645" spans="1:6">
      <c r="A2645" s="32" t="s">
        <v>4915</v>
      </c>
      <c r="B2645" s="32" t="s">
        <v>1335</v>
      </c>
      <c r="C2645" s="32" t="s">
        <v>8</v>
      </c>
      <c r="D2645" s="33">
        <v>15.5</v>
      </c>
      <c r="E2645" s="34">
        <v>14.763070000000001</v>
      </c>
      <c r="F2645" s="32">
        <v>1</v>
      </c>
    </row>
    <row r="2646" spans="1:6">
      <c r="A2646" s="32" t="s">
        <v>4916</v>
      </c>
      <c r="B2646" s="32" t="s">
        <v>2007</v>
      </c>
      <c r="C2646" s="32" t="s">
        <v>8</v>
      </c>
      <c r="D2646" s="33">
        <v>5</v>
      </c>
      <c r="E2646" s="34">
        <v>9.1142099999999999</v>
      </c>
      <c r="F2646" s="32">
        <v>1</v>
      </c>
    </row>
    <row r="2647" spans="1:6">
      <c r="A2647" s="32" t="s">
        <v>4917</v>
      </c>
      <c r="B2647" s="32" t="s">
        <v>4918</v>
      </c>
      <c r="C2647" s="32" t="s">
        <v>8</v>
      </c>
      <c r="D2647" s="33">
        <v>14.4</v>
      </c>
      <c r="E2647" s="34">
        <v>13.741669999999999</v>
      </c>
      <c r="F2647" s="32">
        <v>6</v>
      </c>
    </row>
    <row r="2648" spans="1:6">
      <c r="A2648" s="32" t="s">
        <v>4919</v>
      </c>
      <c r="B2648" s="32" t="s">
        <v>4920</v>
      </c>
      <c r="C2648" s="32" t="s">
        <v>8</v>
      </c>
      <c r="D2648" s="33">
        <v>70</v>
      </c>
      <c r="E2648" s="34">
        <v>21.992999999999999</v>
      </c>
      <c r="F2648" s="32">
        <v>1</v>
      </c>
    </row>
    <row r="2649" spans="1:6">
      <c r="A2649" s="32" t="s">
        <v>4921</v>
      </c>
      <c r="B2649" s="32" t="s">
        <v>4922</v>
      </c>
      <c r="C2649" s="32" t="s">
        <v>37</v>
      </c>
      <c r="D2649" s="33">
        <v>756</v>
      </c>
      <c r="E2649" s="34">
        <v>15.01449</v>
      </c>
      <c r="F2649" s="32">
        <v>2</v>
      </c>
    </row>
    <row r="2650" spans="1:6">
      <c r="A2650" s="32" t="s">
        <v>4923</v>
      </c>
      <c r="B2650" s="32" t="s">
        <v>4924</v>
      </c>
      <c r="C2650" s="32" t="s">
        <v>8</v>
      </c>
      <c r="D2650" s="33">
        <v>4.05</v>
      </c>
      <c r="E2650" s="34">
        <v>12.98305</v>
      </c>
      <c r="F2650" s="32">
        <v>2</v>
      </c>
    </row>
    <row r="2651" spans="1:6">
      <c r="A2651" s="32" t="s">
        <v>4925</v>
      </c>
      <c r="B2651" s="32" t="s">
        <v>4926</v>
      </c>
      <c r="C2651" s="32" t="s">
        <v>651</v>
      </c>
      <c r="D2651" s="33">
        <v>6930</v>
      </c>
      <c r="E2651" s="34">
        <v>3.9736699999999998</v>
      </c>
      <c r="F2651" s="32">
        <v>5</v>
      </c>
    </row>
    <row r="2652" spans="1:6">
      <c r="A2652" s="32" t="s">
        <v>4927</v>
      </c>
      <c r="B2652" s="32" t="s">
        <v>4928</v>
      </c>
      <c r="C2652" s="32" t="s">
        <v>8</v>
      </c>
      <c r="D2652" s="33">
        <v>0.75</v>
      </c>
      <c r="E2652" s="34">
        <v>35.782789999999999</v>
      </c>
      <c r="F2652" s="32">
        <v>1</v>
      </c>
    </row>
    <row r="2653" spans="1:6">
      <c r="A2653" s="32" t="s">
        <v>4929</v>
      </c>
      <c r="B2653" s="32" t="s">
        <v>1223</v>
      </c>
      <c r="C2653" s="32" t="s">
        <v>651</v>
      </c>
      <c r="D2653" s="33">
        <v>18144</v>
      </c>
      <c r="E2653" s="34">
        <v>4.1063299999999998</v>
      </c>
      <c r="F2653" s="32">
        <v>25</v>
      </c>
    </row>
    <row r="2654" spans="1:6">
      <c r="A2654" s="32" t="s">
        <v>4930</v>
      </c>
      <c r="B2654" s="32" t="s">
        <v>4931</v>
      </c>
      <c r="C2654" s="32" t="s">
        <v>79</v>
      </c>
      <c r="D2654" s="33">
        <v>2464</v>
      </c>
      <c r="E2654" s="34">
        <v>1.3979999999999999</v>
      </c>
      <c r="F2654" s="32">
        <v>4</v>
      </c>
    </row>
    <row r="2655" spans="1:6">
      <c r="A2655" s="32" t="s">
        <v>4932</v>
      </c>
      <c r="B2655" s="32" t="s">
        <v>4933</v>
      </c>
      <c r="C2655" s="32" t="s">
        <v>651</v>
      </c>
      <c r="D2655" s="33">
        <v>300</v>
      </c>
      <c r="E2655" s="34">
        <v>2.2948300000000001</v>
      </c>
      <c r="F2655" s="32">
        <v>1</v>
      </c>
    </row>
    <row r="2656" spans="1:6">
      <c r="A2656" s="32" t="s">
        <v>4934</v>
      </c>
      <c r="B2656" s="32" t="s">
        <v>4935</v>
      </c>
      <c r="C2656" s="32" t="s">
        <v>651</v>
      </c>
      <c r="D2656" s="33">
        <v>3722</v>
      </c>
      <c r="E2656" s="34">
        <v>3.6342599999999998</v>
      </c>
      <c r="F2656" s="32">
        <v>3</v>
      </c>
    </row>
    <row r="2657" spans="1:6">
      <c r="A2657" s="32" t="s">
        <v>4936</v>
      </c>
      <c r="B2657" s="32" t="s">
        <v>4937</v>
      </c>
      <c r="C2657" s="32" t="s">
        <v>651</v>
      </c>
      <c r="D2657" s="33">
        <v>300</v>
      </c>
      <c r="E2657" s="34">
        <v>2.1171799999999998</v>
      </c>
      <c r="F2657" s="32">
        <v>1</v>
      </c>
    </row>
    <row r="2658" spans="1:6">
      <c r="A2658" s="32" t="s">
        <v>4938</v>
      </c>
      <c r="B2658" s="32" t="s">
        <v>4939</v>
      </c>
      <c r="C2658" s="32" t="s">
        <v>651</v>
      </c>
      <c r="D2658" s="33">
        <v>3549</v>
      </c>
      <c r="E2658" s="34">
        <v>3.4358399999999998</v>
      </c>
      <c r="F2658" s="32">
        <v>3</v>
      </c>
    </row>
    <row r="2659" spans="1:6">
      <c r="A2659" s="32" t="s">
        <v>4940</v>
      </c>
      <c r="B2659" s="32" t="s">
        <v>4941</v>
      </c>
      <c r="C2659" s="32" t="s">
        <v>651</v>
      </c>
      <c r="D2659" s="33">
        <v>300</v>
      </c>
      <c r="E2659" s="34">
        <v>1.2085999999999999</v>
      </c>
      <c r="F2659" s="32">
        <v>1</v>
      </c>
    </row>
    <row r="2660" spans="1:6">
      <c r="A2660" s="32" t="s">
        <v>4942</v>
      </c>
      <c r="B2660" s="32" t="s">
        <v>4943</v>
      </c>
      <c r="C2660" s="32" t="s">
        <v>8</v>
      </c>
      <c r="D2660" s="33">
        <v>0.8</v>
      </c>
      <c r="E2660" s="34">
        <v>8.8000000000000007</v>
      </c>
      <c r="F2660" s="32">
        <v>1</v>
      </c>
    </row>
    <row r="2661" spans="1:6">
      <c r="A2661" s="32" t="s">
        <v>4944</v>
      </c>
      <c r="B2661" s="32" t="s">
        <v>4945</v>
      </c>
      <c r="C2661" s="32" t="s">
        <v>8</v>
      </c>
      <c r="D2661" s="33">
        <v>18.300000000000004</v>
      </c>
      <c r="E2661" s="34">
        <v>13.6875</v>
      </c>
      <c r="F2661" s="32">
        <v>6</v>
      </c>
    </row>
    <row r="2662" spans="1:6">
      <c r="A2662" s="32" t="s">
        <v>4946</v>
      </c>
      <c r="B2662" s="32" t="s">
        <v>4947</v>
      </c>
      <c r="C2662" s="32" t="s">
        <v>651</v>
      </c>
      <c r="D2662" s="33">
        <v>1418</v>
      </c>
      <c r="E2662" s="34">
        <v>3.6055799999999998</v>
      </c>
      <c r="F2662" s="32">
        <v>5</v>
      </c>
    </row>
    <row r="2663" spans="1:6">
      <c r="A2663" s="32" t="s">
        <v>4948</v>
      </c>
      <c r="B2663" s="32" t="s">
        <v>4949</v>
      </c>
      <c r="C2663" s="32" t="s">
        <v>651</v>
      </c>
      <c r="D2663" s="33">
        <v>500</v>
      </c>
      <c r="E2663" s="34">
        <v>1.8606</v>
      </c>
      <c r="F2663" s="32">
        <v>2</v>
      </c>
    </row>
    <row r="2664" spans="1:6">
      <c r="A2664" s="32" t="s">
        <v>4950</v>
      </c>
      <c r="B2664" s="32" t="s">
        <v>4951</v>
      </c>
      <c r="C2664" s="32" t="s">
        <v>651</v>
      </c>
      <c r="D2664" s="33">
        <v>1066</v>
      </c>
      <c r="E2664" s="34">
        <v>3.6698900000000001</v>
      </c>
      <c r="F2664" s="32">
        <v>1</v>
      </c>
    </row>
    <row r="2665" spans="1:6">
      <c r="A2665" s="32" t="s">
        <v>4952</v>
      </c>
      <c r="B2665" s="32" t="s">
        <v>4953</v>
      </c>
      <c r="C2665" s="32" t="s">
        <v>651</v>
      </c>
      <c r="D2665" s="33">
        <v>100</v>
      </c>
      <c r="E2665" s="34">
        <v>2.0861000000000001</v>
      </c>
      <c r="F2665" s="32">
        <v>1</v>
      </c>
    </row>
    <row r="2666" spans="1:6">
      <c r="A2666" s="32" t="s">
        <v>4954</v>
      </c>
      <c r="B2666" s="32" t="s">
        <v>1984</v>
      </c>
      <c r="C2666" s="32" t="s">
        <v>8</v>
      </c>
      <c r="D2666" s="33">
        <v>40</v>
      </c>
      <c r="E2666" s="34">
        <v>19.092500000000001</v>
      </c>
      <c r="F2666" s="32">
        <v>3</v>
      </c>
    </row>
    <row r="2667" spans="1:6">
      <c r="A2667" s="32" t="s">
        <v>4955</v>
      </c>
      <c r="B2667" s="32" t="s">
        <v>4956</v>
      </c>
      <c r="C2667" s="32" t="s">
        <v>14</v>
      </c>
      <c r="D2667" s="33">
        <v>1393</v>
      </c>
      <c r="E2667" s="34">
        <v>3.7859699999999998</v>
      </c>
      <c r="F2667" s="32">
        <v>4</v>
      </c>
    </row>
    <row r="2668" spans="1:6">
      <c r="A2668" s="32" t="s">
        <v>4957</v>
      </c>
      <c r="B2668" s="32" t="s">
        <v>4958</v>
      </c>
      <c r="C2668" s="32" t="s">
        <v>8</v>
      </c>
      <c r="D2668" s="33">
        <v>2.4000000000000004</v>
      </c>
      <c r="E2668" s="34">
        <v>14.458769999999999</v>
      </c>
      <c r="F2668" s="32">
        <v>3</v>
      </c>
    </row>
    <row r="2669" spans="1:6">
      <c r="A2669" s="32" t="s">
        <v>4959</v>
      </c>
      <c r="B2669" s="32" t="s">
        <v>4960</v>
      </c>
      <c r="C2669" s="32" t="s">
        <v>8</v>
      </c>
      <c r="D2669" s="33">
        <v>1.8</v>
      </c>
      <c r="E2669" s="34">
        <v>27.949400000000001</v>
      </c>
      <c r="F2669" s="32">
        <v>2</v>
      </c>
    </row>
    <row r="2670" spans="1:6">
      <c r="A2670" s="32" t="s">
        <v>4961</v>
      </c>
      <c r="B2670" s="32" t="s">
        <v>4962</v>
      </c>
      <c r="C2670" s="32" t="s">
        <v>8</v>
      </c>
      <c r="D2670" s="33">
        <v>4.8</v>
      </c>
      <c r="E2670" s="34">
        <v>16.377389999999998</v>
      </c>
      <c r="F2670" s="32">
        <v>2</v>
      </c>
    </row>
    <row r="2671" spans="1:6">
      <c r="A2671" s="32" t="s">
        <v>4963</v>
      </c>
      <c r="B2671" s="32" t="s">
        <v>4964</v>
      </c>
      <c r="C2671" s="32" t="s">
        <v>8</v>
      </c>
      <c r="D2671" s="33">
        <v>8</v>
      </c>
      <c r="E2671" s="34">
        <v>15.975</v>
      </c>
      <c r="F2671" s="32">
        <v>2</v>
      </c>
    </row>
    <row r="2672" spans="1:6">
      <c r="A2672" s="32" t="s">
        <v>4965</v>
      </c>
      <c r="B2672" s="32" t="s">
        <v>4966</v>
      </c>
      <c r="C2672" s="32" t="s">
        <v>651</v>
      </c>
      <c r="D2672" s="33">
        <v>4434</v>
      </c>
      <c r="E2672" s="34">
        <v>5.7476599999999998</v>
      </c>
      <c r="F2672" s="32">
        <v>3</v>
      </c>
    </row>
    <row r="2673" spans="1:6">
      <c r="A2673" s="32" t="s">
        <v>4967</v>
      </c>
      <c r="B2673" s="32" t="s">
        <v>4968</v>
      </c>
      <c r="C2673" s="32" t="s">
        <v>651</v>
      </c>
      <c r="D2673" s="33">
        <v>300</v>
      </c>
      <c r="E2673" s="34">
        <v>3.0856400000000002</v>
      </c>
      <c r="F2673" s="32">
        <v>1</v>
      </c>
    </row>
    <row r="2674" spans="1:6">
      <c r="A2674" s="32" t="s">
        <v>4969</v>
      </c>
      <c r="B2674" s="32" t="s">
        <v>4970</v>
      </c>
      <c r="C2674" s="32" t="s">
        <v>651</v>
      </c>
      <c r="D2674" s="33">
        <v>1742</v>
      </c>
      <c r="E2674" s="34">
        <v>5.4073500000000001</v>
      </c>
      <c r="F2674" s="32">
        <v>2</v>
      </c>
    </row>
    <row r="2675" spans="1:6">
      <c r="A2675" s="32" t="s">
        <v>4971</v>
      </c>
      <c r="B2675" s="32" t="s">
        <v>4972</v>
      </c>
      <c r="C2675" s="32" t="s">
        <v>651</v>
      </c>
      <c r="D2675" s="33">
        <v>500</v>
      </c>
      <c r="E2675" s="34">
        <v>2.7248800000000002</v>
      </c>
      <c r="F2675" s="32">
        <v>2</v>
      </c>
    </row>
    <row r="2676" spans="1:6">
      <c r="A2676" s="32" t="s">
        <v>4973</v>
      </c>
      <c r="B2676" s="32" t="s">
        <v>4974</v>
      </c>
      <c r="C2676" s="32" t="s">
        <v>8</v>
      </c>
      <c r="D2676" s="33">
        <v>7.9</v>
      </c>
      <c r="E2676" s="34">
        <v>14.36618</v>
      </c>
      <c r="F2676" s="32">
        <v>2</v>
      </c>
    </row>
    <row r="2677" spans="1:6">
      <c r="A2677" s="32" t="s">
        <v>4975</v>
      </c>
      <c r="B2677" s="32" t="s">
        <v>4976</v>
      </c>
      <c r="C2677" s="32" t="s">
        <v>8</v>
      </c>
      <c r="D2677" s="33">
        <v>4.0999999999999996</v>
      </c>
      <c r="E2677" s="34">
        <v>14.54167</v>
      </c>
      <c r="F2677" s="32">
        <v>2</v>
      </c>
    </row>
    <row r="2678" spans="1:6">
      <c r="A2678" s="32" t="s">
        <v>4977</v>
      </c>
      <c r="B2678" s="32" t="s">
        <v>4978</v>
      </c>
      <c r="C2678" s="32" t="s">
        <v>37</v>
      </c>
      <c r="D2678" s="33">
        <v>4038.4</v>
      </c>
      <c r="E2678" s="34">
        <v>2.3165100000000001</v>
      </c>
      <c r="F2678" s="32">
        <v>6</v>
      </c>
    </row>
    <row r="2679" spans="1:6">
      <c r="A2679" s="32" t="s">
        <v>4979</v>
      </c>
      <c r="B2679" s="32" t="s">
        <v>4980</v>
      </c>
      <c r="C2679" s="32" t="s">
        <v>37</v>
      </c>
      <c r="D2679" s="33">
        <v>400</v>
      </c>
      <c r="E2679" s="34">
        <v>0.47494999999999998</v>
      </c>
      <c r="F2679" s="32">
        <v>1</v>
      </c>
    </row>
    <row r="2680" spans="1:6">
      <c r="A2680" s="32" t="s">
        <v>4981</v>
      </c>
      <c r="B2680" s="32" t="s">
        <v>4978</v>
      </c>
      <c r="C2680" s="32" t="s">
        <v>37</v>
      </c>
      <c r="D2680" s="33">
        <v>72</v>
      </c>
      <c r="E2680" s="34">
        <v>2.2854000000000001</v>
      </c>
      <c r="F2680" s="32">
        <v>1</v>
      </c>
    </row>
    <row r="2681" spans="1:6">
      <c r="A2681" s="32" t="s">
        <v>4982</v>
      </c>
      <c r="B2681" s="32" t="s">
        <v>4983</v>
      </c>
      <c r="C2681" s="32" t="s">
        <v>651</v>
      </c>
      <c r="D2681" s="33">
        <v>2175</v>
      </c>
      <c r="E2681" s="34">
        <v>3.3665500000000002</v>
      </c>
      <c r="F2681" s="32">
        <v>2</v>
      </c>
    </row>
    <row r="2682" spans="1:6">
      <c r="A2682" s="32" t="s">
        <v>4984</v>
      </c>
      <c r="B2682" s="32" t="s">
        <v>4985</v>
      </c>
      <c r="C2682" s="32" t="s">
        <v>8</v>
      </c>
      <c r="D2682" s="33">
        <v>3.2</v>
      </c>
      <c r="E2682" s="34">
        <v>12.54035</v>
      </c>
      <c r="F2682" s="32">
        <v>2</v>
      </c>
    </row>
    <row r="2683" spans="1:6">
      <c r="A2683" s="32" t="s">
        <v>4986</v>
      </c>
      <c r="B2683" s="32" t="s">
        <v>4987</v>
      </c>
      <c r="C2683" s="32" t="s">
        <v>651</v>
      </c>
      <c r="D2683" s="33">
        <v>2900</v>
      </c>
      <c r="E2683" s="34">
        <v>3.3830499999999999</v>
      </c>
      <c r="F2683" s="32">
        <v>2</v>
      </c>
    </row>
    <row r="2684" spans="1:6">
      <c r="A2684" s="32" t="s">
        <v>4988</v>
      </c>
      <c r="B2684" s="32" t="s">
        <v>4989</v>
      </c>
      <c r="C2684" s="32" t="s">
        <v>651</v>
      </c>
      <c r="D2684" s="33">
        <v>2304</v>
      </c>
      <c r="E2684" s="34">
        <v>3.6910699999999999</v>
      </c>
      <c r="F2684" s="32">
        <v>10</v>
      </c>
    </row>
    <row r="2685" spans="1:6">
      <c r="A2685" s="32" t="s">
        <v>4990</v>
      </c>
      <c r="B2685" s="32" t="s">
        <v>4991</v>
      </c>
      <c r="C2685" s="32" t="s">
        <v>651</v>
      </c>
      <c r="D2685" s="33">
        <v>7880</v>
      </c>
      <c r="E2685" s="34">
        <v>2.07843</v>
      </c>
      <c r="F2685" s="32">
        <v>4</v>
      </c>
    </row>
    <row r="2686" spans="1:6">
      <c r="A2686" s="32" t="s">
        <v>4992</v>
      </c>
      <c r="B2686" s="32" t="s">
        <v>4993</v>
      </c>
      <c r="C2686" s="32" t="s">
        <v>651</v>
      </c>
      <c r="D2686" s="33">
        <v>474.3</v>
      </c>
      <c r="E2686" s="34">
        <v>4.7227100000000002</v>
      </c>
      <c r="F2686" s="32">
        <v>1</v>
      </c>
    </row>
    <row r="2687" spans="1:6">
      <c r="A2687" s="32" t="s">
        <v>4994</v>
      </c>
      <c r="B2687" s="32" t="s">
        <v>4995</v>
      </c>
      <c r="C2687" s="32" t="s">
        <v>651</v>
      </c>
      <c r="D2687" s="33">
        <v>475</v>
      </c>
      <c r="E2687" s="34">
        <v>4.8932599999999997</v>
      </c>
      <c r="F2687" s="32">
        <v>1</v>
      </c>
    </row>
    <row r="2688" spans="1:6">
      <c r="A2688" s="32" t="s">
        <v>4996</v>
      </c>
      <c r="B2688" s="32" t="s">
        <v>4997</v>
      </c>
      <c r="C2688" s="32" t="s">
        <v>651</v>
      </c>
      <c r="D2688" s="33">
        <v>120</v>
      </c>
      <c r="E2688" s="34">
        <v>4.8971099999999996</v>
      </c>
      <c r="F2688" s="32">
        <v>1</v>
      </c>
    </row>
    <row r="2689" spans="1:6">
      <c r="A2689" s="32" t="s">
        <v>4998</v>
      </c>
      <c r="B2689" s="32" t="s">
        <v>4999</v>
      </c>
      <c r="C2689" s="32" t="s">
        <v>651</v>
      </c>
      <c r="D2689" s="33">
        <v>987.2</v>
      </c>
      <c r="E2689" s="34">
        <v>4.8543000000000003</v>
      </c>
      <c r="F2689" s="32">
        <v>2</v>
      </c>
    </row>
    <row r="2690" spans="1:6">
      <c r="A2690" s="32" t="s">
        <v>5000</v>
      </c>
      <c r="B2690" s="32" t="s">
        <v>5001</v>
      </c>
      <c r="C2690" s="32" t="s">
        <v>651</v>
      </c>
      <c r="D2690" s="33">
        <v>153.6</v>
      </c>
      <c r="E2690" s="34">
        <v>4.8580899999999998</v>
      </c>
      <c r="F2690" s="32">
        <v>1</v>
      </c>
    </row>
    <row r="2691" spans="1:6">
      <c r="A2691" s="32" t="s">
        <v>5002</v>
      </c>
      <c r="B2691" s="32" t="s">
        <v>5003</v>
      </c>
      <c r="C2691" s="32" t="s">
        <v>651</v>
      </c>
      <c r="D2691" s="33">
        <v>5188</v>
      </c>
      <c r="E2691" s="34">
        <v>2.8756300000000001</v>
      </c>
      <c r="F2691" s="32">
        <v>4</v>
      </c>
    </row>
    <row r="2692" spans="1:6">
      <c r="A2692" s="32" t="s">
        <v>5004</v>
      </c>
      <c r="B2692" s="32" t="s">
        <v>5005</v>
      </c>
      <c r="C2692" s="32" t="s">
        <v>8</v>
      </c>
      <c r="D2692" s="33">
        <v>2.7</v>
      </c>
      <c r="E2692" s="34">
        <v>44.658329999999999</v>
      </c>
      <c r="F2692" s="32">
        <v>3</v>
      </c>
    </row>
    <row r="2693" spans="1:6">
      <c r="A2693" s="32" t="s">
        <v>5006</v>
      </c>
      <c r="B2693" s="32" t="s">
        <v>5007</v>
      </c>
      <c r="C2693" s="32" t="s">
        <v>651</v>
      </c>
      <c r="D2693" s="33">
        <v>400</v>
      </c>
      <c r="E2693" s="34">
        <v>0.75185000000000002</v>
      </c>
      <c r="F2693" s="32">
        <v>2</v>
      </c>
    </row>
    <row r="2694" spans="1:6">
      <c r="A2694" s="32" t="s">
        <v>5008</v>
      </c>
      <c r="B2694" s="32" t="s">
        <v>5009</v>
      </c>
      <c r="C2694" s="32" t="s">
        <v>651</v>
      </c>
      <c r="D2694" s="33">
        <v>2740</v>
      </c>
      <c r="E2694" s="34">
        <v>2.7246700000000001</v>
      </c>
      <c r="F2694" s="32">
        <v>9</v>
      </c>
    </row>
    <row r="2695" spans="1:6">
      <c r="A2695" s="32" t="s">
        <v>5010</v>
      </c>
      <c r="B2695" s="32" t="s">
        <v>5011</v>
      </c>
      <c r="C2695" s="32" t="s">
        <v>8</v>
      </c>
      <c r="D2695" s="33">
        <v>2.8499999999999996</v>
      </c>
      <c r="E2695" s="34">
        <v>19.408149999999999</v>
      </c>
      <c r="F2695" s="32">
        <v>9</v>
      </c>
    </row>
    <row r="2696" spans="1:6">
      <c r="A2696" s="32" t="s">
        <v>5012</v>
      </c>
      <c r="B2696" s="32" t="s">
        <v>5013</v>
      </c>
      <c r="C2696" s="32" t="s">
        <v>14</v>
      </c>
      <c r="D2696" s="33">
        <v>360</v>
      </c>
      <c r="E2696" s="34">
        <v>0.44750000000000001</v>
      </c>
      <c r="F2696" s="32">
        <v>3</v>
      </c>
    </row>
    <row r="2697" spans="1:6">
      <c r="A2697" s="32" t="s">
        <v>5014</v>
      </c>
      <c r="B2697" s="32" t="s">
        <v>5015</v>
      </c>
      <c r="C2697" s="32" t="s">
        <v>651</v>
      </c>
      <c r="D2697" s="33">
        <v>2632</v>
      </c>
      <c r="E2697" s="34">
        <v>2.6212900000000001</v>
      </c>
      <c r="F2697" s="32">
        <v>3</v>
      </c>
    </row>
    <row r="2698" spans="1:6">
      <c r="A2698" s="32" t="s">
        <v>5016</v>
      </c>
      <c r="B2698" s="32" t="s">
        <v>5017</v>
      </c>
      <c r="C2698" s="32" t="s">
        <v>8</v>
      </c>
      <c r="D2698" s="33">
        <v>3.5999999999999996</v>
      </c>
      <c r="E2698" s="34">
        <v>30.696809999999999</v>
      </c>
      <c r="F2698" s="32">
        <v>3</v>
      </c>
    </row>
    <row r="2699" spans="1:6">
      <c r="A2699" s="32" t="s">
        <v>5018</v>
      </c>
      <c r="B2699" s="32" t="s">
        <v>5017</v>
      </c>
      <c r="C2699" s="32" t="s">
        <v>8</v>
      </c>
      <c r="D2699" s="33">
        <v>40</v>
      </c>
      <c r="E2699" s="34">
        <v>11.924799999999999</v>
      </c>
      <c r="F2699" s="32">
        <v>3</v>
      </c>
    </row>
    <row r="2700" spans="1:6">
      <c r="A2700" s="32" t="s">
        <v>5019</v>
      </c>
      <c r="B2700" s="32" t="s">
        <v>5020</v>
      </c>
      <c r="C2700" s="32" t="s">
        <v>651</v>
      </c>
      <c r="D2700" s="33">
        <v>100</v>
      </c>
      <c r="E2700" s="34">
        <v>0.61809999999999998</v>
      </c>
      <c r="F2700" s="32">
        <v>1</v>
      </c>
    </row>
    <row r="2701" spans="1:6">
      <c r="A2701" s="32" t="s">
        <v>5021</v>
      </c>
      <c r="B2701" s="32" t="s">
        <v>5022</v>
      </c>
      <c r="C2701" s="32" t="s">
        <v>651</v>
      </c>
      <c r="D2701" s="33">
        <v>1726</v>
      </c>
      <c r="E2701" s="34">
        <v>2.7911600000000001</v>
      </c>
      <c r="F2701" s="32">
        <v>2</v>
      </c>
    </row>
    <row r="2702" spans="1:6">
      <c r="A2702" s="32" t="s">
        <v>5023</v>
      </c>
      <c r="B2702" s="32" t="s">
        <v>5024</v>
      </c>
      <c r="C2702" s="32" t="s">
        <v>8</v>
      </c>
      <c r="D2702" s="33">
        <v>1.08</v>
      </c>
      <c r="E2702" s="34">
        <v>44.658329999999999</v>
      </c>
      <c r="F2702" s="32">
        <v>2</v>
      </c>
    </row>
    <row r="2703" spans="1:6">
      <c r="A2703" s="32" t="s">
        <v>5025</v>
      </c>
      <c r="B2703" s="32" t="s">
        <v>5026</v>
      </c>
      <c r="C2703" s="32" t="s">
        <v>651</v>
      </c>
      <c r="D2703" s="33">
        <v>300</v>
      </c>
      <c r="E2703" s="34">
        <v>0.82369999999999999</v>
      </c>
      <c r="F2703" s="32">
        <v>1</v>
      </c>
    </row>
    <row r="2704" spans="1:6">
      <c r="A2704" s="32" t="s">
        <v>5027</v>
      </c>
      <c r="B2704" s="32" t="s">
        <v>5028</v>
      </c>
      <c r="C2704" s="32" t="s">
        <v>651</v>
      </c>
      <c r="D2704" s="33">
        <v>3685.2</v>
      </c>
      <c r="E2704" s="34">
        <v>4.2727700000000004</v>
      </c>
      <c r="F2704" s="32">
        <v>13</v>
      </c>
    </row>
    <row r="2705" spans="1:6">
      <c r="A2705" s="32" t="s">
        <v>5029</v>
      </c>
      <c r="B2705" s="32" t="s">
        <v>5030</v>
      </c>
      <c r="C2705" s="32" t="s">
        <v>8</v>
      </c>
      <c r="D2705" s="33">
        <v>13</v>
      </c>
      <c r="E2705" s="34">
        <v>31.5</v>
      </c>
      <c r="F2705" s="32">
        <v>13</v>
      </c>
    </row>
    <row r="2706" spans="1:6">
      <c r="A2706" s="32" t="s">
        <v>5031</v>
      </c>
      <c r="B2706" s="32" t="s">
        <v>5032</v>
      </c>
      <c r="C2706" s="32" t="s">
        <v>8</v>
      </c>
      <c r="D2706" s="33">
        <v>44</v>
      </c>
      <c r="E2706" s="34">
        <v>41.811669999999999</v>
      </c>
      <c r="F2706" s="32">
        <v>5</v>
      </c>
    </row>
    <row r="2707" spans="1:6">
      <c r="A2707" s="32" t="s">
        <v>5033</v>
      </c>
      <c r="B2707" s="32" t="s">
        <v>5034</v>
      </c>
      <c r="C2707" s="32" t="s">
        <v>651</v>
      </c>
      <c r="D2707" s="33">
        <v>424</v>
      </c>
      <c r="E2707" s="34">
        <v>0.95760000000000001</v>
      </c>
      <c r="F2707" s="32">
        <v>3</v>
      </c>
    </row>
    <row r="2708" spans="1:6">
      <c r="A2708" s="32" t="s">
        <v>5035</v>
      </c>
      <c r="B2708" s="32" t="s">
        <v>5036</v>
      </c>
      <c r="C2708" s="32" t="s">
        <v>8</v>
      </c>
      <c r="D2708" s="33">
        <v>40</v>
      </c>
      <c r="E2708" s="34">
        <v>9.43</v>
      </c>
      <c r="F2708" s="32">
        <v>4</v>
      </c>
    </row>
    <row r="2709" spans="1:6">
      <c r="A2709" s="32" t="s">
        <v>5037</v>
      </c>
      <c r="B2709" s="32" t="s">
        <v>5038</v>
      </c>
      <c r="C2709" s="32" t="s">
        <v>8</v>
      </c>
      <c r="D2709" s="33">
        <v>30</v>
      </c>
      <c r="E2709" s="34">
        <v>9.5684000000000005</v>
      </c>
      <c r="F2709" s="32">
        <v>3</v>
      </c>
    </row>
    <row r="2710" spans="1:6">
      <c r="A2710" s="32" t="s">
        <v>5039</v>
      </c>
      <c r="B2710" s="32" t="s">
        <v>5040</v>
      </c>
      <c r="C2710" s="32" t="s">
        <v>651</v>
      </c>
      <c r="D2710" s="33">
        <v>900</v>
      </c>
      <c r="E2710" s="34">
        <v>2.5022500000000001</v>
      </c>
      <c r="F2710" s="32">
        <v>1</v>
      </c>
    </row>
    <row r="2711" spans="1:6">
      <c r="A2711" s="32" t="s">
        <v>5041</v>
      </c>
      <c r="B2711" s="32" t="s">
        <v>5042</v>
      </c>
      <c r="C2711" s="32" t="s">
        <v>8</v>
      </c>
      <c r="D2711" s="33">
        <v>1.2</v>
      </c>
      <c r="E2711" s="34">
        <v>30.696809999999999</v>
      </c>
      <c r="F2711" s="32">
        <v>1</v>
      </c>
    </row>
    <row r="2712" spans="1:6">
      <c r="A2712" s="32" t="s">
        <v>5043</v>
      </c>
      <c r="B2712" s="32" t="s">
        <v>5044</v>
      </c>
      <c r="C2712" s="32" t="s">
        <v>651</v>
      </c>
      <c r="D2712" s="33">
        <v>900</v>
      </c>
      <c r="E2712" s="34">
        <v>2.4985499999999998</v>
      </c>
      <c r="F2712" s="32">
        <v>1</v>
      </c>
    </row>
    <row r="2713" spans="1:6">
      <c r="A2713" s="32" t="s">
        <v>5045</v>
      </c>
      <c r="B2713" s="32" t="s">
        <v>5046</v>
      </c>
      <c r="C2713" s="32" t="s">
        <v>8</v>
      </c>
      <c r="D2713" s="33">
        <v>0.54</v>
      </c>
      <c r="E2713" s="34">
        <v>41.94444</v>
      </c>
      <c r="F2713" s="32">
        <v>1</v>
      </c>
    </row>
    <row r="2714" spans="1:6">
      <c r="A2714" s="32" t="s">
        <v>5047</v>
      </c>
      <c r="B2714" s="32" t="s">
        <v>5048</v>
      </c>
      <c r="C2714" s="32" t="s">
        <v>14</v>
      </c>
      <c r="D2714" s="33">
        <v>290</v>
      </c>
      <c r="E2714" s="34">
        <v>2.97079</v>
      </c>
      <c r="F2714" s="32">
        <v>1</v>
      </c>
    </row>
    <row r="2715" spans="1:6">
      <c r="A2715" s="32" t="s">
        <v>5049</v>
      </c>
      <c r="B2715" s="32" t="s">
        <v>5050</v>
      </c>
      <c r="C2715" s="32" t="s">
        <v>8</v>
      </c>
      <c r="D2715" s="33">
        <v>0.5</v>
      </c>
      <c r="E2715" s="34">
        <v>12.430949999999999</v>
      </c>
      <c r="F2715" s="32">
        <v>1</v>
      </c>
    </row>
    <row r="2716" spans="1:6">
      <c r="A2716" s="32" t="s">
        <v>5051</v>
      </c>
      <c r="B2716" s="32" t="s">
        <v>5052</v>
      </c>
      <c r="C2716" s="32" t="s">
        <v>8</v>
      </c>
      <c r="D2716" s="33">
        <v>18</v>
      </c>
      <c r="E2716" s="34">
        <v>7.6</v>
      </c>
      <c r="F2716" s="32">
        <v>4</v>
      </c>
    </row>
    <row r="2717" spans="1:6">
      <c r="A2717" s="32" t="s">
        <v>5053</v>
      </c>
      <c r="B2717" s="32" t="s">
        <v>5054</v>
      </c>
      <c r="C2717" s="32" t="s">
        <v>651</v>
      </c>
      <c r="D2717" s="33">
        <v>1400</v>
      </c>
      <c r="E2717" s="34">
        <v>4.1473100000000001</v>
      </c>
      <c r="F2717" s="32">
        <v>5</v>
      </c>
    </row>
    <row r="2718" spans="1:6">
      <c r="A2718" s="32" t="s">
        <v>5055</v>
      </c>
      <c r="B2718" s="32" t="s">
        <v>5056</v>
      </c>
      <c r="C2718" s="32" t="s">
        <v>8</v>
      </c>
      <c r="D2718" s="33">
        <v>5</v>
      </c>
      <c r="E2718" s="34">
        <v>32.628959999999999</v>
      </c>
      <c r="F2718" s="32">
        <v>5</v>
      </c>
    </row>
    <row r="2719" spans="1:6">
      <c r="A2719" s="32" t="s">
        <v>5057</v>
      </c>
      <c r="B2719" s="32" t="s">
        <v>5058</v>
      </c>
      <c r="C2719" s="32" t="s">
        <v>651</v>
      </c>
      <c r="D2719" s="33">
        <v>200</v>
      </c>
      <c r="E2719" s="34">
        <v>0.82584999999999997</v>
      </c>
      <c r="F2719" s="32">
        <v>1</v>
      </c>
    </row>
    <row r="2720" spans="1:6">
      <c r="A2720" s="32" t="s">
        <v>5059</v>
      </c>
      <c r="B2720" s="32" t="s">
        <v>5060</v>
      </c>
      <c r="C2720" s="32" t="s">
        <v>8</v>
      </c>
      <c r="D2720" s="33">
        <v>7.0982000000000003</v>
      </c>
      <c r="E2720" s="34">
        <v>6.8295700000000004</v>
      </c>
      <c r="F2720" s="32">
        <v>9</v>
      </c>
    </row>
    <row r="2721" spans="1:6">
      <c r="A2721" s="32" t="s">
        <v>5061</v>
      </c>
      <c r="B2721" s="32" t="s">
        <v>5062</v>
      </c>
      <c r="C2721" s="32" t="s">
        <v>46</v>
      </c>
      <c r="D2721" s="33">
        <v>800</v>
      </c>
      <c r="E2721" s="34">
        <v>3.4438</v>
      </c>
      <c r="F2721" s="32">
        <v>6</v>
      </c>
    </row>
    <row r="2722" spans="1:6">
      <c r="A2722" s="32" t="s">
        <v>5063</v>
      </c>
      <c r="B2722" s="32" t="s">
        <v>5064</v>
      </c>
      <c r="C2722" s="32" t="s">
        <v>8</v>
      </c>
      <c r="D2722" s="33">
        <v>8</v>
      </c>
      <c r="E2722" s="34">
        <v>16.712499999999999</v>
      </c>
      <c r="F2722" s="32">
        <v>2</v>
      </c>
    </row>
    <row r="2723" spans="1:6">
      <c r="A2723" s="32" t="s">
        <v>5065</v>
      </c>
      <c r="B2723" s="32" t="s">
        <v>5066</v>
      </c>
      <c r="C2723" s="32" t="s">
        <v>651</v>
      </c>
      <c r="D2723" s="33">
        <v>2650</v>
      </c>
      <c r="E2723" s="34">
        <v>4.0539500000000004</v>
      </c>
      <c r="F2723" s="32">
        <v>2</v>
      </c>
    </row>
    <row r="2724" spans="1:6">
      <c r="A2724" s="32" t="s">
        <v>5067</v>
      </c>
      <c r="B2724" s="32" t="s">
        <v>5068</v>
      </c>
      <c r="C2724" s="32" t="s">
        <v>651</v>
      </c>
      <c r="D2724" s="33">
        <v>500</v>
      </c>
      <c r="E2724" s="34">
        <v>1.8909</v>
      </c>
      <c r="F2724" s="32">
        <v>2</v>
      </c>
    </row>
    <row r="2725" spans="1:6">
      <c r="A2725" s="32" t="s">
        <v>5069</v>
      </c>
      <c r="B2725" s="32" t="s">
        <v>5070</v>
      </c>
      <c r="C2725" s="32" t="s">
        <v>651</v>
      </c>
      <c r="D2725" s="33">
        <v>2600</v>
      </c>
      <c r="E2725" s="34">
        <v>3.8496299999999999</v>
      </c>
      <c r="F2725" s="32">
        <v>2</v>
      </c>
    </row>
    <row r="2726" spans="1:6">
      <c r="A2726" s="32" t="s">
        <v>5071</v>
      </c>
      <c r="B2726" s="32" t="s">
        <v>5072</v>
      </c>
      <c r="C2726" s="32" t="s">
        <v>651</v>
      </c>
      <c r="D2726" s="33">
        <v>600</v>
      </c>
      <c r="E2726" s="34">
        <v>1.90168</v>
      </c>
      <c r="F2726" s="32">
        <v>2</v>
      </c>
    </row>
    <row r="2727" spans="1:6">
      <c r="A2727" s="32" t="s">
        <v>5073</v>
      </c>
      <c r="B2727" s="32" t="s">
        <v>5074</v>
      </c>
      <c r="C2727" s="32" t="s">
        <v>651</v>
      </c>
      <c r="D2727" s="33">
        <v>1300</v>
      </c>
      <c r="E2727" s="34">
        <v>4.5266200000000003</v>
      </c>
      <c r="F2727" s="32">
        <v>1</v>
      </c>
    </row>
    <row r="2728" spans="1:6">
      <c r="A2728" s="32" t="s">
        <v>5075</v>
      </c>
      <c r="B2728" s="32" t="s">
        <v>5076</v>
      </c>
      <c r="C2728" s="32" t="s">
        <v>651</v>
      </c>
      <c r="D2728" s="33">
        <v>300</v>
      </c>
      <c r="E2728" s="34">
        <v>1.2988500000000001</v>
      </c>
      <c r="F2728" s="32">
        <v>1</v>
      </c>
    </row>
    <row r="2729" spans="1:6">
      <c r="A2729" s="32" t="s">
        <v>5077</v>
      </c>
      <c r="B2729" s="32" t="s">
        <v>5078</v>
      </c>
      <c r="C2729" s="32" t="s">
        <v>37</v>
      </c>
      <c r="D2729" s="33">
        <v>5556.6</v>
      </c>
      <c r="E2729" s="34">
        <v>1.5226200000000001</v>
      </c>
      <c r="F2729" s="32">
        <v>7</v>
      </c>
    </row>
    <row r="2730" spans="1:6">
      <c r="A2730" s="32" t="s">
        <v>5079</v>
      </c>
      <c r="B2730" s="32" t="s">
        <v>5080</v>
      </c>
      <c r="C2730" s="32" t="s">
        <v>46</v>
      </c>
      <c r="D2730" s="33">
        <v>1050</v>
      </c>
      <c r="E2730" s="34">
        <v>1.9670000000000001</v>
      </c>
      <c r="F2730" s="32">
        <v>6</v>
      </c>
    </row>
    <row r="2731" spans="1:6">
      <c r="A2731" s="32" t="s">
        <v>5081</v>
      </c>
      <c r="B2731" s="32" t="s">
        <v>5082</v>
      </c>
      <c r="C2731" s="32" t="s">
        <v>37</v>
      </c>
      <c r="D2731" s="33">
        <v>1640.9259999999999</v>
      </c>
      <c r="E2731" s="34">
        <v>3.4054899999999999</v>
      </c>
      <c r="F2731" s="32">
        <v>4</v>
      </c>
    </row>
    <row r="2732" spans="1:6">
      <c r="A2732" s="32" t="s">
        <v>5083</v>
      </c>
      <c r="B2732" s="32" t="s">
        <v>5084</v>
      </c>
      <c r="C2732" s="32" t="s">
        <v>37</v>
      </c>
      <c r="D2732" s="33">
        <v>497.25</v>
      </c>
      <c r="E2732" s="34">
        <v>3.9321899999999999</v>
      </c>
      <c r="F2732" s="32">
        <v>1</v>
      </c>
    </row>
    <row r="2733" spans="1:6">
      <c r="A2733" s="32" t="s">
        <v>5085</v>
      </c>
      <c r="B2733" s="32" t="s">
        <v>5086</v>
      </c>
      <c r="C2733" s="32" t="s">
        <v>37</v>
      </c>
      <c r="D2733" s="33">
        <v>1243.1260000000002</v>
      </c>
      <c r="E2733" s="34">
        <v>2.5948099999999998</v>
      </c>
      <c r="F2733" s="32">
        <v>3</v>
      </c>
    </row>
    <row r="2734" spans="1:6">
      <c r="A2734" s="32" t="s">
        <v>5087</v>
      </c>
      <c r="B2734" s="32" t="s">
        <v>5088</v>
      </c>
      <c r="C2734" s="32" t="s">
        <v>37</v>
      </c>
      <c r="D2734" s="33">
        <v>5904</v>
      </c>
      <c r="E2734" s="34">
        <v>3.8716699999999999</v>
      </c>
      <c r="F2734" s="32">
        <v>12</v>
      </c>
    </row>
    <row r="2735" spans="1:6">
      <c r="A2735" s="32" t="s">
        <v>5089</v>
      </c>
      <c r="B2735" s="32" t="s">
        <v>5090</v>
      </c>
      <c r="C2735" s="32" t="s">
        <v>46</v>
      </c>
      <c r="D2735" s="33">
        <v>170</v>
      </c>
      <c r="E2735" s="34">
        <v>6.7809400000000002</v>
      </c>
      <c r="F2735" s="32">
        <v>4</v>
      </c>
    </row>
    <row r="2736" spans="1:6">
      <c r="A2736" s="32" t="s">
        <v>5091</v>
      </c>
      <c r="B2736" s="32" t="s">
        <v>5088</v>
      </c>
      <c r="C2736" s="32" t="s">
        <v>37</v>
      </c>
      <c r="D2736" s="33">
        <v>4918.9149999999991</v>
      </c>
      <c r="E2736" s="34">
        <v>3.6332599999999999</v>
      </c>
      <c r="F2736" s="32">
        <v>31</v>
      </c>
    </row>
    <row r="2737" spans="1:6">
      <c r="A2737" s="32" t="s">
        <v>5092</v>
      </c>
      <c r="B2737" s="32" t="s">
        <v>5093</v>
      </c>
      <c r="C2737" s="32" t="s">
        <v>8</v>
      </c>
      <c r="D2737" s="33">
        <v>18</v>
      </c>
      <c r="E2737" s="34">
        <v>6.0277799999999999</v>
      </c>
      <c r="F2737" s="32">
        <v>4</v>
      </c>
    </row>
    <row r="2738" spans="1:6">
      <c r="A2738" s="32" t="s">
        <v>5094</v>
      </c>
      <c r="B2738" s="32" t="s">
        <v>5095</v>
      </c>
      <c r="C2738" s="32" t="s">
        <v>14</v>
      </c>
      <c r="D2738" s="33">
        <v>10499.898000000001</v>
      </c>
      <c r="E2738" s="34">
        <v>16.001290000000001</v>
      </c>
      <c r="F2738" s="32">
        <v>24</v>
      </c>
    </row>
    <row r="2739" spans="1:6">
      <c r="A2739" s="32" t="s">
        <v>5096</v>
      </c>
      <c r="B2739" s="32" t="s">
        <v>5097</v>
      </c>
      <c r="C2739" s="32" t="s">
        <v>8</v>
      </c>
      <c r="D2739" s="33">
        <v>78.150000000000006</v>
      </c>
      <c r="E2739" s="34">
        <v>28.696670000000001</v>
      </c>
      <c r="F2739" s="32">
        <v>27</v>
      </c>
    </row>
    <row r="2740" spans="1:6">
      <c r="A2740" s="32" t="s">
        <v>5098</v>
      </c>
      <c r="B2740" s="32" t="s">
        <v>5099</v>
      </c>
      <c r="C2740" s="32" t="s">
        <v>8</v>
      </c>
      <c r="D2740" s="33">
        <v>5</v>
      </c>
      <c r="E2740" s="34">
        <v>15.826000000000001</v>
      </c>
      <c r="F2740" s="32">
        <v>1</v>
      </c>
    </row>
    <row r="2741" spans="1:6">
      <c r="A2741" s="32" t="s">
        <v>5100</v>
      </c>
      <c r="B2741" s="32" t="s">
        <v>5101</v>
      </c>
      <c r="C2741" s="32" t="s">
        <v>14</v>
      </c>
      <c r="D2741" s="33">
        <v>600</v>
      </c>
      <c r="E2741" s="34">
        <v>7.1256500000000003</v>
      </c>
      <c r="F2741" s="32">
        <v>3</v>
      </c>
    </row>
    <row r="2742" spans="1:6">
      <c r="A2742" s="32" t="s">
        <v>5102</v>
      </c>
      <c r="B2742" s="32" t="s">
        <v>5103</v>
      </c>
      <c r="C2742" s="32" t="s">
        <v>8</v>
      </c>
      <c r="D2742" s="33">
        <v>10</v>
      </c>
      <c r="E2742" s="34">
        <v>5.4066700000000001</v>
      </c>
      <c r="F2742" s="32">
        <v>5</v>
      </c>
    </row>
    <row r="2743" spans="1:6">
      <c r="A2743" s="32" t="s">
        <v>5104</v>
      </c>
      <c r="B2743" s="32" t="s">
        <v>5105</v>
      </c>
      <c r="C2743" s="32" t="s">
        <v>8</v>
      </c>
      <c r="D2743" s="33">
        <v>6</v>
      </c>
      <c r="E2743" s="34">
        <v>10.603590000000001</v>
      </c>
      <c r="F2743" s="32">
        <v>3</v>
      </c>
    </row>
    <row r="2744" spans="1:6">
      <c r="A2744" s="32" t="s">
        <v>5106</v>
      </c>
      <c r="B2744" s="32" t="s">
        <v>5107</v>
      </c>
      <c r="C2744" s="32" t="s">
        <v>79</v>
      </c>
      <c r="D2744" s="33">
        <v>61.8</v>
      </c>
      <c r="E2744" s="34">
        <v>1.8140000000000001</v>
      </c>
      <c r="F2744" s="32">
        <v>1</v>
      </c>
    </row>
    <row r="2745" spans="1:6">
      <c r="A2745" s="32" t="s">
        <v>5108</v>
      </c>
      <c r="B2745" s="32" t="s">
        <v>5109</v>
      </c>
      <c r="C2745" s="32" t="s">
        <v>8</v>
      </c>
      <c r="D2745" s="33">
        <v>0.1</v>
      </c>
      <c r="E2745" s="34">
        <v>20.2</v>
      </c>
      <c r="F2745" s="32">
        <v>1</v>
      </c>
    </row>
    <row r="2746" spans="1:6">
      <c r="A2746" s="32" t="s">
        <v>5110</v>
      </c>
      <c r="B2746" s="32" t="s">
        <v>5111</v>
      </c>
      <c r="C2746" s="32" t="s">
        <v>8</v>
      </c>
      <c r="D2746" s="33">
        <v>18</v>
      </c>
      <c r="E2746" s="34">
        <v>5.5266700000000002</v>
      </c>
      <c r="F2746" s="32">
        <v>6</v>
      </c>
    </row>
    <row r="2747" spans="1:6">
      <c r="A2747" s="32" t="s">
        <v>5112</v>
      </c>
      <c r="B2747" s="32" t="s">
        <v>5113</v>
      </c>
      <c r="C2747" s="32" t="s">
        <v>8</v>
      </c>
      <c r="D2747" s="33">
        <v>1</v>
      </c>
      <c r="E2747" s="34">
        <v>6.6035599999999999</v>
      </c>
      <c r="F2747" s="32">
        <v>1</v>
      </c>
    </row>
    <row r="2748" spans="1:6">
      <c r="A2748" s="32" t="s">
        <v>5114</v>
      </c>
      <c r="B2748" s="32" t="s">
        <v>5115</v>
      </c>
      <c r="C2748" s="32" t="s">
        <v>8</v>
      </c>
      <c r="D2748" s="33">
        <v>15</v>
      </c>
      <c r="E2748" s="34">
        <v>4.57</v>
      </c>
      <c r="F2748" s="32">
        <v>2</v>
      </c>
    </row>
    <row r="2749" spans="1:6">
      <c r="A2749" s="32" t="s">
        <v>5116</v>
      </c>
      <c r="B2749" s="32" t="s">
        <v>5117</v>
      </c>
      <c r="C2749" s="32" t="s">
        <v>8</v>
      </c>
      <c r="D2749" s="33">
        <v>5</v>
      </c>
      <c r="E2749" s="34">
        <v>9.5251199999999994</v>
      </c>
      <c r="F2749" s="32">
        <v>2</v>
      </c>
    </row>
    <row r="2750" spans="1:6">
      <c r="A2750" s="32" t="s">
        <v>5118</v>
      </c>
      <c r="B2750" s="32" t="s">
        <v>4271</v>
      </c>
      <c r="C2750" s="32" t="s">
        <v>79</v>
      </c>
      <c r="D2750" s="33">
        <v>14280.986000000001</v>
      </c>
      <c r="E2750" s="34">
        <v>2.19007</v>
      </c>
      <c r="F2750" s="32">
        <v>24</v>
      </c>
    </row>
    <row r="2751" spans="1:6">
      <c r="A2751" s="32" t="s">
        <v>5119</v>
      </c>
      <c r="B2751" s="32" t="s">
        <v>5120</v>
      </c>
      <c r="C2751" s="32" t="s">
        <v>8</v>
      </c>
      <c r="D2751" s="33">
        <v>65.875</v>
      </c>
      <c r="E2751" s="34">
        <v>75.063999999999993</v>
      </c>
      <c r="F2751" s="32">
        <v>28</v>
      </c>
    </row>
    <row r="2752" spans="1:6">
      <c r="A2752" s="32" t="s">
        <v>5121</v>
      </c>
      <c r="B2752" s="32" t="s">
        <v>5122</v>
      </c>
      <c r="C2752" s="32" t="s">
        <v>46</v>
      </c>
      <c r="D2752" s="33">
        <v>0.55000000000000004</v>
      </c>
      <c r="E2752" s="34">
        <v>5.4363599999999996</v>
      </c>
      <c r="F2752" s="32">
        <v>1</v>
      </c>
    </row>
    <row r="2753" spans="1:6">
      <c r="A2753" s="32" t="s">
        <v>5123</v>
      </c>
      <c r="B2753" s="32" t="s">
        <v>5124</v>
      </c>
      <c r="C2753" s="32" t="s">
        <v>37</v>
      </c>
      <c r="D2753" s="33">
        <v>59.04</v>
      </c>
      <c r="E2753" s="34">
        <v>1.8753500000000001</v>
      </c>
      <c r="F2753" s="32">
        <v>1</v>
      </c>
    </row>
    <row r="2754" spans="1:6">
      <c r="A2754" s="32" t="s">
        <v>5125</v>
      </c>
      <c r="B2754" s="32" t="s">
        <v>5126</v>
      </c>
      <c r="C2754" s="32" t="s">
        <v>46</v>
      </c>
      <c r="D2754" s="33">
        <v>8.8000000000000007</v>
      </c>
      <c r="E2754" s="34">
        <v>6.9625000000000004</v>
      </c>
      <c r="F2754" s="32">
        <v>1</v>
      </c>
    </row>
    <row r="2755" spans="1:6">
      <c r="A2755" s="32" t="s">
        <v>5127</v>
      </c>
      <c r="B2755" s="32" t="s">
        <v>5128</v>
      </c>
      <c r="C2755" s="32" t="s">
        <v>8</v>
      </c>
      <c r="D2755" s="33">
        <v>5</v>
      </c>
      <c r="E2755" s="34">
        <v>76.105950000000007</v>
      </c>
      <c r="F2755" s="32">
        <v>2</v>
      </c>
    </row>
    <row r="2756" spans="1:6">
      <c r="A2756" s="32" t="s">
        <v>5129</v>
      </c>
      <c r="B2756" s="32" t="s">
        <v>5130</v>
      </c>
      <c r="C2756" s="32" t="s">
        <v>79</v>
      </c>
      <c r="D2756" s="33">
        <v>100</v>
      </c>
      <c r="E2756" s="34">
        <v>0.75780000000000003</v>
      </c>
      <c r="F2756" s="32">
        <v>1</v>
      </c>
    </row>
    <row r="2757" spans="1:6">
      <c r="A2757" s="32" t="s">
        <v>5131</v>
      </c>
      <c r="B2757" s="32" t="s">
        <v>4271</v>
      </c>
      <c r="C2757" s="32" t="s">
        <v>79</v>
      </c>
      <c r="D2757" s="33">
        <v>294</v>
      </c>
      <c r="E2757" s="34">
        <v>2.1071399999999998</v>
      </c>
      <c r="F2757" s="32">
        <v>2</v>
      </c>
    </row>
    <row r="2758" spans="1:6">
      <c r="A2758" s="32" t="s">
        <v>5132</v>
      </c>
      <c r="B2758" s="32" t="s">
        <v>4271</v>
      </c>
      <c r="C2758" s="32" t="s">
        <v>79</v>
      </c>
      <c r="D2758" s="33">
        <v>189</v>
      </c>
      <c r="E2758" s="34">
        <v>2.0770599999999999</v>
      </c>
      <c r="F2758" s="32">
        <v>2</v>
      </c>
    </row>
    <row r="2759" spans="1:6">
      <c r="A2759" s="32" t="s">
        <v>5133</v>
      </c>
      <c r="B2759" s="32" t="s">
        <v>5134</v>
      </c>
      <c r="C2759" s="32" t="s">
        <v>8</v>
      </c>
      <c r="D2759" s="33">
        <v>19.5</v>
      </c>
      <c r="E2759" s="34">
        <v>20.135999999999999</v>
      </c>
      <c r="F2759" s="32">
        <v>1</v>
      </c>
    </row>
    <row r="2760" spans="1:6">
      <c r="A2760" s="32" t="s">
        <v>5135</v>
      </c>
      <c r="B2760" s="32" t="s">
        <v>4271</v>
      </c>
      <c r="C2760" s="32" t="s">
        <v>79</v>
      </c>
      <c r="D2760" s="33">
        <v>140</v>
      </c>
      <c r="E2760" s="34">
        <v>2.1190799999999999</v>
      </c>
      <c r="F2760" s="32">
        <v>1</v>
      </c>
    </row>
    <row r="2761" spans="1:6">
      <c r="A2761" s="32" t="s">
        <v>5136</v>
      </c>
      <c r="B2761" s="32" t="s">
        <v>5137</v>
      </c>
      <c r="C2761" s="32" t="s">
        <v>46</v>
      </c>
      <c r="D2761" s="33">
        <v>123.9</v>
      </c>
      <c r="E2761" s="34">
        <v>4.3600000000000003</v>
      </c>
      <c r="F2761" s="32">
        <v>2</v>
      </c>
    </row>
    <row r="2762" spans="1:6">
      <c r="A2762" s="32" t="s">
        <v>5138</v>
      </c>
      <c r="B2762" s="32" t="s">
        <v>5139</v>
      </c>
      <c r="C2762" s="32" t="s">
        <v>37</v>
      </c>
      <c r="D2762" s="33">
        <v>1008</v>
      </c>
      <c r="E2762" s="34">
        <v>3.2169400000000001</v>
      </c>
      <c r="F2762" s="32">
        <v>3</v>
      </c>
    </row>
    <row r="2763" spans="1:6">
      <c r="A2763" s="32" t="s">
        <v>5140</v>
      </c>
      <c r="B2763" s="32" t="s">
        <v>5139</v>
      </c>
      <c r="C2763" s="32" t="s">
        <v>37</v>
      </c>
      <c r="D2763" s="33">
        <v>377</v>
      </c>
      <c r="E2763" s="34">
        <v>3.3987699999999998</v>
      </c>
      <c r="F2763" s="32">
        <v>4</v>
      </c>
    </row>
    <row r="2764" spans="1:6">
      <c r="A2764" s="32" t="s">
        <v>5141</v>
      </c>
      <c r="B2764" s="32" t="s">
        <v>5142</v>
      </c>
      <c r="C2764" s="32" t="s">
        <v>46</v>
      </c>
      <c r="D2764" s="33">
        <v>26.478999999999999</v>
      </c>
      <c r="E2764" s="34">
        <v>2.7843800000000001</v>
      </c>
      <c r="F2764" s="32">
        <v>3</v>
      </c>
    </row>
    <row r="2765" spans="1:6">
      <c r="A2765" s="32" t="s">
        <v>5143</v>
      </c>
      <c r="B2765" s="32" t="s">
        <v>5144</v>
      </c>
      <c r="C2765" s="32" t="s">
        <v>46</v>
      </c>
      <c r="D2765" s="33">
        <v>88.07</v>
      </c>
      <c r="E2765" s="34">
        <v>5.0775499999999996</v>
      </c>
      <c r="F2765" s="32">
        <v>1</v>
      </c>
    </row>
    <row r="2766" spans="1:6">
      <c r="A2766" s="32" t="s">
        <v>5145</v>
      </c>
      <c r="B2766" s="32" t="s">
        <v>5146</v>
      </c>
      <c r="C2766" s="32" t="s">
        <v>79</v>
      </c>
      <c r="D2766" s="33">
        <v>2436.7889999999998</v>
      </c>
      <c r="E2766" s="34">
        <v>2.2241200000000001</v>
      </c>
      <c r="F2766" s="32">
        <v>4</v>
      </c>
    </row>
    <row r="2767" spans="1:6">
      <c r="A2767" s="32" t="s">
        <v>5147</v>
      </c>
      <c r="B2767" s="32" t="s">
        <v>2911</v>
      </c>
      <c r="C2767" s="32" t="s">
        <v>8</v>
      </c>
      <c r="D2767" s="33">
        <v>6</v>
      </c>
      <c r="E2767" s="34">
        <v>44.253329999999998</v>
      </c>
      <c r="F2767" s="32">
        <v>4</v>
      </c>
    </row>
    <row r="2768" spans="1:6">
      <c r="A2768" s="32" t="s">
        <v>5148</v>
      </c>
      <c r="B2768" s="32" t="s">
        <v>5149</v>
      </c>
      <c r="C2768" s="32" t="s">
        <v>79</v>
      </c>
      <c r="D2768" s="33">
        <v>80</v>
      </c>
      <c r="E2768" s="34">
        <v>0.62587999999999999</v>
      </c>
      <c r="F2768" s="32">
        <v>1</v>
      </c>
    </row>
    <row r="2769" spans="1:6">
      <c r="A2769" s="32" t="s">
        <v>5150</v>
      </c>
      <c r="B2769" s="32" t="s">
        <v>5151</v>
      </c>
      <c r="C2769" s="32" t="s">
        <v>8</v>
      </c>
      <c r="D2769" s="33">
        <v>21.5</v>
      </c>
      <c r="E2769" s="34">
        <v>0</v>
      </c>
      <c r="F2769" s="32">
        <v>1</v>
      </c>
    </row>
    <row r="2770" spans="1:6">
      <c r="A2770" s="32" t="s">
        <v>5152</v>
      </c>
      <c r="B2770" s="32" t="s">
        <v>3494</v>
      </c>
      <c r="C2770" s="32" t="s">
        <v>46</v>
      </c>
      <c r="D2770" s="33">
        <v>37.5</v>
      </c>
      <c r="E2770" s="34">
        <v>4.1391099999999996</v>
      </c>
      <c r="F2770" s="32">
        <v>1</v>
      </c>
    </row>
    <row r="2771" spans="1:6">
      <c r="A2771" s="32" t="s">
        <v>5153</v>
      </c>
      <c r="B2771" s="32" t="s">
        <v>5154</v>
      </c>
      <c r="C2771" s="32" t="s">
        <v>330</v>
      </c>
      <c r="D2771" s="33">
        <v>23</v>
      </c>
      <c r="E2771" s="34">
        <v>81.262500000000003</v>
      </c>
      <c r="F2771" s="32">
        <v>2</v>
      </c>
    </row>
    <row r="2772" spans="1:6">
      <c r="A2772" s="32" t="s">
        <v>5155</v>
      </c>
      <c r="B2772" s="32" t="s">
        <v>5156</v>
      </c>
      <c r="C2772" s="32" t="s">
        <v>8</v>
      </c>
      <c r="D2772" s="33">
        <v>2.2799999999999998</v>
      </c>
      <c r="E2772" s="34">
        <v>7.5966300000000002</v>
      </c>
      <c r="F2772" s="32">
        <v>1</v>
      </c>
    </row>
    <row r="2773" spans="1:6">
      <c r="A2773" s="32" t="s">
        <v>5157</v>
      </c>
      <c r="B2773" s="32" t="s">
        <v>5158</v>
      </c>
      <c r="C2773" s="32" t="s">
        <v>8</v>
      </c>
      <c r="D2773" s="33">
        <v>783</v>
      </c>
      <c r="E2773" s="34">
        <v>12.41717</v>
      </c>
      <c r="F2773" s="32">
        <v>3</v>
      </c>
    </row>
    <row r="2774" spans="1:6">
      <c r="A2774" s="32" t="s">
        <v>5159</v>
      </c>
      <c r="B2774" s="32" t="s">
        <v>5160</v>
      </c>
      <c r="C2774" s="32" t="s">
        <v>8</v>
      </c>
      <c r="D2774" s="33">
        <v>0.1</v>
      </c>
      <c r="E2774" s="34">
        <v>10.8</v>
      </c>
      <c r="F2774" s="32">
        <v>1</v>
      </c>
    </row>
    <row r="2775" spans="1:6">
      <c r="A2775" s="32" t="s">
        <v>5161</v>
      </c>
      <c r="B2775" s="32" t="s">
        <v>5162</v>
      </c>
      <c r="C2775" s="32" t="s">
        <v>46</v>
      </c>
      <c r="D2775" s="33">
        <v>10.5</v>
      </c>
      <c r="E2775" s="34">
        <v>2.94095</v>
      </c>
      <c r="F2775" s="32">
        <v>1</v>
      </c>
    </row>
    <row r="2776" spans="1:6">
      <c r="A2776" s="32" t="s">
        <v>5163</v>
      </c>
      <c r="B2776" s="32" t="s">
        <v>5164</v>
      </c>
      <c r="C2776" s="32" t="s">
        <v>8</v>
      </c>
      <c r="D2776" s="33">
        <v>210</v>
      </c>
      <c r="E2776" s="34">
        <v>20.698989999999998</v>
      </c>
      <c r="F2776" s="32">
        <v>3</v>
      </c>
    </row>
    <row r="2777" spans="1:6">
      <c r="A2777" s="32" t="s">
        <v>5165</v>
      </c>
      <c r="B2777" s="32" t="s">
        <v>2911</v>
      </c>
      <c r="C2777" s="32" t="s">
        <v>8</v>
      </c>
      <c r="D2777" s="33">
        <v>350</v>
      </c>
      <c r="E2777" s="34">
        <v>29.595669999999998</v>
      </c>
      <c r="F2777" s="32">
        <v>5</v>
      </c>
    </row>
    <row r="2778" spans="1:6">
      <c r="A2778" s="32" t="s">
        <v>5166</v>
      </c>
      <c r="B2778" s="32" t="s">
        <v>5167</v>
      </c>
      <c r="C2778" s="32" t="s">
        <v>37</v>
      </c>
      <c r="D2778" s="33">
        <v>705.2</v>
      </c>
      <c r="E2778" s="34">
        <v>2.6703700000000001</v>
      </c>
      <c r="F2778" s="32">
        <v>2</v>
      </c>
    </row>
    <row r="2779" spans="1:6">
      <c r="A2779" s="32" t="s">
        <v>5168</v>
      </c>
      <c r="B2779" s="32" t="s">
        <v>5169</v>
      </c>
      <c r="C2779" s="32" t="s">
        <v>46</v>
      </c>
      <c r="D2779" s="33">
        <v>65.816000000000003</v>
      </c>
      <c r="E2779" s="34">
        <v>7.7416700000000001</v>
      </c>
      <c r="F2779" s="32">
        <v>3</v>
      </c>
    </row>
    <row r="2780" spans="1:6">
      <c r="A2780" s="32" t="s">
        <v>5170</v>
      </c>
      <c r="B2780" s="32" t="s">
        <v>4623</v>
      </c>
      <c r="C2780" s="32" t="s">
        <v>79</v>
      </c>
      <c r="D2780" s="33">
        <v>275.39999999999998</v>
      </c>
      <c r="E2780" s="34">
        <v>2.8224399999999998</v>
      </c>
      <c r="F2780" s="32">
        <v>2</v>
      </c>
    </row>
    <row r="2781" spans="1:6">
      <c r="A2781" s="32" t="s">
        <v>5171</v>
      </c>
      <c r="B2781" s="32" t="s">
        <v>3634</v>
      </c>
      <c r="C2781" s="32" t="s">
        <v>8</v>
      </c>
      <c r="D2781" s="33">
        <v>1.53</v>
      </c>
      <c r="E2781" s="34">
        <v>18.711010000000002</v>
      </c>
      <c r="F2781" s="32">
        <v>2</v>
      </c>
    </row>
    <row r="2782" spans="1:6">
      <c r="A2782" s="32" t="s">
        <v>5172</v>
      </c>
      <c r="B2782" s="32" t="s">
        <v>5173</v>
      </c>
      <c r="C2782" s="32" t="s">
        <v>14</v>
      </c>
      <c r="D2782" s="33">
        <v>477.75</v>
      </c>
      <c r="E2782" s="34">
        <v>4.55206</v>
      </c>
      <c r="F2782" s="32">
        <v>2</v>
      </c>
    </row>
    <row r="2783" spans="1:6">
      <c r="A2783" s="32" t="s">
        <v>5174</v>
      </c>
      <c r="B2783" s="32" t="s">
        <v>5175</v>
      </c>
      <c r="C2783" s="32" t="s">
        <v>8</v>
      </c>
      <c r="D2783" s="33">
        <v>4.375</v>
      </c>
      <c r="E2783" s="34">
        <v>11.91822</v>
      </c>
      <c r="F2783" s="32">
        <v>2</v>
      </c>
    </row>
    <row r="2784" spans="1:6">
      <c r="A2784" s="32" t="s">
        <v>5176</v>
      </c>
      <c r="B2784" s="32" t="s">
        <v>5177</v>
      </c>
      <c r="C2784" s="32" t="s">
        <v>14</v>
      </c>
      <c r="D2784" s="33">
        <v>100</v>
      </c>
      <c r="E2784" s="34">
        <v>2.1158000000000001</v>
      </c>
      <c r="F2784" s="32">
        <v>1</v>
      </c>
    </row>
    <row r="2785" spans="1:6">
      <c r="A2785" s="32" t="s">
        <v>5178</v>
      </c>
      <c r="B2785" s="32" t="s">
        <v>5179</v>
      </c>
      <c r="C2785" s="32" t="s">
        <v>79</v>
      </c>
      <c r="D2785" s="33">
        <v>1127.9859999999999</v>
      </c>
      <c r="E2785" s="34">
        <v>1.8556299999999999</v>
      </c>
      <c r="F2785" s="32">
        <v>2</v>
      </c>
    </row>
    <row r="2786" spans="1:6">
      <c r="A2786" s="32" t="s">
        <v>5180</v>
      </c>
      <c r="B2786" s="32" t="s">
        <v>5181</v>
      </c>
      <c r="C2786" s="32" t="s">
        <v>8</v>
      </c>
      <c r="D2786" s="33">
        <v>14</v>
      </c>
      <c r="E2786" s="34">
        <v>30.154199999999999</v>
      </c>
      <c r="F2786" s="32">
        <v>2</v>
      </c>
    </row>
    <row r="2787" spans="1:6">
      <c r="A2787" s="32" t="s">
        <v>5182</v>
      </c>
      <c r="B2787" s="32" t="s">
        <v>5183</v>
      </c>
      <c r="C2787" s="32" t="s">
        <v>79</v>
      </c>
      <c r="D2787" s="33">
        <v>100</v>
      </c>
      <c r="E2787" s="34">
        <v>0.72409999999999997</v>
      </c>
      <c r="F2787" s="32">
        <v>1</v>
      </c>
    </row>
    <row r="2788" spans="1:6">
      <c r="A2788" s="32" t="s">
        <v>5184</v>
      </c>
      <c r="B2788" s="32" t="s">
        <v>5185</v>
      </c>
      <c r="C2788" s="32" t="s">
        <v>8</v>
      </c>
      <c r="D2788" s="33">
        <v>8.4</v>
      </c>
      <c r="E2788" s="34">
        <v>50.2119</v>
      </c>
      <c r="F2788" s="32">
        <v>1</v>
      </c>
    </row>
    <row r="2789" spans="1:6">
      <c r="A2789" s="32" t="s">
        <v>5186</v>
      </c>
      <c r="B2789" s="32" t="s">
        <v>5179</v>
      </c>
      <c r="C2789" s="32" t="s">
        <v>79</v>
      </c>
      <c r="D2789" s="33">
        <v>70</v>
      </c>
      <c r="E2789" s="34">
        <v>1.8355699999999999</v>
      </c>
      <c r="F2789" s="32">
        <v>1</v>
      </c>
    </row>
    <row r="2790" spans="1:6">
      <c r="A2790" s="32" t="s">
        <v>5187</v>
      </c>
      <c r="B2790" s="32" t="s">
        <v>5188</v>
      </c>
      <c r="C2790" s="32" t="s">
        <v>46</v>
      </c>
      <c r="D2790" s="33">
        <v>60</v>
      </c>
      <c r="E2790" s="34">
        <v>5.4545500000000002</v>
      </c>
      <c r="F2790" s="32">
        <v>2</v>
      </c>
    </row>
    <row r="2791" spans="1:6">
      <c r="A2791" s="32" t="s">
        <v>5189</v>
      </c>
      <c r="B2791" s="32" t="s">
        <v>5190</v>
      </c>
      <c r="C2791" s="32" t="s">
        <v>14</v>
      </c>
      <c r="D2791" s="33">
        <v>2337.3050000000003</v>
      </c>
      <c r="E2791" s="34">
        <v>7.9935600000000004</v>
      </c>
      <c r="F2791" s="32">
        <v>6</v>
      </c>
    </row>
    <row r="2792" spans="1:6">
      <c r="A2792" s="32" t="s">
        <v>5191</v>
      </c>
      <c r="B2792" s="32" t="s">
        <v>5192</v>
      </c>
      <c r="C2792" s="32" t="s">
        <v>8</v>
      </c>
      <c r="D2792" s="33">
        <v>65</v>
      </c>
      <c r="E2792" s="34">
        <v>25.483080000000001</v>
      </c>
      <c r="F2792" s="32">
        <v>6</v>
      </c>
    </row>
    <row r="2793" spans="1:6">
      <c r="A2793" s="32" t="s">
        <v>5193</v>
      </c>
      <c r="B2793" s="32" t="s">
        <v>5190</v>
      </c>
      <c r="C2793" s="32" t="s">
        <v>14</v>
      </c>
      <c r="D2793" s="33">
        <v>365</v>
      </c>
      <c r="E2793" s="34">
        <v>5.7305599999999997</v>
      </c>
      <c r="F2793" s="32">
        <v>1</v>
      </c>
    </row>
    <row r="2794" spans="1:6">
      <c r="A2794" s="32" t="s">
        <v>5194</v>
      </c>
      <c r="B2794" s="32" t="s">
        <v>5195</v>
      </c>
      <c r="C2794" s="32" t="s">
        <v>8</v>
      </c>
      <c r="D2794" s="33">
        <v>4.5</v>
      </c>
      <c r="E2794" s="34">
        <v>20.124870000000001</v>
      </c>
      <c r="F2794" s="32">
        <v>2</v>
      </c>
    </row>
    <row r="2795" spans="1:6">
      <c r="A2795" s="32" t="s">
        <v>5196</v>
      </c>
      <c r="B2795" s="32" t="s">
        <v>5197</v>
      </c>
      <c r="C2795" s="32" t="s">
        <v>8</v>
      </c>
      <c r="D2795" s="33">
        <v>3.05</v>
      </c>
      <c r="E2795" s="34">
        <v>6.3906000000000001</v>
      </c>
      <c r="F2795" s="32">
        <v>1</v>
      </c>
    </row>
    <row r="2796" spans="1:6">
      <c r="A2796" s="32" t="s">
        <v>5198</v>
      </c>
      <c r="B2796" s="32" t="s">
        <v>5199</v>
      </c>
      <c r="C2796" s="32" t="s">
        <v>330</v>
      </c>
      <c r="D2796" s="33">
        <v>1960</v>
      </c>
      <c r="E2796" s="34">
        <v>3.6832500000000001</v>
      </c>
      <c r="F2796" s="32">
        <v>9</v>
      </c>
    </row>
    <row r="2797" spans="1:6">
      <c r="A2797" s="32" t="s">
        <v>5200</v>
      </c>
      <c r="B2797" s="32" t="s">
        <v>5199</v>
      </c>
      <c r="C2797" s="32" t="s">
        <v>330</v>
      </c>
      <c r="D2797" s="33">
        <v>150</v>
      </c>
      <c r="E2797" s="34">
        <v>3.6821999999999999</v>
      </c>
      <c r="F2797" s="32">
        <v>1</v>
      </c>
    </row>
    <row r="2798" spans="1:6">
      <c r="A2798" s="32" t="s">
        <v>5201</v>
      </c>
      <c r="B2798" s="32" t="s">
        <v>5202</v>
      </c>
      <c r="C2798" s="32" t="s">
        <v>2747</v>
      </c>
      <c r="D2798" s="33">
        <v>355</v>
      </c>
      <c r="E2798" s="34">
        <v>3.7262900000000001</v>
      </c>
      <c r="F2798" s="32">
        <v>2</v>
      </c>
    </row>
    <row r="2799" spans="1:6">
      <c r="A2799" s="32" t="s">
        <v>5203</v>
      </c>
      <c r="B2799" s="32" t="s">
        <v>5204</v>
      </c>
      <c r="C2799" s="32" t="s">
        <v>79</v>
      </c>
      <c r="D2799" s="33">
        <v>4747.5779999999995</v>
      </c>
      <c r="E2799" s="34">
        <v>1.52626</v>
      </c>
      <c r="F2799" s="32">
        <v>8</v>
      </c>
    </row>
    <row r="2800" spans="1:6">
      <c r="A2800" s="32" t="s">
        <v>5205</v>
      </c>
      <c r="B2800" s="32" t="s">
        <v>5206</v>
      </c>
      <c r="C2800" s="32" t="s">
        <v>8</v>
      </c>
      <c r="D2800" s="33">
        <v>20.75</v>
      </c>
      <c r="E2800" s="34">
        <v>67.16</v>
      </c>
      <c r="F2800" s="32">
        <v>11</v>
      </c>
    </row>
    <row r="2801" spans="1:6">
      <c r="A2801" s="32" t="s">
        <v>5207</v>
      </c>
      <c r="B2801" s="32" t="s">
        <v>5206</v>
      </c>
      <c r="C2801" s="32" t="s">
        <v>8</v>
      </c>
      <c r="D2801" s="33">
        <v>78</v>
      </c>
      <c r="E2801" s="34">
        <v>27.83118</v>
      </c>
      <c r="F2801" s="32">
        <v>3</v>
      </c>
    </row>
    <row r="2802" spans="1:6">
      <c r="A2802" s="32" t="s">
        <v>5208</v>
      </c>
      <c r="B2802" s="32" t="s">
        <v>5209</v>
      </c>
      <c r="C2802" s="32" t="s">
        <v>79</v>
      </c>
      <c r="D2802" s="33">
        <v>160</v>
      </c>
      <c r="E2802" s="34">
        <v>0.56496999999999997</v>
      </c>
      <c r="F2802" s="32">
        <v>1</v>
      </c>
    </row>
    <row r="2803" spans="1:6">
      <c r="A2803" s="32" t="s">
        <v>5210</v>
      </c>
      <c r="B2803" s="32" t="s">
        <v>5211</v>
      </c>
      <c r="C2803" s="32" t="s">
        <v>8</v>
      </c>
      <c r="D2803" s="33">
        <v>18</v>
      </c>
      <c r="E2803" s="34">
        <v>47.024999999999999</v>
      </c>
      <c r="F2803" s="32">
        <v>1</v>
      </c>
    </row>
    <row r="2804" spans="1:6">
      <c r="A2804" s="32" t="s">
        <v>5212</v>
      </c>
      <c r="B2804" s="32" t="s">
        <v>5204</v>
      </c>
      <c r="C2804" s="32" t="s">
        <v>79</v>
      </c>
      <c r="D2804" s="33">
        <v>70</v>
      </c>
      <c r="E2804" s="34">
        <v>1.5428599999999999</v>
      </c>
      <c r="F2804" s="32">
        <v>1</v>
      </c>
    </row>
    <row r="2805" spans="1:6">
      <c r="A2805" s="32" t="s">
        <v>5213</v>
      </c>
      <c r="B2805" s="32" t="s">
        <v>5214</v>
      </c>
      <c r="C2805" s="32" t="s">
        <v>37</v>
      </c>
      <c r="D2805" s="33">
        <v>200</v>
      </c>
      <c r="E2805" s="34">
        <v>3.9324400000000002</v>
      </c>
      <c r="F2805" s="32">
        <v>1</v>
      </c>
    </row>
    <row r="2806" spans="1:6">
      <c r="A2806" s="32" t="s">
        <v>5215</v>
      </c>
      <c r="B2806" s="32" t="s">
        <v>5216</v>
      </c>
      <c r="C2806" s="32" t="s">
        <v>37</v>
      </c>
      <c r="D2806" s="33">
        <v>392</v>
      </c>
      <c r="E2806" s="34">
        <v>3.7157100000000001</v>
      </c>
      <c r="F2806" s="32">
        <v>1</v>
      </c>
    </row>
    <row r="2807" spans="1:6">
      <c r="A2807" s="32" t="s">
        <v>5217</v>
      </c>
      <c r="B2807" s="32" t="s">
        <v>5218</v>
      </c>
      <c r="C2807" s="32" t="s">
        <v>46</v>
      </c>
      <c r="D2807" s="33">
        <v>50</v>
      </c>
      <c r="E2807" s="34">
        <v>3.7484799999999998</v>
      </c>
      <c r="F2807" s="32">
        <v>2</v>
      </c>
    </row>
    <row r="2808" spans="1:6">
      <c r="A2808" s="32" t="s">
        <v>5219</v>
      </c>
      <c r="B2808" s="32" t="s">
        <v>5220</v>
      </c>
      <c r="C2808" s="32" t="s">
        <v>46</v>
      </c>
      <c r="D2808" s="33">
        <v>20.8</v>
      </c>
      <c r="E2808" s="34">
        <v>4.1365400000000001</v>
      </c>
      <c r="F2808" s="32">
        <v>1</v>
      </c>
    </row>
    <row r="2809" spans="1:6">
      <c r="A2809" s="32" t="s">
        <v>5221</v>
      </c>
      <c r="B2809" s="32" t="s">
        <v>5222</v>
      </c>
      <c r="C2809" s="32" t="s">
        <v>37</v>
      </c>
      <c r="D2809" s="33">
        <v>940.8</v>
      </c>
      <c r="E2809" s="34">
        <v>2.5926</v>
      </c>
      <c r="F2809" s="32">
        <v>4</v>
      </c>
    </row>
    <row r="2810" spans="1:6">
      <c r="A2810" s="32" t="s">
        <v>5223</v>
      </c>
      <c r="B2810" s="32" t="s">
        <v>5224</v>
      </c>
      <c r="C2810" s="32" t="s">
        <v>46</v>
      </c>
      <c r="D2810" s="33">
        <v>90</v>
      </c>
      <c r="E2810" s="34">
        <v>3.3126699999999998</v>
      </c>
      <c r="F2810" s="32">
        <v>5</v>
      </c>
    </row>
    <row r="2811" spans="1:6">
      <c r="A2811" s="32" t="s">
        <v>5225</v>
      </c>
      <c r="B2811" s="32" t="s">
        <v>5226</v>
      </c>
      <c r="C2811" s="32" t="s">
        <v>37</v>
      </c>
      <c r="D2811" s="33">
        <v>348</v>
      </c>
      <c r="E2811" s="34">
        <v>2.9030900000000002</v>
      </c>
      <c r="F2811" s="32">
        <v>1</v>
      </c>
    </row>
    <row r="2812" spans="1:6">
      <c r="A2812" s="32" t="s">
        <v>5227</v>
      </c>
      <c r="B2812" s="32" t="s">
        <v>3508</v>
      </c>
      <c r="C2812" s="32" t="s">
        <v>8</v>
      </c>
      <c r="D2812" s="33">
        <v>7.2</v>
      </c>
      <c r="E2812" s="34">
        <v>3.37778</v>
      </c>
      <c r="F2812" s="32">
        <v>2</v>
      </c>
    </row>
    <row r="2813" spans="1:6">
      <c r="A2813" s="32" t="s">
        <v>5228</v>
      </c>
      <c r="B2813" s="32" t="s">
        <v>5229</v>
      </c>
      <c r="C2813" s="32" t="s">
        <v>37</v>
      </c>
      <c r="D2813" s="33">
        <v>636</v>
      </c>
      <c r="E2813" s="34">
        <v>4.1567800000000004</v>
      </c>
      <c r="F2813" s="32">
        <v>2</v>
      </c>
    </row>
    <row r="2814" spans="1:6">
      <c r="A2814" s="32" t="s">
        <v>5230</v>
      </c>
      <c r="B2814" s="32" t="s">
        <v>5231</v>
      </c>
      <c r="C2814" s="32" t="s">
        <v>37</v>
      </c>
      <c r="D2814" s="33">
        <v>648</v>
      </c>
      <c r="E2814" s="34">
        <v>1.9963299999999999</v>
      </c>
      <c r="F2814" s="32">
        <v>1</v>
      </c>
    </row>
    <row r="2815" spans="1:6">
      <c r="A2815" s="32" t="s">
        <v>5232</v>
      </c>
      <c r="B2815" s="32" t="s">
        <v>5233</v>
      </c>
      <c r="C2815" s="32" t="s">
        <v>46</v>
      </c>
      <c r="D2815" s="33">
        <v>238</v>
      </c>
      <c r="E2815" s="34">
        <v>3.4141499999999998</v>
      </c>
      <c r="F2815" s="32">
        <v>2</v>
      </c>
    </row>
    <row r="2816" spans="1:6">
      <c r="A2816" s="32" t="s">
        <v>5234</v>
      </c>
      <c r="B2816" s="32" t="s">
        <v>5231</v>
      </c>
      <c r="C2816" s="32" t="s">
        <v>37</v>
      </c>
      <c r="D2816" s="33">
        <v>428.4</v>
      </c>
      <c r="E2816" s="34">
        <v>2.4646599999999999</v>
      </c>
      <c r="F2816" s="32">
        <v>3</v>
      </c>
    </row>
    <row r="2817" spans="1:6">
      <c r="A2817" s="32" t="s">
        <v>5235</v>
      </c>
      <c r="B2817" s="32" t="s">
        <v>5233</v>
      </c>
      <c r="C2817" s="32" t="s">
        <v>46</v>
      </c>
      <c r="D2817" s="33">
        <v>28.75</v>
      </c>
      <c r="E2817" s="34">
        <v>9.7441300000000002</v>
      </c>
      <c r="F2817" s="32">
        <v>2</v>
      </c>
    </row>
    <row r="2818" spans="1:6">
      <c r="A2818" s="32" t="s">
        <v>5236</v>
      </c>
      <c r="B2818" s="32" t="s">
        <v>5237</v>
      </c>
      <c r="C2818" s="32" t="s">
        <v>14</v>
      </c>
      <c r="D2818" s="33">
        <v>59.76</v>
      </c>
      <c r="E2818" s="34">
        <v>3.69781</v>
      </c>
      <c r="F2818" s="32">
        <v>1</v>
      </c>
    </row>
    <row r="2819" spans="1:6">
      <c r="A2819" s="32" t="s">
        <v>5238</v>
      </c>
      <c r="B2819" s="32" t="s">
        <v>5239</v>
      </c>
      <c r="C2819" s="32" t="s">
        <v>79</v>
      </c>
      <c r="D2819" s="33">
        <v>194.2</v>
      </c>
      <c r="E2819" s="34">
        <v>2.05748</v>
      </c>
      <c r="F2819" s="32">
        <v>1</v>
      </c>
    </row>
    <row r="2820" spans="1:6">
      <c r="A2820" s="32" t="s">
        <v>5240</v>
      </c>
      <c r="B2820" s="32" t="s">
        <v>5241</v>
      </c>
      <c r="C2820" s="32" t="s">
        <v>79</v>
      </c>
      <c r="D2820" s="33">
        <v>322.57499999999999</v>
      </c>
      <c r="E2820" s="34">
        <v>2.80464</v>
      </c>
      <c r="F2820" s="32">
        <v>1</v>
      </c>
    </row>
    <row r="2821" spans="1:6">
      <c r="A2821" s="32" t="s">
        <v>5242</v>
      </c>
      <c r="B2821" s="32" t="s">
        <v>5243</v>
      </c>
      <c r="C2821" s="32" t="s">
        <v>14</v>
      </c>
      <c r="D2821" s="33">
        <v>141.4</v>
      </c>
      <c r="E2821" s="34">
        <v>3.7094200000000002</v>
      </c>
      <c r="F2821" s="32">
        <v>1</v>
      </c>
    </row>
    <row r="2822" spans="1:6">
      <c r="A2822" s="32" t="s">
        <v>5244</v>
      </c>
      <c r="B2822" s="32" t="s">
        <v>5245</v>
      </c>
      <c r="C2822" s="32" t="s">
        <v>14</v>
      </c>
      <c r="D2822" s="33">
        <v>122.2</v>
      </c>
      <c r="E2822" s="34">
        <v>3.6177899999999998</v>
      </c>
      <c r="F2822" s="32">
        <v>1</v>
      </c>
    </row>
    <row r="2823" spans="1:6">
      <c r="A2823" s="32" t="s">
        <v>5246</v>
      </c>
      <c r="B2823" s="32" t="s">
        <v>5247</v>
      </c>
      <c r="C2823" s="32" t="s">
        <v>8</v>
      </c>
      <c r="D2823" s="33">
        <v>1</v>
      </c>
      <c r="E2823" s="34">
        <v>35.727679999999999</v>
      </c>
      <c r="F2823" s="32">
        <v>1</v>
      </c>
    </row>
    <row r="2824" spans="1:6">
      <c r="A2824" s="32" t="s">
        <v>5248</v>
      </c>
      <c r="B2824" s="32" t="s">
        <v>5249</v>
      </c>
      <c r="C2824" s="32" t="s">
        <v>14</v>
      </c>
      <c r="D2824" s="33">
        <v>145.6</v>
      </c>
      <c r="E2824" s="34">
        <v>4.3024500000000003</v>
      </c>
      <c r="F2824" s="32">
        <v>2</v>
      </c>
    </row>
    <row r="2825" spans="1:6">
      <c r="A2825" s="32" t="s">
        <v>5250</v>
      </c>
      <c r="B2825" s="32" t="s">
        <v>5251</v>
      </c>
      <c r="C2825" s="32" t="s">
        <v>79</v>
      </c>
      <c r="D2825" s="33">
        <v>1378.992</v>
      </c>
      <c r="E2825" s="34">
        <v>1.6260600000000001</v>
      </c>
      <c r="F2825" s="32">
        <v>3</v>
      </c>
    </row>
    <row r="2826" spans="1:6">
      <c r="A2826" s="32" t="s">
        <v>5252</v>
      </c>
      <c r="B2826" s="32" t="s">
        <v>5253</v>
      </c>
      <c r="C2826" s="32" t="s">
        <v>8</v>
      </c>
      <c r="D2826" s="33">
        <v>11.25</v>
      </c>
      <c r="E2826" s="34">
        <v>104.67778</v>
      </c>
      <c r="F2826" s="32">
        <v>3</v>
      </c>
    </row>
    <row r="2827" spans="1:6">
      <c r="A2827" s="32" t="s">
        <v>5254</v>
      </c>
      <c r="B2827" s="32" t="s">
        <v>5255</v>
      </c>
      <c r="C2827" s="32" t="s">
        <v>79</v>
      </c>
      <c r="D2827" s="33">
        <v>100</v>
      </c>
      <c r="E2827" s="34">
        <v>0.48809999999999998</v>
      </c>
      <c r="F2827" s="32">
        <v>1</v>
      </c>
    </row>
    <row r="2828" spans="1:6">
      <c r="A2828" s="32" t="s">
        <v>5256</v>
      </c>
      <c r="B2828" s="32" t="s">
        <v>5251</v>
      </c>
      <c r="C2828" s="32" t="s">
        <v>79</v>
      </c>
      <c r="D2828" s="33">
        <v>140</v>
      </c>
      <c r="E2828" s="34">
        <v>1.6134999999999999</v>
      </c>
      <c r="F2828" s="32">
        <v>1</v>
      </c>
    </row>
    <row r="2829" spans="1:6">
      <c r="A2829" s="32" t="s">
        <v>5257</v>
      </c>
      <c r="B2829" s="32" t="s">
        <v>5253</v>
      </c>
      <c r="C2829" s="32" t="s">
        <v>8</v>
      </c>
      <c r="D2829" s="33">
        <v>6.8999999999999995</v>
      </c>
      <c r="E2829" s="34">
        <v>103.19287</v>
      </c>
      <c r="F2829" s="32">
        <v>2</v>
      </c>
    </row>
    <row r="2830" spans="1:6">
      <c r="A2830" s="32" t="s">
        <v>5258</v>
      </c>
      <c r="B2830" s="32" t="s">
        <v>5259</v>
      </c>
      <c r="C2830" s="32" t="s">
        <v>79</v>
      </c>
      <c r="D2830" s="33">
        <v>392</v>
      </c>
      <c r="E2830" s="34">
        <v>2.2667099999999998</v>
      </c>
      <c r="F2830" s="32">
        <v>1</v>
      </c>
    </row>
    <row r="2831" spans="1:6">
      <c r="A2831" s="32" t="s">
        <v>5260</v>
      </c>
      <c r="B2831" s="32" t="s">
        <v>5261</v>
      </c>
      <c r="C2831" s="32" t="s">
        <v>8</v>
      </c>
      <c r="D2831" s="33">
        <v>8.5</v>
      </c>
      <c r="E2831" s="34">
        <v>2.5682100000000001</v>
      </c>
      <c r="F2831" s="32">
        <v>1</v>
      </c>
    </row>
    <row r="2832" spans="1:6">
      <c r="A2832" s="32" t="s">
        <v>5262</v>
      </c>
      <c r="B2832" s="32" t="s">
        <v>5263</v>
      </c>
      <c r="C2832" s="32" t="s">
        <v>8</v>
      </c>
      <c r="D2832" s="33">
        <v>0.1</v>
      </c>
      <c r="E2832" s="34">
        <v>6.0677000000000003</v>
      </c>
      <c r="F2832" s="32">
        <v>1</v>
      </c>
    </row>
    <row r="2833" spans="1:6">
      <c r="A2833" s="32" t="s">
        <v>5264</v>
      </c>
      <c r="B2833" s="32" t="s">
        <v>5265</v>
      </c>
      <c r="C2833" s="32" t="s">
        <v>14</v>
      </c>
      <c r="D2833" s="33">
        <v>2186.739</v>
      </c>
      <c r="E2833" s="34">
        <v>18.46781</v>
      </c>
      <c r="F2833" s="32">
        <v>6</v>
      </c>
    </row>
    <row r="2834" spans="1:6">
      <c r="A2834" s="32" t="s">
        <v>5266</v>
      </c>
      <c r="B2834" s="32" t="s">
        <v>5267</v>
      </c>
      <c r="C2834" s="32" t="s">
        <v>14</v>
      </c>
      <c r="D2834" s="33">
        <v>360</v>
      </c>
      <c r="E2834" s="34">
        <v>6.0218800000000003</v>
      </c>
      <c r="F2834" s="32">
        <v>2</v>
      </c>
    </row>
    <row r="2835" spans="1:6">
      <c r="A2835" s="32" t="s">
        <v>5268</v>
      </c>
      <c r="B2835" s="32" t="s">
        <v>5265</v>
      </c>
      <c r="C2835" s="32" t="s">
        <v>14</v>
      </c>
      <c r="D2835" s="33">
        <v>350</v>
      </c>
      <c r="E2835" s="34">
        <v>16.283999999999999</v>
      </c>
      <c r="F2835" s="32">
        <v>2</v>
      </c>
    </row>
    <row r="2836" spans="1:6">
      <c r="A2836" s="32" t="s">
        <v>5269</v>
      </c>
      <c r="B2836" s="32" t="s">
        <v>5270</v>
      </c>
      <c r="C2836" s="32" t="s">
        <v>8</v>
      </c>
      <c r="D2836" s="33">
        <v>257.87949999999995</v>
      </c>
      <c r="E2836" s="34">
        <v>13.140980000000001</v>
      </c>
      <c r="F2836" s="32">
        <v>32</v>
      </c>
    </row>
    <row r="2837" spans="1:6">
      <c r="A2837" s="32" t="s">
        <v>5271</v>
      </c>
      <c r="B2837" s="32" t="s">
        <v>5272</v>
      </c>
      <c r="C2837" s="32" t="s">
        <v>8</v>
      </c>
      <c r="D2837" s="33">
        <v>0.54220999999999997</v>
      </c>
      <c r="E2837" s="34">
        <v>77.896680000000003</v>
      </c>
      <c r="F2837" s="32">
        <v>1</v>
      </c>
    </row>
    <row r="2838" spans="1:6">
      <c r="A2838" s="32" t="s">
        <v>5273</v>
      </c>
      <c r="B2838" s="32" t="s">
        <v>5274</v>
      </c>
      <c r="C2838" s="32" t="s">
        <v>8</v>
      </c>
      <c r="D2838" s="33">
        <v>38</v>
      </c>
      <c r="E2838" s="34">
        <v>19.456969999999998</v>
      </c>
      <c r="F2838" s="32">
        <v>3</v>
      </c>
    </row>
    <row r="2839" spans="1:6">
      <c r="A2839" s="32" t="s">
        <v>5275</v>
      </c>
      <c r="B2839" s="32" t="s">
        <v>5276</v>
      </c>
      <c r="C2839" s="32" t="s">
        <v>79</v>
      </c>
      <c r="D2839" s="33">
        <v>2666.9830000000002</v>
      </c>
      <c r="E2839" s="34">
        <v>1.11286</v>
      </c>
      <c r="F2839" s="32">
        <v>5</v>
      </c>
    </row>
    <row r="2840" spans="1:6">
      <c r="A2840" s="32" t="s">
        <v>5277</v>
      </c>
      <c r="B2840" s="32" t="s">
        <v>5278</v>
      </c>
      <c r="C2840" s="32" t="s">
        <v>8</v>
      </c>
      <c r="D2840" s="33">
        <v>46</v>
      </c>
      <c r="E2840" s="34">
        <v>11.746</v>
      </c>
      <c r="F2840" s="32">
        <v>6</v>
      </c>
    </row>
    <row r="2841" spans="1:6">
      <c r="A2841" s="32" t="s">
        <v>5279</v>
      </c>
      <c r="B2841" s="32" t="s">
        <v>5280</v>
      </c>
      <c r="C2841" s="32" t="s">
        <v>79</v>
      </c>
      <c r="D2841" s="33">
        <v>200</v>
      </c>
      <c r="E2841" s="34">
        <v>0.37959999999999999</v>
      </c>
      <c r="F2841" s="32">
        <v>1</v>
      </c>
    </row>
    <row r="2842" spans="1:6">
      <c r="A2842" s="32" t="s">
        <v>5281</v>
      </c>
      <c r="B2842" s="32" t="s">
        <v>5282</v>
      </c>
      <c r="C2842" s="32" t="s">
        <v>79</v>
      </c>
      <c r="D2842" s="33">
        <v>161</v>
      </c>
      <c r="E2842" s="34">
        <v>1.2343200000000001</v>
      </c>
      <c r="F2842" s="32">
        <v>1</v>
      </c>
    </row>
    <row r="2843" spans="1:6">
      <c r="A2843" s="32" t="s">
        <v>5283</v>
      </c>
      <c r="B2843" s="32" t="s">
        <v>5284</v>
      </c>
      <c r="C2843" s="32" t="s">
        <v>8</v>
      </c>
      <c r="D2843" s="33">
        <v>2.5</v>
      </c>
      <c r="E2843" s="34">
        <v>19.795639999999999</v>
      </c>
      <c r="F2843" s="32">
        <v>1</v>
      </c>
    </row>
    <row r="2844" spans="1:6">
      <c r="A2844" s="32" t="s">
        <v>5285</v>
      </c>
      <c r="B2844" s="32" t="s">
        <v>5276</v>
      </c>
      <c r="C2844" s="32" t="s">
        <v>79</v>
      </c>
      <c r="D2844" s="33">
        <v>189</v>
      </c>
      <c r="E2844" s="34">
        <v>1.05413</v>
      </c>
      <c r="F2844" s="32">
        <v>2</v>
      </c>
    </row>
    <row r="2845" spans="1:6">
      <c r="A2845" s="32" t="s">
        <v>5286</v>
      </c>
      <c r="B2845" s="32" t="s">
        <v>5287</v>
      </c>
      <c r="C2845" s="32" t="s">
        <v>8</v>
      </c>
      <c r="D2845" s="33">
        <v>8.3000000000000007</v>
      </c>
      <c r="E2845" s="34">
        <v>5.36477</v>
      </c>
      <c r="F2845" s="32">
        <v>1</v>
      </c>
    </row>
    <row r="2846" spans="1:6">
      <c r="A2846" s="32" t="s">
        <v>5288</v>
      </c>
      <c r="B2846" s="32" t="s">
        <v>5284</v>
      </c>
      <c r="C2846" s="32" t="s">
        <v>8</v>
      </c>
      <c r="D2846" s="33">
        <v>16</v>
      </c>
      <c r="E2846" s="34">
        <v>11.37308</v>
      </c>
      <c r="F2846" s="32">
        <v>1</v>
      </c>
    </row>
    <row r="2847" spans="1:6">
      <c r="A2847" s="32" t="s">
        <v>5289</v>
      </c>
      <c r="B2847" s="32" t="s">
        <v>5276</v>
      </c>
      <c r="C2847" s="32" t="s">
        <v>79</v>
      </c>
      <c r="D2847" s="33">
        <v>924</v>
      </c>
      <c r="E2847" s="34">
        <v>1.09267</v>
      </c>
      <c r="F2847" s="32">
        <v>2</v>
      </c>
    </row>
    <row r="2848" spans="1:6">
      <c r="A2848" s="32" t="s">
        <v>5290</v>
      </c>
      <c r="B2848" s="32" t="s">
        <v>5291</v>
      </c>
      <c r="C2848" s="32" t="s">
        <v>8</v>
      </c>
      <c r="D2848" s="33">
        <v>9</v>
      </c>
      <c r="E2848" s="34">
        <v>17.69781</v>
      </c>
      <c r="F2848" s="32">
        <v>2</v>
      </c>
    </row>
    <row r="2849" spans="1:6">
      <c r="A2849" s="32" t="s">
        <v>5292</v>
      </c>
      <c r="B2849" s="32" t="s">
        <v>5293</v>
      </c>
      <c r="C2849" s="32" t="s">
        <v>8</v>
      </c>
      <c r="D2849" s="33">
        <v>4.9000000000000004</v>
      </c>
      <c r="E2849" s="34">
        <v>16.5625</v>
      </c>
      <c r="F2849" s="32">
        <v>2</v>
      </c>
    </row>
    <row r="2850" spans="1:6">
      <c r="A2850" s="32" t="s">
        <v>5294</v>
      </c>
      <c r="B2850" s="32" t="s">
        <v>5295</v>
      </c>
      <c r="C2850" s="32" t="s">
        <v>37</v>
      </c>
      <c r="D2850" s="33">
        <v>1488</v>
      </c>
      <c r="E2850" s="34">
        <v>6.8662099999999997</v>
      </c>
      <c r="F2850" s="32">
        <v>2</v>
      </c>
    </row>
    <row r="2851" spans="1:6">
      <c r="A2851" s="32" t="s">
        <v>5296</v>
      </c>
      <c r="B2851" s="32" t="s">
        <v>5297</v>
      </c>
      <c r="C2851" s="32" t="s">
        <v>46</v>
      </c>
      <c r="D2851" s="33">
        <v>180</v>
      </c>
      <c r="E2851" s="34">
        <v>14.00731</v>
      </c>
      <c r="F2851" s="32">
        <v>2</v>
      </c>
    </row>
    <row r="2852" spans="1:6">
      <c r="A2852" s="32" t="s">
        <v>5298</v>
      </c>
      <c r="B2852" s="32" t="s">
        <v>5299</v>
      </c>
      <c r="C2852" s="32" t="s">
        <v>37</v>
      </c>
      <c r="D2852" s="33">
        <v>180</v>
      </c>
      <c r="E2852" s="34">
        <v>0.58038999999999996</v>
      </c>
      <c r="F2852" s="32">
        <v>1</v>
      </c>
    </row>
    <row r="2853" spans="1:6">
      <c r="A2853" s="32" t="s">
        <v>5300</v>
      </c>
      <c r="B2853" s="32" t="s">
        <v>5301</v>
      </c>
      <c r="C2853" s="32" t="s">
        <v>46</v>
      </c>
      <c r="D2853" s="33">
        <v>3.75</v>
      </c>
      <c r="E2853" s="34">
        <v>7.7482899999999999</v>
      </c>
      <c r="F2853" s="32">
        <v>1</v>
      </c>
    </row>
    <row r="2854" spans="1:6">
      <c r="A2854" s="32" t="s">
        <v>5302</v>
      </c>
      <c r="B2854" s="32" t="s">
        <v>5303</v>
      </c>
      <c r="C2854" s="32" t="s">
        <v>37</v>
      </c>
      <c r="D2854" s="33">
        <v>471</v>
      </c>
      <c r="E2854" s="34">
        <v>0.63231000000000004</v>
      </c>
      <c r="F2854" s="32">
        <v>2</v>
      </c>
    </row>
    <row r="2855" spans="1:6">
      <c r="A2855" s="32" t="s">
        <v>5304</v>
      </c>
      <c r="B2855" s="32" t="s">
        <v>5305</v>
      </c>
      <c r="C2855" s="32" t="s">
        <v>46</v>
      </c>
      <c r="D2855" s="33">
        <v>10</v>
      </c>
      <c r="E2855" s="34">
        <v>9.8263999999999996</v>
      </c>
      <c r="F2855" s="32">
        <v>1</v>
      </c>
    </row>
    <row r="2856" spans="1:6">
      <c r="A2856" s="32" t="s">
        <v>5306</v>
      </c>
      <c r="B2856" s="32" t="s">
        <v>5307</v>
      </c>
      <c r="C2856" s="32" t="s">
        <v>37</v>
      </c>
      <c r="D2856" s="33">
        <v>528</v>
      </c>
      <c r="E2856" s="34">
        <v>0.30832999999999999</v>
      </c>
      <c r="F2856" s="32">
        <v>2</v>
      </c>
    </row>
    <row r="2857" spans="1:6">
      <c r="A2857" s="32" t="s">
        <v>5308</v>
      </c>
      <c r="B2857" s="32" t="s">
        <v>5309</v>
      </c>
      <c r="C2857" s="32" t="s">
        <v>46</v>
      </c>
      <c r="D2857" s="33">
        <v>9</v>
      </c>
      <c r="E2857" s="34">
        <v>7.6466700000000003</v>
      </c>
      <c r="F2857" s="32">
        <v>2</v>
      </c>
    </row>
    <row r="2858" spans="1:6">
      <c r="A2858" s="32" t="s">
        <v>5310</v>
      </c>
      <c r="B2858" s="32" t="s">
        <v>5311</v>
      </c>
      <c r="C2858" s="32" t="s">
        <v>37</v>
      </c>
      <c r="D2858" s="33">
        <v>552</v>
      </c>
      <c r="E2858" s="34">
        <v>0.32429999999999998</v>
      </c>
      <c r="F2858" s="32">
        <v>1</v>
      </c>
    </row>
    <row r="2859" spans="1:6">
      <c r="A2859" s="32" t="s">
        <v>5312</v>
      </c>
      <c r="B2859" s="32" t="s">
        <v>5313</v>
      </c>
      <c r="C2859" s="32" t="s">
        <v>46</v>
      </c>
      <c r="D2859" s="33">
        <v>18.087</v>
      </c>
      <c r="E2859" s="34">
        <v>6.2882600000000002</v>
      </c>
      <c r="F2859" s="32">
        <v>3</v>
      </c>
    </row>
    <row r="2860" spans="1:6">
      <c r="A2860" s="32" t="s">
        <v>5314</v>
      </c>
      <c r="B2860" s="32" t="s">
        <v>5311</v>
      </c>
      <c r="C2860" s="32" t="s">
        <v>37</v>
      </c>
      <c r="D2860" s="33">
        <v>874</v>
      </c>
      <c r="E2860" s="34">
        <v>0.32429999999999998</v>
      </c>
      <c r="F2860" s="32">
        <v>2</v>
      </c>
    </row>
    <row r="2861" spans="1:6">
      <c r="A2861" s="32" t="s">
        <v>5315</v>
      </c>
      <c r="B2861" s="32" t="s">
        <v>5316</v>
      </c>
      <c r="C2861" s="32" t="s">
        <v>37</v>
      </c>
      <c r="D2861" s="33">
        <v>215</v>
      </c>
      <c r="E2861" s="34">
        <v>0.73958000000000002</v>
      </c>
      <c r="F2861" s="32">
        <v>2</v>
      </c>
    </row>
    <row r="2862" spans="1:6">
      <c r="A2862" s="32" t="s">
        <v>5317</v>
      </c>
      <c r="B2862" s="32" t="s">
        <v>5318</v>
      </c>
      <c r="C2862" s="32" t="s">
        <v>46</v>
      </c>
      <c r="D2862" s="33">
        <v>15</v>
      </c>
      <c r="E2862" s="34">
        <v>2.6663399999999999</v>
      </c>
      <c r="F2862" s="32">
        <v>2</v>
      </c>
    </row>
    <row r="2863" spans="1:6">
      <c r="A2863" s="32" t="s">
        <v>5319</v>
      </c>
      <c r="B2863" s="32" t="s">
        <v>5320</v>
      </c>
      <c r="C2863" s="32" t="s">
        <v>37</v>
      </c>
      <c r="D2863" s="33">
        <v>344</v>
      </c>
      <c r="E2863" s="34">
        <v>0.80225999999999997</v>
      </c>
      <c r="F2863" s="32">
        <v>2</v>
      </c>
    </row>
    <row r="2864" spans="1:6">
      <c r="A2864" s="32" t="s">
        <v>5321</v>
      </c>
      <c r="B2864" s="32" t="s">
        <v>5322</v>
      </c>
      <c r="C2864" s="32" t="s">
        <v>46</v>
      </c>
      <c r="D2864" s="33">
        <v>14</v>
      </c>
      <c r="E2864" s="34">
        <v>5.3742299999999998</v>
      </c>
      <c r="F2864" s="32">
        <v>2</v>
      </c>
    </row>
    <row r="2865" spans="1:6">
      <c r="A2865" s="32" t="s">
        <v>5323</v>
      </c>
      <c r="B2865" s="32" t="s">
        <v>5324</v>
      </c>
      <c r="C2865" s="32" t="s">
        <v>37</v>
      </c>
      <c r="D2865" s="33">
        <v>44</v>
      </c>
      <c r="E2865" s="34">
        <v>1.01067</v>
      </c>
      <c r="F2865" s="32">
        <v>1</v>
      </c>
    </row>
    <row r="2866" spans="1:6">
      <c r="A2866" s="32" t="s">
        <v>5325</v>
      </c>
      <c r="B2866" s="32" t="s">
        <v>5326</v>
      </c>
      <c r="C2866" s="32" t="s">
        <v>37</v>
      </c>
      <c r="D2866" s="33">
        <v>100</v>
      </c>
      <c r="E2866" s="34">
        <v>0.80679000000000001</v>
      </c>
      <c r="F2866" s="32">
        <v>1</v>
      </c>
    </row>
    <row r="2867" spans="1:6">
      <c r="A2867" s="32" t="s">
        <v>5327</v>
      </c>
      <c r="B2867" s="32" t="s">
        <v>5328</v>
      </c>
      <c r="C2867" s="32" t="s">
        <v>37</v>
      </c>
      <c r="D2867" s="33">
        <v>77</v>
      </c>
      <c r="E2867" s="34">
        <v>0.54661999999999999</v>
      </c>
      <c r="F2867" s="32">
        <v>1</v>
      </c>
    </row>
    <row r="2868" spans="1:6">
      <c r="A2868" s="32" t="s">
        <v>5329</v>
      </c>
      <c r="B2868" s="32" t="s">
        <v>5330</v>
      </c>
      <c r="C2868" s="32" t="s">
        <v>46</v>
      </c>
      <c r="D2868" s="33">
        <v>1.875</v>
      </c>
      <c r="E2868" s="34">
        <v>4.0373299999999999</v>
      </c>
      <c r="F2868" s="32">
        <v>1</v>
      </c>
    </row>
    <row r="2869" spans="1:6">
      <c r="A2869" s="32" t="s">
        <v>5331</v>
      </c>
      <c r="B2869" s="32" t="s">
        <v>5332</v>
      </c>
      <c r="C2869" s="32" t="s">
        <v>37</v>
      </c>
      <c r="D2869" s="33">
        <v>624</v>
      </c>
      <c r="E2869" s="34">
        <v>0.78725999999999996</v>
      </c>
      <c r="F2869" s="32">
        <v>2</v>
      </c>
    </row>
    <row r="2870" spans="1:6">
      <c r="A2870" s="32" t="s">
        <v>5333</v>
      </c>
      <c r="B2870" s="32" t="s">
        <v>5334</v>
      </c>
      <c r="C2870" s="32" t="s">
        <v>46</v>
      </c>
      <c r="D2870" s="33">
        <v>60</v>
      </c>
      <c r="E2870" s="34">
        <v>4.2375400000000001</v>
      </c>
      <c r="F2870" s="32">
        <v>3</v>
      </c>
    </row>
    <row r="2871" spans="1:6">
      <c r="A2871" s="32" t="s">
        <v>5335</v>
      </c>
      <c r="B2871" s="32" t="s">
        <v>5336</v>
      </c>
      <c r="C2871" s="32" t="s">
        <v>37</v>
      </c>
      <c r="D2871" s="33">
        <v>312</v>
      </c>
      <c r="E2871" s="34">
        <v>0.57596000000000003</v>
      </c>
      <c r="F2871" s="32">
        <v>1</v>
      </c>
    </row>
    <row r="2872" spans="1:6">
      <c r="A2872" s="32" t="s">
        <v>5337</v>
      </c>
      <c r="B2872" s="32" t="s">
        <v>5338</v>
      </c>
      <c r="C2872" s="32" t="s">
        <v>46</v>
      </c>
      <c r="D2872" s="33">
        <v>4</v>
      </c>
      <c r="E2872" s="34">
        <v>9.9250399999999992</v>
      </c>
      <c r="F2872" s="32">
        <v>1</v>
      </c>
    </row>
    <row r="2873" spans="1:6">
      <c r="A2873" s="32" t="s">
        <v>5339</v>
      </c>
      <c r="B2873" s="32" t="s">
        <v>5340</v>
      </c>
      <c r="C2873" s="32" t="s">
        <v>37</v>
      </c>
      <c r="D2873" s="33">
        <v>435</v>
      </c>
      <c r="E2873" s="34">
        <v>0.74558000000000002</v>
      </c>
      <c r="F2873" s="32">
        <v>2</v>
      </c>
    </row>
    <row r="2874" spans="1:6">
      <c r="A2874" s="32" t="s">
        <v>5341</v>
      </c>
      <c r="B2874" s="32" t="s">
        <v>5342</v>
      </c>
      <c r="C2874" s="32" t="s">
        <v>46</v>
      </c>
      <c r="D2874" s="33">
        <v>15</v>
      </c>
      <c r="E2874" s="34">
        <v>3.3566699999999998</v>
      </c>
      <c r="F2874" s="32">
        <v>1</v>
      </c>
    </row>
    <row r="2875" spans="1:6">
      <c r="A2875" s="32" t="s">
        <v>5343</v>
      </c>
      <c r="B2875" s="32" t="s">
        <v>5344</v>
      </c>
      <c r="C2875" s="32" t="s">
        <v>37</v>
      </c>
      <c r="D2875" s="33">
        <v>220.5</v>
      </c>
      <c r="E2875" s="34">
        <v>1.66307</v>
      </c>
      <c r="F2875" s="32">
        <v>2</v>
      </c>
    </row>
    <row r="2876" spans="1:6">
      <c r="A2876" s="32" t="s">
        <v>5345</v>
      </c>
      <c r="B2876" s="32" t="s">
        <v>5346</v>
      </c>
      <c r="C2876" s="32" t="s">
        <v>37</v>
      </c>
      <c r="D2876" s="33">
        <v>357</v>
      </c>
      <c r="E2876" s="34">
        <v>1.1552199999999999</v>
      </c>
      <c r="F2876" s="32">
        <v>1</v>
      </c>
    </row>
    <row r="2877" spans="1:6">
      <c r="A2877" s="32" t="s">
        <v>5347</v>
      </c>
      <c r="B2877" s="32" t="s">
        <v>5348</v>
      </c>
      <c r="C2877" s="32" t="s">
        <v>37</v>
      </c>
      <c r="D2877" s="33">
        <v>294</v>
      </c>
      <c r="E2877" s="34">
        <v>1.6631199999999999</v>
      </c>
      <c r="F2877" s="32">
        <v>2</v>
      </c>
    </row>
    <row r="2878" spans="1:6">
      <c r="A2878" s="32" t="s">
        <v>5349</v>
      </c>
      <c r="B2878" s="32" t="s">
        <v>5350</v>
      </c>
      <c r="C2878" s="32" t="s">
        <v>37</v>
      </c>
      <c r="D2878" s="33">
        <v>1316</v>
      </c>
      <c r="E2878" s="34">
        <v>1.7626999999999999</v>
      </c>
      <c r="F2878" s="32">
        <v>2</v>
      </c>
    </row>
    <row r="2879" spans="1:6">
      <c r="A2879" s="32" t="s">
        <v>5351</v>
      </c>
      <c r="B2879" s="32" t="s">
        <v>5352</v>
      </c>
      <c r="C2879" s="32" t="s">
        <v>8</v>
      </c>
      <c r="D2879" s="33">
        <v>17.100000000000001</v>
      </c>
      <c r="E2879" s="34">
        <v>3.6722199999999998</v>
      </c>
      <c r="F2879" s="32">
        <v>5</v>
      </c>
    </row>
    <row r="2880" spans="1:6">
      <c r="A2880" s="32" t="s">
        <v>5353</v>
      </c>
      <c r="B2880" s="32" t="s">
        <v>5354</v>
      </c>
      <c r="C2880" s="32" t="s">
        <v>37</v>
      </c>
      <c r="D2880" s="33">
        <v>270</v>
      </c>
      <c r="E2880" s="34">
        <v>0.22988</v>
      </c>
      <c r="F2880" s="32">
        <v>2</v>
      </c>
    </row>
    <row r="2881" spans="1:6">
      <c r="A2881" s="32" t="s">
        <v>5355</v>
      </c>
      <c r="B2881" s="32" t="s">
        <v>5356</v>
      </c>
      <c r="C2881" s="32" t="s">
        <v>46</v>
      </c>
      <c r="D2881" s="33">
        <v>103.6</v>
      </c>
      <c r="E2881" s="34">
        <v>2.9405399999999999</v>
      </c>
      <c r="F2881" s="32">
        <v>3</v>
      </c>
    </row>
    <row r="2882" spans="1:6">
      <c r="A2882" s="32" t="s">
        <v>5357</v>
      </c>
      <c r="B2882" s="32" t="s">
        <v>5358</v>
      </c>
      <c r="C2882" s="32" t="s">
        <v>37</v>
      </c>
      <c r="D2882" s="33">
        <v>358</v>
      </c>
      <c r="E2882" s="34">
        <v>0.69932000000000005</v>
      </c>
      <c r="F2882" s="32">
        <v>1</v>
      </c>
    </row>
    <row r="2883" spans="1:6">
      <c r="A2883" s="32" t="s">
        <v>5359</v>
      </c>
      <c r="B2883" s="32" t="s">
        <v>5360</v>
      </c>
      <c r="C2883" s="32" t="s">
        <v>46</v>
      </c>
      <c r="D2883" s="33">
        <v>10</v>
      </c>
      <c r="E2883" s="34">
        <v>3.504</v>
      </c>
      <c r="F2883" s="32">
        <v>1</v>
      </c>
    </row>
    <row r="2884" spans="1:6">
      <c r="A2884" s="32" t="s">
        <v>5361</v>
      </c>
      <c r="B2884" s="32" t="s">
        <v>5362</v>
      </c>
      <c r="C2884" s="32" t="s">
        <v>79</v>
      </c>
      <c r="D2884" s="33">
        <v>504</v>
      </c>
      <c r="E2884" s="34">
        <v>0.37057000000000001</v>
      </c>
      <c r="F2884" s="32">
        <v>1</v>
      </c>
    </row>
    <row r="2885" spans="1:6">
      <c r="A2885" s="32" t="s">
        <v>5363</v>
      </c>
      <c r="B2885" s="32" t="s">
        <v>5364</v>
      </c>
      <c r="C2885" s="32" t="s">
        <v>8</v>
      </c>
      <c r="D2885" s="33">
        <v>5.3</v>
      </c>
      <c r="E2885" s="34">
        <v>4.7256200000000002</v>
      </c>
      <c r="F2885" s="32">
        <v>1</v>
      </c>
    </row>
    <row r="2886" spans="1:6">
      <c r="A2886" s="32" t="s">
        <v>5365</v>
      </c>
      <c r="B2886" s="32" t="s">
        <v>5366</v>
      </c>
      <c r="C2886" s="32" t="s">
        <v>37</v>
      </c>
      <c r="D2886" s="33">
        <v>359</v>
      </c>
      <c r="E2886" s="34">
        <v>0.56999999999999995</v>
      </c>
      <c r="F2886" s="32">
        <v>1</v>
      </c>
    </row>
    <row r="2887" spans="1:6">
      <c r="A2887" s="32" t="s">
        <v>5367</v>
      </c>
      <c r="B2887" s="32" t="s">
        <v>5368</v>
      </c>
      <c r="C2887" s="32" t="s">
        <v>46</v>
      </c>
      <c r="D2887" s="33">
        <v>7.5</v>
      </c>
      <c r="E2887" s="34">
        <v>7.1196299999999999</v>
      </c>
      <c r="F2887" s="32">
        <v>1</v>
      </c>
    </row>
    <row r="2888" spans="1:6">
      <c r="A2888" s="32" t="s">
        <v>5369</v>
      </c>
      <c r="B2888" s="32" t="s">
        <v>5370</v>
      </c>
      <c r="C2888" s="32" t="s">
        <v>37</v>
      </c>
      <c r="D2888" s="33">
        <v>13136</v>
      </c>
      <c r="E2888" s="34">
        <v>2.9603100000000002</v>
      </c>
      <c r="F2888" s="32">
        <v>12</v>
      </c>
    </row>
    <row r="2889" spans="1:6">
      <c r="A2889" s="32" t="s">
        <v>5371</v>
      </c>
      <c r="B2889" s="32" t="s">
        <v>5372</v>
      </c>
      <c r="C2889" s="32" t="s">
        <v>46</v>
      </c>
      <c r="D2889" s="33">
        <v>1105</v>
      </c>
      <c r="E2889" s="34">
        <v>14.72147</v>
      </c>
      <c r="F2889" s="32">
        <v>7</v>
      </c>
    </row>
    <row r="2890" spans="1:6">
      <c r="A2890" s="32" t="s">
        <v>5373</v>
      </c>
      <c r="B2890" s="32" t="s">
        <v>5374</v>
      </c>
      <c r="C2890" s="32" t="s">
        <v>330</v>
      </c>
      <c r="D2890" s="33">
        <v>44</v>
      </c>
      <c r="E2890" s="34">
        <v>9.7792399999999997</v>
      </c>
      <c r="F2890" s="32">
        <v>1</v>
      </c>
    </row>
    <row r="2891" spans="1:6">
      <c r="A2891" s="32" t="s">
        <v>5375</v>
      </c>
      <c r="B2891" s="32" t="s">
        <v>5376</v>
      </c>
      <c r="C2891" s="32" t="s">
        <v>37</v>
      </c>
      <c r="D2891" s="33">
        <v>480</v>
      </c>
      <c r="E2891" s="34">
        <v>0.86240000000000006</v>
      </c>
      <c r="F2891" s="32">
        <v>1</v>
      </c>
    </row>
    <row r="2892" spans="1:6">
      <c r="A2892" s="32" t="s">
        <v>5377</v>
      </c>
      <c r="B2892" s="32" t="s">
        <v>5378</v>
      </c>
      <c r="C2892" s="32" t="s">
        <v>46</v>
      </c>
      <c r="D2892" s="33">
        <v>126.15</v>
      </c>
      <c r="E2892" s="34">
        <v>19.466989999999999</v>
      </c>
      <c r="F2892" s="32">
        <v>2</v>
      </c>
    </row>
    <row r="2893" spans="1:6">
      <c r="A2893" s="32" t="s">
        <v>5379</v>
      </c>
      <c r="B2893" s="32" t="s">
        <v>5380</v>
      </c>
      <c r="C2893" s="32" t="s">
        <v>37</v>
      </c>
      <c r="D2893" s="33">
        <v>496</v>
      </c>
      <c r="E2893" s="34">
        <v>1.7740100000000001</v>
      </c>
      <c r="F2893" s="32">
        <v>1</v>
      </c>
    </row>
    <row r="2894" spans="1:6">
      <c r="A2894" s="32" t="s">
        <v>5381</v>
      </c>
      <c r="B2894" s="32" t="s">
        <v>5382</v>
      </c>
      <c r="C2894" s="32" t="s">
        <v>8</v>
      </c>
      <c r="D2894" s="33">
        <v>8</v>
      </c>
      <c r="E2894" s="34">
        <v>10.134320000000001</v>
      </c>
      <c r="F2894" s="32">
        <v>1</v>
      </c>
    </row>
    <row r="2895" spans="1:6">
      <c r="A2895" s="32" t="s">
        <v>5383</v>
      </c>
      <c r="B2895" s="32" t="s">
        <v>5384</v>
      </c>
      <c r="C2895" s="32" t="s">
        <v>79</v>
      </c>
      <c r="D2895" s="33">
        <v>3115</v>
      </c>
      <c r="E2895" s="34">
        <v>1.5</v>
      </c>
      <c r="F2895" s="32">
        <v>5</v>
      </c>
    </row>
    <row r="2896" spans="1:6">
      <c r="A2896" s="32" t="s">
        <v>5385</v>
      </c>
      <c r="B2896" s="32" t="s">
        <v>5386</v>
      </c>
      <c r="C2896" s="32" t="s">
        <v>8</v>
      </c>
      <c r="D2896" s="33">
        <v>10</v>
      </c>
      <c r="E2896" s="34">
        <v>27.44</v>
      </c>
      <c r="F2896" s="32">
        <v>5</v>
      </c>
    </row>
    <row r="2897" spans="1:6">
      <c r="A2897" s="32" t="s">
        <v>5387</v>
      </c>
      <c r="B2897" s="32" t="s">
        <v>5386</v>
      </c>
      <c r="C2897" s="32" t="s">
        <v>8</v>
      </c>
      <c r="D2897" s="33">
        <v>15</v>
      </c>
      <c r="E2897" s="34">
        <v>28.228870000000001</v>
      </c>
      <c r="F2897" s="32">
        <v>5</v>
      </c>
    </row>
    <row r="2898" spans="1:6">
      <c r="A2898" s="32" t="s">
        <v>5388</v>
      </c>
      <c r="B2898" s="32" t="s">
        <v>5386</v>
      </c>
      <c r="C2898" s="32" t="s">
        <v>8</v>
      </c>
      <c r="D2898" s="33">
        <v>1</v>
      </c>
      <c r="E2898" s="34">
        <v>28.27</v>
      </c>
      <c r="F2898" s="32">
        <v>1</v>
      </c>
    </row>
    <row r="2899" spans="1:6">
      <c r="A2899" s="32" t="s">
        <v>5389</v>
      </c>
      <c r="B2899" s="32" t="s">
        <v>5390</v>
      </c>
      <c r="C2899" s="32" t="s">
        <v>8</v>
      </c>
      <c r="D2899" s="33">
        <v>9</v>
      </c>
      <c r="E2899" s="34">
        <v>26.094439999999999</v>
      </c>
      <c r="F2899" s="32">
        <v>1</v>
      </c>
    </row>
    <row r="2900" spans="1:6">
      <c r="A2900" s="32" t="s">
        <v>5391</v>
      </c>
      <c r="B2900" s="32" t="s">
        <v>5392</v>
      </c>
      <c r="C2900" s="32" t="s">
        <v>79</v>
      </c>
      <c r="D2900" s="33">
        <v>70</v>
      </c>
      <c r="E2900" s="34">
        <v>1.50129</v>
      </c>
      <c r="F2900" s="32">
        <v>1</v>
      </c>
    </row>
    <row r="2901" spans="1:6">
      <c r="A2901" s="32" t="s">
        <v>5393</v>
      </c>
      <c r="B2901" s="32" t="s">
        <v>5394</v>
      </c>
      <c r="C2901" s="32" t="s">
        <v>8</v>
      </c>
      <c r="D2901" s="33">
        <v>0.8</v>
      </c>
      <c r="E2901" s="34">
        <v>25.274999999999999</v>
      </c>
      <c r="F2901" s="32">
        <v>1</v>
      </c>
    </row>
    <row r="2902" spans="1:6">
      <c r="A2902" s="32" t="s">
        <v>5395</v>
      </c>
      <c r="B2902" s="32" t="s">
        <v>5396</v>
      </c>
      <c r="C2902" s="32" t="s">
        <v>8</v>
      </c>
      <c r="D2902" s="33">
        <v>0.8</v>
      </c>
      <c r="E2902" s="34">
        <v>12.8</v>
      </c>
      <c r="F2902" s="32">
        <v>1</v>
      </c>
    </row>
    <row r="2903" spans="1:6">
      <c r="A2903" s="32" t="s">
        <v>5397</v>
      </c>
      <c r="B2903" s="32" t="s">
        <v>5398</v>
      </c>
      <c r="C2903" s="32" t="s">
        <v>8</v>
      </c>
      <c r="D2903" s="33">
        <v>20.400000000000002</v>
      </c>
      <c r="E2903" s="34">
        <v>14.531689999999999</v>
      </c>
      <c r="F2903" s="32">
        <v>3</v>
      </c>
    </row>
    <row r="2904" spans="1:6">
      <c r="A2904" s="32" t="s">
        <v>5399</v>
      </c>
      <c r="B2904" s="32" t="s">
        <v>5400</v>
      </c>
      <c r="C2904" s="32" t="s">
        <v>8</v>
      </c>
      <c r="D2904" s="33">
        <v>30</v>
      </c>
      <c r="E2904" s="34">
        <v>9.7773299999999992</v>
      </c>
      <c r="F2904" s="32">
        <v>1</v>
      </c>
    </row>
    <row r="2905" spans="1:6">
      <c r="A2905" s="32" t="s">
        <v>5401</v>
      </c>
      <c r="B2905" s="32" t="s">
        <v>4964</v>
      </c>
      <c r="C2905" s="32" t="s">
        <v>8</v>
      </c>
      <c r="D2905" s="33">
        <v>4</v>
      </c>
      <c r="E2905" s="34">
        <v>15.69167</v>
      </c>
      <c r="F2905" s="32">
        <v>3</v>
      </c>
    </row>
    <row r="2906" spans="1:6">
      <c r="A2906" s="32" t="s">
        <v>5402</v>
      </c>
      <c r="B2906" s="32" t="s">
        <v>5403</v>
      </c>
      <c r="C2906" s="32" t="s">
        <v>37</v>
      </c>
      <c r="D2906" s="33">
        <v>2198</v>
      </c>
      <c r="E2906" s="34">
        <v>12.93839</v>
      </c>
      <c r="F2906" s="32">
        <v>4</v>
      </c>
    </row>
    <row r="2907" spans="1:6">
      <c r="A2907" s="32" t="s">
        <v>5404</v>
      </c>
      <c r="B2907" s="32" t="s">
        <v>5405</v>
      </c>
      <c r="C2907" s="32" t="s">
        <v>37</v>
      </c>
      <c r="D2907" s="33">
        <v>100</v>
      </c>
      <c r="E2907" s="34">
        <v>1.1241000000000001</v>
      </c>
      <c r="F2907" s="32">
        <v>1</v>
      </c>
    </row>
    <row r="2908" spans="1:6">
      <c r="A2908" s="32" t="s">
        <v>5406</v>
      </c>
      <c r="B2908" s="32" t="s">
        <v>5407</v>
      </c>
      <c r="C2908" s="32" t="s">
        <v>79</v>
      </c>
      <c r="D2908" s="33">
        <v>459</v>
      </c>
      <c r="E2908" s="34">
        <v>1.5431699999999999</v>
      </c>
      <c r="F2908" s="32">
        <v>2</v>
      </c>
    </row>
    <row r="2909" spans="1:6">
      <c r="A2909" s="32" t="s">
        <v>5408</v>
      </c>
      <c r="B2909" s="32" t="s">
        <v>5409</v>
      </c>
      <c r="C2909" s="32" t="s">
        <v>8</v>
      </c>
      <c r="D2909" s="33">
        <v>4.5</v>
      </c>
      <c r="E2909" s="34">
        <v>9.6466700000000003</v>
      </c>
      <c r="F2909" s="32">
        <v>2</v>
      </c>
    </row>
    <row r="2910" spans="1:6">
      <c r="A2910" s="32" t="s">
        <v>5410</v>
      </c>
      <c r="B2910" s="32" t="s">
        <v>5411</v>
      </c>
      <c r="C2910" s="32" t="s">
        <v>8</v>
      </c>
      <c r="D2910" s="33">
        <v>84.5</v>
      </c>
      <c r="E2910" s="34">
        <v>27.818460000000002</v>
      </c>
      <c r="F2910" s="32">
        <v>2</v>
      </c>
    </row>
    <row r="2911" spans="1:6">
      <c r="A2911" s="32" t="s">
        <v>5412</v>
      </c>
      <c r="B2911" s="32" t="s">
        <v>5413</v>
      </c>
      <c r="C2911" s="32" t="s">
        <v>37</v>
      </c>
      <c r="D2911" s="33">
        <v>6912</v>
      </c>
      <c r="E2911" s="34">
        <v>7.3355899999999998</v>
      </c>
      <c r="F2911" s="32">
        <v>9</v>
      </c>
    </row>
    <row r="2912" spans="1:6">
      <c r="A2912" s="32" t="s">
        <v>5414</v>
      </c>
      <c r="B2912" s="32" t="s">
        <v>5415</v>
      </c>
      <c r="C2912" s="32" t="s">
        <v>46</v>
      </c>
      <c r="D2912" s="33">
        <v>1656</v>
      </c>
      <c r="E2912" s="34">
        <v>9.4674499999999995</v>
      </c>
      <c r="F2912" s="32">
        <v>9</v>
      </c>
    </row>
    <row r="2913" spans="1:6">
      <c r="A2913" s="32" t="s">
        <v>5416</v>
      </c>
      <c r="B2913" s="32" t="s">
        <v>5417</v>
      </c>
      <c r="C2913" s="32" t="s">
        <v>37</v>
      </c>
      <c r="D2913" s="33">
        <v>2000</v>
      </c>
      <c r="E2913" s="34">
        <v>5.2077400000000003</v>
      </c>
      <c r="F2913" s="32">
        <v>4</v>
      </c>
    </row>
    <row r="2914" spans="1:6">
      <c r="A2914" s="32" t="s">
        <v>5418</v>
      </c>
      <c r="B2914" s="32" t="s">
        <v>5419</v>
      </c>
      <c r="C2914" s="32" t="s">
        <v>46</v>
      </c>
      <c r="D2914" s="33">
        <v>600</v>
      </c>
      <c r="E2914" s="34">
        <v>5.8655799999999996</v>
      </c>
      <c r="F2914" s="32">
        <v>5</v>
      </c>
    </row>
    <row r="2915" spans="1:6">
      <c r="A2915" s="32" t="s">
        <v>5420</v>
      </c>
      <c r="B2915" s="32" t="s">
        <v>5421</v>
      </c>
      <c r="C2915" s="32" t="s">
        <v>37</v>
      </c>
      <c r="D2915" s="33">
        <v>710</v>
      </c>
      <c r="E2915" s="34">
        <v>4.8985500000000002</v>
      </c>
      <c r="F2915" s="32">
        <v>1</v>
      </c>
    </row>
    <row r="2916" spans="1:6">
      <c r="A2916" s="32" t="s">
        <v>5422</v>
      </c>
      <c r="B2916" s="32" t="s">
        <v>5423</v>
      </c>
      <c r="C2916" s="32" t="s">
        <v>37</v>
      </c>
      <c r="D2916" s="33">
        <v>100</v>
      </c>
      <c r="E2916" s="34">
        <v>1.5509999999999999</v>
      </c>
      <c r="F2916" s="32">
        <v>1</v>
      </c>
    </row>
    <row r="2917" spans="1:6">
      <c r="A2917" s="32" t="s">
        <v>5424</v>
      </c>
      <c r="B2917" s="32" t="s">
        <v>5425</v>
      </c>
      <c r="C2917" s="32" t="s">
        <v>37</v>
      </c>
      <c r="D2917" s="33">
        <v>2352</v>
      </c>
      <c r="E2917" s="34">
        <v>7.4015399999999998</v>
      </c>
      <c r="F2917" s="32">
        <v>3</v>
      </c>
    </row>
    <row r="2918" spans="1:6">
      <c r="A2918" s="32" t="s">
        <v>5426</v>
      </c>
      <c r="B2918" s="32" t="s">
        <v>5427</v>
      </c>
      <c r="C2918" s="32" t="s">
        <v>46</v>
      </c>
      <c r="D2918" s="33">
        <v>188</v>
      </c>
      <c r="E2918" s="34">
        <v>14.20138</v>
      </c>
      <c r="F2918" s="32">
        <v>2</v>
      </c>
    </row>
    <row r="2919" spans="1:6">
      <c r="A2919" s="32" t="s">
        <v>5428</v>
      </c>
      <c r="B2919" s="32" t="s">
        <v>5429</v>
      </c>
      <c r="C2919" s="32" t="s">
        <v>37</v>
      </c>
      <c r="D2919" s="33">
        <v>129.6</v>
      </c>
      <c r="E2919" s="34">
        <v>2.0355699999999999</v>
      </c>
      <c r="F2919" s="32">
        <v>1</v>
      </c>
    </row>
    <row r="2920" spans="1:6">
      <c r="A2920" s="32" t="s">
        <v>5430</v>
      </c>
      <c r="B2920" s="32" t="s">
        <v>5431</v>
      </c>
      <c r="C2920" s="32" t="s">
        <v>46</v>
      </c>
      <c r="D2920" s="33">
        <v>14.4</v>
      </c>
      <c r="E2920" s="34">
        <v>6.0287800000000002</v>
      </c>
      <c r="F2920" s="32">
        <v>1</v>
      </c>
    </row>
    <row r="2921" spans="1:6">
      <c r="A2921" s="32" t="s">
        <v>5432</v>
      </c>
      <c r="B2921" s="32" t="s">
        <v>5433</v>
      </c>
      <c r="C2921" s="32" t="s">
        <v>37</v>
      </c>
      <c r="D2921" s="33">
        <v>120</v>
      </c>
      <c r="E2921" s="34">
        <v>1.1105799999999999</v>
      </c>
      <c r="F2921" s="32">
        <v>1</v>
      </c>
    </row>
    <row r="2922" spans="1:6">
      <c r="A2922" s="32" t="s">
        <v>5434</v>
      </c>
      <c r="B2922" s="32" t="s">
        <v>5435</v>
      </c>
      <c r="C2922" s="32" t="s">
        <v>37</v>
      </c>
      <c r="D2922" s="33">
        <v>369.00799999999998</v>
      </c>
      <c r="E2922" s="34">
        <v>5.5046799999999996</v>
      </c>
      <c r="F2922" s="32">
        <v>1</v>
      </c>
    </row>
    <row r="2923" spans="1:6">
      <c r="A2923" s="32" t="s">
        <v>5436</v>
      </c>
      <c r="B2923" s="32" t="s">
        <v>5437</v>
      </c>
      <c r="C2923" s="32" t="s">
        <v>37</v>
      </c>
      <c r="D2923" s="33">
        <v>100</v>
      </c>
      <c r="E2923" s="34">
        <v>1.2029000000000001</v>
      </c>
      <c r="F2923" s="32">
        <v>1</v>
      </c>
    </row>
    <row r="2924" spans="1:6">
      <c r="A2924" s="32" t="s">
        <v>5438</v>
      </c>
      <c r="B2924" s="32" t="s">
        <v>5439</v>
      </c>
      <c r="C2924" s="32" t="s">
        <v>37</v>
      </c>
      <c r="D2924" s="33">
        <v>3170.0149999999999</v>
      </c>
      <c r="E2924" s="34">
        <v>2.6593800000000001</v>
      </c>
      <c r="F2924" s="32">
        <v>5</v>
      </c>
    </row>
    <row r="2925" spans="1:6">
      <c r="A2925" s="32" t="s">
        <v>5440</v>
      </c>
      <c r="B2925" s="32" t="s">
        <v>5441</v>
      </c>
      <c r="C2925" s="32" t="s">
        <v>46</v>
      </c>
      <c r="D2925" s="33">
        <v>380</v>
      </c>
      <c r="E2925" s="34">
        <v>7.7350000000000003</v>
      </c>
      <c r="F2925" s="32">
        <v>2</v>
      </c>
    </row>
    <row r="2926" spans="1:6">
      <c r="A2926" s="32" t="s">
        <v>5442</v>
      </c>
      <c r="B2926" s="32" t="s">
        <v>5443</v>
      </c>
      <c r="C2926" s="32" t="s">
        <v>37</v>
      </c>
      <c r="D2926" s="33">
        <v>200</v>
      </c>
      <c r="E2926" s="34">
        <v>0.97563</v>
      </c>
      <c r="F2926" s="32">
        <v>1</v>
      </c>
    </row>
    <row r="2927" spans="1:6">
      <c r="A2927" s="32" t="s">
        <v>5444</v>
      </c>
      <c r="B2927" s="32" t="s">
        <v>5445</v>
      </c>
      <c r="C2927" s="32" t="s">
        <v>37</v>
      </c>
      <c r="D2927" s="33">
        <v>1155.94</v>
      </c>
      <c r="E2927" s="34">
        <v>2.0431599999999999</v>
      </c>
      <c r="F2927" s="32">
        <v>4</v>
      </c>
    </row>
    <row r="2928" spans="1:6">
      <c r="A2928" s="32" t="s">
        <v>5446</v>
      </c>
      <c r="B2928" s="32" t="s">
        <v>5447</v>
      </c>
      <c r="C2928" s="32" t="s">
        <v>46</v>
      </c>
      <c r="D2928" s="33">
        <v>50</v>
      </c>
      <c r="E2928" s="34">
        <v>6.9004000000000003</v>
      </c>
      <c r="F2928" s="32">
        <v>3</v>
      </c>
    </row>
    <row r="2929" spans="1:6">
      <c r="A2929" s="32" t="s">
        <v>5448</v>
      </c>
      <c r="B2929" s="32" t="s">
        <v>5449</v>
      </c>
      <c r="C2929" s="32" t="s">
        <v>37</v>
      </c>
      <c r="D2929" s="33">
        <v>200</v>
      </c>
      <c r="E2929" s="34">
        <v>0.82930000000000004</v>
      </c>
      <c r="F2929" s="32">
        <v>1</v>
      </c>
    </row>
    <row r="2930" spans="1:6">
      <c r="A2930" s="32" t="s">
        <v>5450</v>
      </c>
      <c r="B2930" s="32" t="s">
        <v>5451</v>
      </c>
      <c r="C2930" s="32" t="s">
        <v>37</v>
      </c>
      <c r="D2930" s="33">
        <v>3009.0079999999998</v>
      </c>
      <c r="E2930" s="34">
        <v>5.2339700000000002</v>
      </c>
      <c r="F2930" s="32">
        <v>3</v>
      </c>
    </row>
    <row r="2931" spans="1:6">
      <c r="A2931" s="32" t="s">
        <v>5452</v>
      </c>
      <c r="B2931" s="32" t="s">
        <v>287</v>
      </c>
      <c r="C2931" s="32" t="s">
        <v>37</v>
      </c>
      <c r="D2931" s="33">
        <v>100</v>
      </c>
      <c r="E2931" s="34">
        <v>0.87770000000000004</v>
      </c>
      <c r="F2931" s="32">
        <v>1</v>
      </c>
    </row>
    <row r="2932" spans="1:6">
      <c r="A2932" s="32" t="s">
        <v>5453</v>
      </c>
      <c r="B2932" s="32" t="s">
        <v>5454</v>
      </c>
      <c r="C2932" s="32" t="s">
        <v>14</v>
      </c>
      <c r="D2932" s="33">
        <v>591</v>
      </c>
      <c r="E2932" s="34">
        <v>6.0007400000000004</v>
      </c>
      <c r="F2932" s="32">
        <v>3</v>
      </c>
    </row>
    <row r="2933" spans="1:6">
      <c r="A2933" s="32" t="s">
        <v>5455</v>
      </c>
      <c r="B2933" s="32" t="s">
        <v>5456</v>
      </c>
      <c r="C2933" s="32" t="s">
        <v>8</v>
      </c>
      <c r="D2933" s="33">
        <v>3</v>
      </c>
      <c r="E2933" s="34">
        <v>7.3955299999999999</v>
      </c>
      <c r="F2933" s="32">
        <v>3</v>
      </c>
    </row>
    <row r="2934" spans="1:6">
      <c r="A2934" s="32" t="s">
        <v>5457</v>
      </c>
      <c r="B2934" s="32" t="s">
        <v>5458</v>
      </c>
      <c r="C2934" s="32" t="s">
        <v>14</v>
      </c>
      <c r="D2934" s="33">
        <v>1825.2950000000001</v>
      </c>
      <c r="E2934" s="34">
        <v>10.93408</v>
      </c>
      <c r="F2934" s="32">
        <v>4</v>
      </c>
    </row>
    <row r="2935" spans="1:6">
      <c r="A2935" s="32" t="s">
        <v>5459</v>
      </c>
      <c r="B2935" s="32" t="s">
        <v>5460</v>
      </c>
      <c r="C2935" s="32" t="s">
        <v>14</v>
      </c>
      <c r="D2935" s="33">
        <v>40</v>
      </c>
      <c r="E2935" s="34">
        <v>3.74675</v>
      </c>
      <c r="F2935" s="32">
        <v>1</v>
      </c>
    </row>
    <row r="2936" spans="1:6">
      <c r="A2936" s="32" t="s">
        <v>5461</v>
      </c>
      <c r="B2936" s="32" t="s">
        <v>5462</v>
      </c>
      <c r="C2936" s="32" t="s">
        <v>14</v>
      </c>
      <c r="D2936" s="33">
        <v>906</v>
      </c>
      <c r="E2936" s="34">
        <v>6.33155</v>
      </c>
      <c r="F2936" s="32">
        <v>2</v>
      </c>
    </row>
    <row r="2937" spans="1:6">
      <c r="A2937" s="32" t="s">
        <v>5463</v>
      </c>
      <c r="B2937" s="32" t="s">
        <v>5464</v>
      </c>
      <c r="C2937" s="32" t="s">
        <v>8</v>
      </c>
      <c r="D2937" s="33">
        <v>14</v>
      </c>
      <c r="E2937" s="34">
        <v>30.945709999999998</v>
      </c>
      <c r="F2937" s="32">
        <v>2</v>
      </c>
    </row>
    <row r="2938" spans="1:6">
      <c r="A2938" s="32" t="s">
        <v>5465</v>
      </c>
      <c r="B2938" s="32" t="s">
        <v>5466</v>
      </c>
      <c r="C2938" s="32" t="s">
        <v>37</v>
      </c>
      <c r="D2938" s="33">
        <v>17570.014999999999</v>
      </c>
      <c r="E2938" s="34">
        <v>9.2292299999999994</v>
      </c>
      <c r="F2938" s="32">
        <v>20</v>
      </c>
    </row>
    <row r="2939" spans="1:6">
      <c r="A2939" s="32" t="s">
        <v>5467</v>
      </c>
      <c r="B2939" s="32" t="s">
        <v>5468</v>
      </c>
      <c r="C2939" s="32" t="s">
        <v>37</v>
      </c>
      <c r="D2939" s="33">
        <v>30040</v>
      </c>
      <c r="E2939" s="34">
        <v>11.222329999999999</v>
      </c>
      <c r="F2939" s="32">
        <v>56</v>
      </c>
    </row>
    <row r="2940" spans="1:6">
      <c r="A2940" s="32" t="s">
        <v>5469</v>
      </c>
      <c r="B2940" s="32" t="s">
        <v>5470</v>
      </c>
      <c r="C2940" s="32" t="s">
        <v>46</v>
      </c>
      <c r="D2940" s="33">
        <v>7367.1890000000003</v>
      </c>
      <c r="E2940" s="34">
        <v>17.435549999999999</v>
      </c>
      <c r="F2940" s="32">
        <v>45</v>
      </c>
    </row>
    <row r="2941" spans="1:6">
      <c r="A2941" s="32" t="s">
        <v>5471</v>
      </c>
      <c r="B2941" s="32" t="s">
        <v>5472</v>
      </c>
      <c r="C2941" s="32" t="s">
        <v>37</v>
      </c>
      <c r="D2941" s="33">
        <v>200</v>
      </c>
      <c r="E2941" s="34">
        <v>1.5945</v>
      </c>
      <c r="F2941" s="32">
        <v>1</v>
      </c>
    </row>
    <row r="2942" spans="1:6">
      <c r="A2942" s="32" t="s">
        <v>5473</v>
      </c>
      <c r="B2942" s="32" t="s">
        <v>5474</v>
      </c>
      <c r="C2942" s="32" t="s">
        <v>14</v>
      </c>
      <c r="D2942" s="33">
        <v>9947</v>
      </c>
      <c r="E2942" s="34">
        <v>5.9406800000000004</v>
      </c>
      <c r="F2942" s="32">
        <v>21</v>
      </c>
    </row>
    <row r="2943" spans="1:6">
      <c r="A2943" s="32" t="s">
        <v>5475</v>
      </c>
      <c r="B2943" s="32" t="s">
        <v>5476</v>
      </c>
      <c r="C2943" s="32" t="s">
        <v>8</v>
      </c>
      <c r="D2943" s="33">
        <v>86.799999999999983</v>
      </c>
      <c r="E2943" s="34">
        <v>14.75484</v>
      </c>
      <c r="F2943" s="32">
        <v>28</v>
      </c>
    </row>
    <row r="2944" spans="1:6">
      <c r="A2944" s="32" t="s">
        <v>5477</v>
      </c>
      <c r="B2944" s="32" t="s">
        <v>5478</v>
      </c>
      <c r="C2944" s="32" t="s">
        <v>14</v>
      </c>
      <c r="D2944" s="33">
        <v>40</v>
      </c>
      <c r="E2944" s="34">
        <v>2.1890000000000001</v>
      </c>
      <c r="F2944" s="32">
        <v>1</v>
      </c>
    </row>
    <row r="2945" spans="1:6">
      <c r="A2945" s="32" t="s">
        <v>5479</v>
      </c>
      <c r="B2945" s="32" t="s">
        <v>5474</v>
      </c>
      <c r="C2945" s="32" t="s">
        <v>14</v>
      </c>
      <c r="D2945" s="33">
        <v>3534</v>
      </c>
      <c r="E2945" s="34">
        <v>5.9900799999999998</v>
      </c>
      <c r="F2945" s="32">
        <v>8</v>
      </c>
    </row>
    <row r="2946" spans="1:6">
      <c r="A2946" s="32" t="s">
        <v>5480</v>
      </c>
      <c r="B2946" s="32" t="s">
        <v>5474</v>
      </c>
      <c r="C2946" s="32" t="s">
        <v>14</v>
      </c>
      <c r="D2946" s="33">
        <v>63</v>
      </c>
      <c r="E2946" s="34">
        <v>6.5683100000000003</v>
      </c>
      <c r="F2946" s="32">
        <v>1</v>
      </c>
    </row>
    <row r="2947" spans="1:6">
      <c r="A2947" s="32" t="s">
        <v>5481</v>
      </c>
      <c r="B2947" s="32" t="s">
        <v>5482</v>
      </c>
      <c r="C2947" s="32" t="s">
        <v>37</v>
      </c>
      <c r="D2947" s="33">
        <v>320</v>
      </c>
      <c r="E2947" s="34">
        <v>10.10905</v>
      </c>
      <c r="F2947" s="32">
        <v>1</v>
      </c>
    </row>
    <row r="2948" spans="1:6">
      <c r="A2948" s="32" t="s">
        <v>5483</v>
      </c>
      <c r="B2948" s="32" t="s">
        <v>5484</v>
      </c>
      <c r="C2948" s="32" t="s">
        <v>79</v>
      </c>
      <c r="D2948" s="33">
        <v>2464.221</v>
      </c>
      <c r="E2948" s="34">
        <v>1.97079</v>
      </c>
      <c r="F2948" s="32">
        <v>5</v>
      </c>
    </row>
    <row r="2949" spans="1:6">
      <c r="A2949" s="32" t="s">
        <v>5485</v>
      </c>
      <c r="B2949" s="32" t="s">
        <v>5486</v>
      </c>
      <c r="C2949" s="32" t="s">
        <v>8</v>
      </c>
      <c r="D2949" s="33">
        <v>148.5</v>
      </c>
      <c r="E2949" s="34">
        <v>6.9181499999999998</v>
      </c>
      <c r="F2949" s="32">
        <v>6</v>
      </c>
    </row>
    <row r="2950" spans="1:6">
      <c r="A2950" s="32" t="s">
        <v>5487</v>
      </c>
      <c r="B2950" s="32" t="s">
        <v>5488</v>
      </c>
      <c r="C2950" s="32" t="s">
        <v>37</v>
      </c>
      <c r="D2950" s="33">
        <v>3417.511</v>
      </c>
      <c r="E2950" s="34">
        <v>4.0526400000000002</v>
      </c>
      <c r="F2950" s="32">
        <v>5</v>
      </c>
    </row>
    <row r="2951" spans="1:6">
      <c r="A2951" s="32" t="s">
        <v>5489</v>
      </c>
      <c r="B2951" s="32" t="s">
        <v>5490</v>
      </c>
      <c r="C2951" s="32" t="s">
        <v>46</v>
      </c>
      <c r="D2951" s="33">
        <v>2875</v>
      </c>
      <c r="E2951" s="34">
        <v>12.21003</v>
      </c>
      <c r="F2951" s="32">
        <v>21</v>
      </c>
    </row>
    <row r="2952" spans="1:6">
      <c r="A2952" s="32" t="s">
        <v>5491</v>
      </c>
      <c r="B2952" s="32" t="s">
        <v>5488</v>
      </c>
      <c r="C2952" s="32" t="s">
        <v>37</v>
      </c>
      <c r="D2952" s="33">
        <v>3450</v>
      </c>
      <c r="E2952" s="34">
        <v>4.2511000000000001</v>
      </c>
      <c r="F2952" s="32">
        <v>5</v>
      </c>
    </row>
    <row r="2953" spans="1:6">
      <c r="A2953" s="32" t="s">
        <v>5492</v>
      </c>
      <c r="B2953" s="32" t="s">
        <v>5488</v>
      </c>
      <c r="C2953" s="32" t="s">
        <v>37</v>
      </c>
      <c r="D2953" s="33">
        <v>8280</v>
      </c>
      <c r="E2953" s="34">
        <v>4.1662100000000004</v>
      </c>
      <c r="F2953" s="32">
        <v>12</v>
      </c>
    </row>
    <row r="2954" spans="1:6">
      <c r="A2954" s="32" t="s">
        <v>5493</v>
      </c>
      <c r="B2954" s="32" t="s">
        <v>5494</v>
      </c>
      <c r="C2954" s="32" t="s">
        <v>37</v>
      </c>
      <c r="D2954" s="33">
        <v>150</v>
      </c>
      <c r="E2954" s="34">
        <v>0.56571000000000005</v>
      </c>
      <c r="F2954" s="32">
        <v>1</v>
      </c>
    </row>
    <row r="2955" spans="1:6">
      <c r="A2955" s="32" t="s">
        <v>5495</v>
      </c>
      <c r="B2955" s="32" t="s">
        <v>5496</v>
      </c>
      <c r="C2955" s="32" t="s">
        <v>37</v>
      </c>
      <c r="D2955" s="33">
        <v>608</v>
      </c>
      <c r="E2955" s="34">
        <v>3.7861699999999998</v>
      </c>
      <c r="F2955" s="32">
        <v>1</v>
      </c>
    </row>
    <row r="2956" spans="1:6">
      <c r="A2956" s="32" t="s">
        <v>5497</v>
      </c>
      <c r="B2956" s="32" t="s">
        <v>5498</v>
      </c>
      <c r="C2956" s="32" t="s">
        <v>46</v>
      </c>
      <c r="D2956" s="33">
        <v>200</v>
      </c>
      <c r="E2956" s="34">
        <v>11.392300000000001</v>
      </c>
      <c r="F2956" s="32">
        <v>2</v>
      </c>
    </row>
    <row r="2957" spans="1:6">
      <c r="A2957" s="32" t="s">
        <v>5499</v>
      </c>
      <c r="B2957" s="32" t="s">
        <v>5498</v>
      </c>
      <c r="C2957" s="32" t="s">
        <v>37</v>
      </c>
      <c r="D2957" s="33">
        <v>775</v>
      </c>
      <c r="E2957" s="34">
        <v>8.7287099999999995</v>
      </c>
      <c r="F2957" s="32">
        <v>2</v>
      </c>
    </row>
    <row r="2958" spans="1:6">
      <c r="A2958" s="32" t="s">
        <v>5500</v>
      </c>
      <c r="B2958" s="32" t="s">
        <v>5501</v>
      </c>
      <c r="C2958" s="32" t="s">
        <v>79</v>
      </c>
      <c r="D2958" s="33">
        <v>80</v>
      </c>
      <c r="E2958" s="34">
        <v>0.55049999999999999</v>
      </c>
      <c r="F2958" s="32">
        <v>1</v>
      </c>
    </row>
    <row r="2959" spans="1:6">
      <c r="A2959" s="32" t="s">
        <v>5502</v>
      </c>
      <c r="B2959" s="32" t="s">
        <v>5503</v>
      </c>
      <c r="C2959" s="32" t="s">
        <v>79</v>
      </c>
      <c r="D2959" s="33">
        <v>637.59699999999998</v>
      </c>
      <c r="E2959" s="34">
        <v>1.2045300000000001</v>
      </c>
      <c r="F2959" s="32">
        <v>1</v>
      </c>
    </row>
    <row r="2960" spans="1:6">
      <c r="A2960" s="32" t="s">
        <v>5504</v>
      </c>
      <c r="B2960" s="32" t="s">
        <v>5505</v>
      </c>
      <c r="C2960" s="32" t="s">
        <v>8</v>
      </c>
      <c r="D2960" s="33">
        <v>5.5</v>
      </c>
      <c r="E2960" s="34">
        <v>37.030430000000003</v>
      </c>
      <c r="F2960" s="32">
        <v>1</v>
      </c>
    </row>
    <row r="2961" spans="1:6">
      <c r="A2961" s="32" t="s">
        <v>5506</v>
      </c>
      <c r="B2961" s="32" t="s">
        <v>5507</v>
      </c>
      <c r="C2961" s="32" t="s">
        <v>79</v>
      </c>
      <c r="D2961" s="33">
        <v>40</v>
      </c>
      <c r="E2961" s="34">
        <v>0.48475000000000001</v>
      </c>
      <c r="F2961" s="32">
        <v>1</v>
      </c>
    </row>
    <row r="2962" spans="1:6">
      <c r="A2962" s="32" t="s">
        <v>5508</v>
      </c>
      <c r="B2962" s="32" t="s">
        <v>5509</v>
      </c>
      <c r="C2962" s="32" t="s">
        <v>330</v>
      </c>
      <c r="D2962" s="33">
        <v>945</v>
      </c>
      <c r="E2962" s="34">
        <v>1.9456800000000001</v>
      </c>
      <c r="F2962" s="32">
        <v>1</v>
      </c>
    </row>
    <row r="2963" spans="1:6">
      <c r="A2963" s="32" t="s">
        <v>5510</v>
      </c>
      <c r="B2963" s="32" t="s">
        <v>5511</v>
      </c>
      <c r="C2963" s="32" t="s">
        <v>37</v>
      </c>
      <c r="D2963" s="33">
        <v>2640</v>
      </c>
      <c r="E2963" s="34">
        <v>6.8315200000000003</v>
      </c>
      <c r="F2963" s="32">
        <v>3</v>
      </c>
    </row>
    <row r="2964" spans="1:6">
      <c r="A2964" s="32" t="s">
        <v>5512</v>
      </c>
      <c r="B2964" s="32" t="s">
        <v>5513</v>
      </c>
      <c r="C2964" s="32" t="s">
        <v>46</v>
      </c>
      <c r="D2964" s="33">
        <v>600</v>
      </c>
      <c r="E2964" s="34">
        <v>19.57929</v>
      </c>
      <c r="F2964" s="32">
        <v>3</v>
      </c>
    </row>
    <row r="2965" spans="1:6">
      <c r="A2965" s="32" t="s">
        <v>5514</v>
      </c>
      <c r="B2965" s="32" t="s">
        <v>5515</v>
      </c>
      <c r="C2965" s="32" t="s">
        <v>79</v>
      </c>
      <c r="D2965" s="33">
        <v>4928</v>
      </c>
      <c r="E2965" s="34">
        <v>1.9332199999999999</v>
      </c>
      <c r="F2965" s="32">
        <v>8</v>
      </c>
    </row>
    <row r="2966" spans="1:6">
      <c r="A2966" s="32" t="s">
        <v>5516</v>
      </c>
      <c r="B2966" s="32" t="s">
        <v>5517</v>
      </c>
      <c r="C2966" s="32" t="s">
        <v>8</v>
      </c>
      <c r="D2966" s="33">
        <v>96</v>
      </c>
      <c r="E2966" s="34">
        <v>56.278329999999997</v>
      </c>
      <c r="F2966" s="32">
        <v>8</v>
      </c>
    </row>
    <row r="2967" spans="1:6">
      <c r="A2967" s="32" t="s">
        <v>5518</v>
      </c>
      <c r="B2967" s="32" t="s">
        <v>5517</v>
      </c>
      <c r="C2967" s="32" t="s">
        <v>8</v>
      </c>
      <c r="D2967" s="33">
        <v>234</v>
      </c>
      <c r="E2967" s="34">
        <v>56.759439999999998</v>
      </c>
      <c r="F2967" s="32">
        <v>5</v>
      </c>
    </row>
    <row r="2968" spans="1:6">
      <c r="A2968" s="32" t="s">
        <v>5519</v>
      </c>
      <c r="B2968" s="32" t="s">
        <v>5520</v>
      </c>
      <c r="C2968" s="32" t="s">
        <v>79</v>
      </c>
      <c r="D2968" s="33">
        <v>616</v>
      </c>
      <c r="E2968" s="34">
        <v>1.94615</v>
      </c>
      <c r="F2968" s="32">
        <v>2</v>
      </c>
    </row>
    <row r="2969" spans="1:6">
      <c r="A2969" s="32" t="s">
        <v>5521</v>
      </c>
      <c r="B2969" s="32" t="s">
        <v>5522</v>
      </c>
      <c r="C2969" s="32" t="s">
        <v>8</v>
      </c>
      <c r="D2969" s="33">
        <v>12</v>
      </c>
      <c r="E2969" s="34">
        <v>56.278329999999997</v>
      </c>
      <c r="F2969" s="32">
        <v>2</v>
      </c>
    </row>
    <row r="2970" spans="1:6">
      <c r="A2970" s="32" t="s">
        <v>5523</v>
      </c>
      <c r="B2970" s="32" t="s">
        <v>5524</v>
      </c>
      <c r="C2970" s="32" t="s">
        <v>79</v>
      </c>
      <c r="D2970" s="33">
        <v>582.38099999999997</v>
      </c>
      <c r="E2970" s="34">
        <v>1.7302500000000001</v>
      </c>
      <c r="F2970" s="32">
        <v>2</v>
      </c>
    </row>
    <row r="2971" spans="1:6">
      <c r="A2971" s="32" t="s">
        <v>5525</v>
      </c>
      <c r="B2971" s="32" t="s">
        <v>5526</v>
      </c>
      <c r="C2971" s="32" t="s">
        <v>8</v>
      </c>
      <c r="D2971" s="33">
        <v>12</v>
      </c>
      <c r="E2971" s="34">
        <v>20.928599999999999</v>
      </c>
      <c r="F2971" s="32">
        <v>2</v>
      </c>
    </row>
    <row r="2972" spans="1:6">
      <c r="A2972" s="32" t="s">
        <v>5527</v>
      </c>
      <c r="B2972" s="32" t="s">
        <v>5528</v>
      </c>
      <c r="C2972" s="32" t="s">
        <v>8</v>
      </c>
      <c r="D2972" s="33">
        <v>96</v>
      </c>
      <c r="E2972" s="34">
        <v>24.004999999999999</v>
      </c>
      <c r="F2972" s="32">
        <v>5</v>
      </c>
    </row>
    <row r="2973" spans="1:6">
      <c r="A2973" s="32" t="s">
        <v>5529</v>
      </c>
      <c r="B2973" s="32" t="s">
        <v>5530</v>
      </c>
      <c r="C2973" s="32" t="s">
        <v>79</v>
      </c>
      <c r="D2973" s="33">
        <v>140</v>
      </c>
      <c r="E2973" s="34">
        <v>0.72640000000000005</v>
      </c>
      <c r="F2973" s="32">
        <v>2</v>
      </c>
    </row>
    <row r="2974" spans="1:6">
      <c r="A2974" s="32" t="s">
        <v>5531</v>
      </c>
      <c r="B2974" s="32" t="s">
        <v>4604</v>
      </c>
      <c r="C2974" s="32" t="s">
        <v>79</v>
      </c>
      <c r="D2974" s="33">
        <v>1232</v>
      </c>
      <c r="E2974" s="34">
        <v>1.94611</v>
      </c>
      <c r="F2974" s="32">
        <v>2</v>
      </c>
    </row>
    <row r="2975" spans="1:6">
      <c r="A2975" s="32" t="s">
        <v>5532</v>
      </c>
      <c r="B2975" s="32" t="s">
        <v>5533</v>
      </c>
      <c r="C2975" s="32" t="s">
        <v>8</v>
      </c>
      <c r="D2975" s="33">
        <v>5</v>
      </c>
      <c r="E2975" s="34">
        <v>34.842350000000003</v>
      </c>
      <c r="F2975" s="32">
        <v>2</v>
      </c>
    </row>
    <row r="2976" spans="1:6">
      <c r="A2976" s="32" t="s">
        <v>5534</v>
      </c>
      <c r="B2976" s="32" t="s">
        <v>5535</v>
      </c>
      <c r="C2976" s="32" t="s">
        <v>8</v>
      </c>
      <c r="D2976" s="33">
        <v>204</v>
      </c>
      <c r="E2976" s="34">
        <v>15</v>
      </c>
      <c r="F2976" s="32">
        <v>2</v>
      </c>
    </row>
    <row r="2977" spans="1:6">
      <c r="A2977" s="32" t="s">
        <v>5536</v>
      </c>
      <c r="B2977" s="32" t="s">
        <v>5537</v>
      </c>
      <c r="C2977" s="32" t="s">
        <v>79</v>
      </c>
      <c r="D2977" s="33">
        <v>1568</v>
      </c>
      <c r="E2977" s="34">
        <v>1.82362</v>
      </c>
      <c r="F2977" s="32">
        <v>3</v>
      </c>
    </row>
    <row r="2978" spans="1:6">
      <c r="A2978" s="32" t="s">
        <v>5538</v>
      </c>
      <c r="B2978" s="32" t="s">
        <v>5539</v>
      </c>
      <c r="C2978" s="32" t="s">
        <v>8</v>
      </c>
      <c r="D2978" s="33">
        <v>9</v>
      </c>
      <c r="E2978" s="34">
        <v>76.5</v>
      </c>
      <c r="F2978" s="32">
        <v>3</v>
      </c>
    </row>
    <row r="2979" spans="1:6">
      <c r="A2979" s="32" t="s">
        <v>5540</v>
      </c>
      <c r="B2979" s="32" t="s">
        <v>5539</v>
      </c>
      <c r="C2979" s="32" t="s">
        <v>8</v>
      </c>
      <c r="D2979" s="33">
        <v>14</v>
      </c>
      <c r="E2979" s="34">
        <v>58.141739999999999</v>
      </c>
      <c r="F2979" s="32">
        <v>2</v>
      </c>
    </row>
    <row r="2980" spans="1:6">
      <c r="A2980" s="32" t="s">
        <v>5541</v>
      </c>
      <c r="B2980" s="32" t="s">
        <v>5537</v>
      </c>
      <c r="C2980" s="32" t="s">
        <v>79</v>
      </c>
      <c r="D2980" s="33">
        <v>210</v>
      </c>
      <c r="E2980" s="34">
        <v>1.81833</v>
      </c>
      <c r="F2980" s="32">
        <v>2</v>
      </c>
    </row>
    <row r="2981" spans="1:6">
      <c r="A2981" s="32" t="s">
        <v>5542</v>
      </c>
      <c r="B2981" s="32" t="s">
        <v>5543</v>
      </c>
      <c r="C2981" s="32" t="s">
        <v>8</v>
      </c>
      <c r="D2981" s="33">
        <v>14</v>
      </c>
      <c r="E2981" s="34">
        <v>64.541669999999996</v>
      </c>
      <c r="F2981" s="32">
        <v>1</v>
      </c>
    </row>
    <row r="2982" spans="1:6">
      <c r="A2982" s="32" t="s">
        <v>5544</v>
      </c>
      <c r="B2982" s="32" t="s">
        <v>5537</v>
      </c>
      <c r="C2982" s="32" t="s">
        <v>79</v>
      </c>
      <c r="D2982" s="33">
        <v>175</v>
      </c>
      <c r="E2982" s="34">
        <v>1.8188599999999999</v>
      </c>
      <c r="F2982" s="32">
        <v>3</v>
      </c>
    </row>
    <row r="2983" spans="1:6">
      <c r="A2983" s="32" t="s">
        <v>5545</v>
      </c>
      <c r="B2983" s="32" t="s">
        <v>5546</v>
      </c>
      <c r="C2983" s="32" t="s">
        <v>79</v>
      </c>
      <c r="D2983" s="33">
        <v>616</v>
      </c>
      <c r="E2983" s="34">
        <v>1.2176</v>
      </c>
      <c r="F2983" s="32">
        <v>1</v>
      </c>
    </row>
    <row r="2984" spans="1:6">
      <c r="A2984" s="32" t="s">
        <v>5547</v>
      </c>
      <c r="B2984" s="32" t="s">
        <v>5548</v>
      </c>
      <c r="C2984" s="32" t="s">
        <v>8</v>
      </c>
      <c r="D2984" s="33">
        <v>4</v>
      </c>
      <c r="E2984" s="34">
        <v>8.3939500000000002</v>
      </c>
      <c r="F2984" s="32">
        <v>1</v>
      </c>
    </row>
    <row r="2985" spans="1:6">
      <c r="A2985" s="32" t="s">
        <v>5549</v>
      </c>
      <c r="B2985" s="32" t="s">
        <v>5550</v>
      </c>
      <c r="C2985" s="32" t="s">
        <v>79</v>
      </c>
      <c r="D2985" s="33">
        <v>8134</v>
      </c>
      <c r="E2985" s="34">
        <v>1.9156599999999999</v>
      </c>
      <c r="F2985" s="32">
        <v>14</v>
      </c>
    </row>
    <row r="2986" spans="1:6">
      <c r="A2986" s="32" t="s">
        <v>5551</v>
      </c>
      <c r="B2986" s="32" t="s">
        <v>4599</v>
      </c>
      <c r="C2986" s="32" t="s">
        <v>8</v>
      </c>
      <c r="D2986" s="33">
        <v>96</v>
      </c>
      <c r="E2986" s="34">
        <v>37.018329999999999</v>
      </c>
      <c r="F2986" s="32">
        <v>16</v>
      </c>
    </row>
    <row r="2987" spans="1:6">
      <c r="A2987" s="32" t="s">
        <v>5552</v>
      </c>
      <c r="B2987" s="32" t="s">
        <v>5553</v>
      </c>
      <c r="C2987" s="32" t="s">
        <v>8</v>
      </c>
      <c r="D2987" s="33">
        <v>30</v>
      </c>
      <c r="E2987" s="34">
        <v>37.729210000000002</v>
      </c>
      <c r="F2987" s="32">
        <v>2</v>
      </c>
    </row>
    <row r="2988" spans="1:6">
      <c r="A2988" s="32" t="s">
        <v>5554</v>
      </c>
      <c r="B2988" s="32" t="s">
        <v>5550</v>
      </c>
      <c r="C2988" s="32" t="s">
        <v>79</v>
      </c>
      <c r="D2988" s="33">
        <v>1250</v>
      </c>
      <c r="E2988" s="34">
        <v>1.8023100000000001</v>
      </c>
      <c r="F2988" s="32">
        <v>2</v>
      </c>
    </row>
    <row r="2989" spans="1:6">
      <c r="A2989" s="32" t="s">
        <v>5555</v>
      </c>
      <c r="B2989" s="32" t="s">
        <v>5550</v>
      </c>
      <c r="C2989" s="32" t="s">
        <v>79</v>
      </c>
      <c r="D2989" s="33">
        <v>490</v>
      </c>
      <c r="E2989" s="34">
        <v>1.86643</v>
      </c>
      <c r="F2989" s="32">
        <v>2</v>
      </c>
    </row>
    <row r="2990" spans="1:6">
      <c r="A2990" s="32" t="s">
        <v>5556</v>
      </c>
      <c r="B2990" s="32" t="s">
        <v>5553</v>
      </c>
      <c r="C2990" s="32" t="s">
        <v>8</v>
      </c>
      <c r="D2990" s="33">
        <v>245</v>
      </c>
      <c r="E2990" s="34">
        <v>63.996000000000002</v>
      </c>
      <c r="F2990" s="32">
        <v>2</v>
      </c>
    </row>
    <row r="2991" spans="1:6">
      <c r="A2991" s="32" t="s">
        <v>5557</v>
      </c>
      <c r="B2991" s="32" t="s">
        <v>5558</v>
      </c>
      <c r="C2991" s="32" t="s">
        <v>79</v>
      </c>
      <c r="D2991" s="33">
        <v>3342.009</v>
      </c>
      <c r="E2991" s="34">
        <v>1.7516700000000001</v>
      </c>
      <c r="F2991" s="32">
        <v>7</v>
      </c>
    </row>
    <row r="2992" spans="1:6">
      <c r="A2992" s="32" t="s">
        <v>5559</v>
      </c>
      <c r="B2992" s="32" t="s">
        <v>2986</v>
      </c>
      <c r="C2992" s="32" t="s">
        <v>8</v>
      </c>
      <c r="D2992" s="33">
        <v>64</v>
      </c>
      <c r="E2992" s="34">
        <v>24.552499999999998</v>
      </c>
      <c r="F2992" s="32">
        <v>8</v>
      </c>
    </row>
    <row r="2993" spans="1:6">
      <c r="A2993" s="32" t="s">
        <v>5560</v>
      </c>
      <c r="B2993" s="32" t="s">
        <v>5561</v>
      </c>
      <c r="C2993" s="32" t="s">
        <v>79</v>
      </c>
      <c r="D2993" s="33">
        <v>120</v>
      </c>
      <c r="E2993" s="34">
        <v>0.42842000000000002</v>
      </c>
      <c r="F2993" s="32">
        <v>1</v>
      </c>
    </row>
    <row r="2994" spans="1:6">
      <c r="A2994" s="32" t="s">
        <v>5562</v>
      </c>
      <c r="B2994" s="32" t="s">
        <v>5563</v>
      </c>
      <c r="C2994" s="32" t="s">
        <v>79</v>
      </c>
      <c r="D2994" s="33">
        <v>1526</v>
      </c>
      <c r="E2994" s="34">
        <v>1.6791</v>
      </c>
      <c r="F2994" s="32">
        <v>4</v>
      </c>
    </row>
    <row r="2995" spans="1:6">
      <c r="A2995" s="32" t="s">
        <v>5564</v>
      </c>
      <c r="B2995" s="32" t="s">
        <v>5565</v>
      </c>
      <c r="C2995" s="32" t="s">
        <v>79</v>
      </c>
      <c r="D2995" s="33">
        <v>2898</v>
      </c>
      <c r="E2995" s="34">
        <v>1.92716</v>
      </c>
      <c r="F2995" s="32">
        <v>6</v>
      </c>
    </row>
    <row r="2996" spans="1:6">
      <c r="A2996" s="32" t="s">
        <v>5566</v>
      </c>
      <c r="B2996" s="32" t="s">
        <v>5567</v>
      </c>
      <c r="C2996" s="32" t="s">
        <v>8</v>
      </c>
      <c r="D2996" s="33">
        <v>35.75</v>
      </c>
      <c r="E2996" s="34">
        <v>20.501539999999999</v>
      </c>
      <c r="F2996" s="32">
        <v>6</v>
      </c>
    </row>
    <row r="2997" spans="1:6">
      <c r="A2997" s="32" t="s">
        <v>5568</v>
      </c>
      <c r="B2997" s="32" t="s">
        <v>5567</v>
      </c>
      <c r="C2997" s="32" t="s">
        <v>8</v>
      </c>
      <c r="D2997" s="33">
        <v>21</v>
      </c>
      <c r="E2997" s="34">
        <v>19.64574</v>
      </c>
      <c r="F2997" s="32">
        <v>2</v>
      </c>
    </row>
    <row r="2998" spans="1:6">
      <c r="A2998" s="32" t="s">
        <v>5569</v>
      </c>
      <c r="B2998" s="32" t="s">
        <v>5565</v>
      </c>
      <c r="C2998" s="32" t="s">
        <v>79</v>
      </c>
      <c r="D2998" s="33">
        <v>210</v>
      </c>
      <c r="E2998" s="34">
        <v>1.9935400000000001</v>
      </c>
      <c r="F2998" s="32">
        <v>1</v>
      </c>
    </row>
    <row r="2999" spans="1:6">
      <c r="A2999" s="32" t="s">
        <v>5570</v>
      </c>
      <c r="B2999" s="32" t="s">
        <v>5565</v>
      </c>
      <c r="C2999" s="32" t="s">
        <v>79</v>
      </c>
      <c r="D2999" s="33">
        <v>175</v>
      </c>
      <c r="E2999" s="34">
        <v>1.88107</v>
      </c>
      <c r="F2999" s="32">
        <v>2</v>
      </c>
    </row>
    <row r="3000" spans="1:6">
      <c r="A3000" s="32" t="s">
        <v>5571</v>
      </c>
      <c r="B3000" s="32" t="s">
        <v>5572</v>
      </c>
      <c r="C3000" s="32" t="s">
        <v>8</v>
      </c>
      <c r="D3000" s="33">
        <v>20</v>
      </c>
      <c r="E3000" s="34">
        <v>14.106669999999999</v>
      </c>
      <c r="F3000" s="32">
        <v>1</v>
      </c>
    </row>
    <row r="3001" spans="1:6">
      <c r="A3001" s="32" t="s">
        <v>5573</v>
      </c>
      <c r="B3001" s="32" t="s">
        <v>5574</v>
      </c>
      <c r="C3001" s="32" t="s">
        <v>79</v>
      </c>
      <c r="D3001" s="33">
        <v>105</v>
      </c>
      <c r="E3001" s="34">
        <v>2.00258</v>
      </c>
      <c r="F3001" s="32">
        <v>1</v>
      </c>
    </row>
    <row r="3002" spans="1:6">
      <c r="A3002" s="32" t="s">
        <v>5575</v>
      </c>
      <c r="B3002" s="32" t="s">
        <v>5576</v>
      </c>
      <c r="C3002" s="32" t="s">
        <v>79</v>
      </c>
      <c r="D3002" s="33">
        <v>2304.578</v>
      </c>
      <c r="E3002" s="34">
        <v>2.0968800000000001</v>
      </c>
      <c r="F3002" s="32">
        <v>4</v>
      </c>
    </row>
    <row r="3003" spans="1:6">
      <c r="A3003" s="32" t="s">
        <v>5577</v>
      </c>
      <c r="B3003" s="32" t="s">
        <v>5578</v>
      </c>
      <c r="C3003" s="32" t="s">
        <v>8</v>
      </c>
      <c r="D3003" s="33">
        <v>28</v>
      </c>
      <c r="E3003" s="34">
        <v>13.488569999999999</v>
      </c>
      <c r="F3003" s="32">
        <v>4</v>
      </c>
    </row>
    <row r="3004" spans="1:6">
      <c r="A3004" s="32" t="s">
        <v>5579</v>
      </c>
      <c r="B3004" s="32" t="s">
        <v>5580</v>
      </c>
      <c r="C3004" s="32" t="s">
        <v>79</v>
      </c>
      <c r="D3004" s="33">
        <v>160</v>
      </c>
      <c r="E3004" s="34">
        <v>0.72450000000000003</v>
      </c>
      <c r="F3004" s="32">
        <v>1</v>
      </c>
    </row>
    <row r="3005" spans="1:6">
      <c r="A3005" s="32" t="s">
        <v>5581</v>
      </c>
      <c r="B3005" s="32" t="s">
        <v>5582</v>
      </c>
      <c r="C3005" s="32" t="s">
        <v>8</v>
      </c>
      <c r="D3005" s="33">
        <v>15</v>
      </c>
      <c r="E3005" s="34">
        <v>11.782</v>
      </c>
      <c r="F3005" s="32">
        <v>1</v>
      </c>
    </row>
    <row r="3006" spans="1:6">
      <c r="A3006" s="32" t="s">
        <v>5583</v>
      </c>
      <c r="B3006" s="32" t="s">
        <v>5576</v>
      </c>
      <c r="C3006" s="32" t="s">
        <v>79</v>
      </c>
      <c r="D3006" s="33">
        <v>105</v>
      </c>
      <c r="E3006" s="34">
        <v>2.1518600000000001</v>
      </c>
      <c r="F3006" s="32">
        <v>1</v>
      </c>
    </row>
    <row r="3007" spans="1:6">
      <c r="A3007" s="32" t="s">
        <v>5584</v>
      </c>
      <c r="B3007" s="32" t="s">
        <v>5578</v>
      </c>
      <c r="C3007" s="32" t="s">
        <v>8</v>
      </c>
      <c r="D3007" s="33">
        <v>45</v>
      </c>
      <c r="E3007" s="34">
        <v>13.61904</v>
      </c>
      <c r="F3007" s="32">
        <v>2</v>
      </c>
    </row>
    <row r="3008" spans="1:6">
      <c r="A3008" s="32" t="s">
        <v>5585</v>
      </c>
      <c r="B3008" s="32" t="s">
        <v>5586</v>
      </c>
      <c r="C3008" s="32" t="s">
        <v>14</v>
      </c>
      <c r="D3008" s="33">
        <v>2555</v>
      </c>
      <c r="E3008" s="34">
        <v>3.9900600000000002</v>
      </c>
      <c r="F3008" s="32">
        <v>5</v>
      </c>
    </row>
    <row r="3009" spans="1:6">
      <c r="A3009" s="32" t="s">
        <v>5587</v>
      </c>
      <c r="B3009" s="32" t="s">
        <v>30</v>
      </c>
      <c r="C3009" s="32" t="s">
        <v>8</v>
      </c>
      <c r="D3009" s="33">
        <v>7.5</v>
      </c>
      <c r="E3009" s="34">
        <v>97.128060000000005</v>
      </c>
      <c r="F3009" s="32">
        <v>5</v>
      </c>
    </row>
    <row r="3010" spans="1:6">
      <c r="A3010" s="32" t="s">
        <v>5588</v>
      </c>
      <c r="B3010" s="32" t="s">
        <v>5589</v>
      </c>
      <c r="C3010" s="32" t="s">
        <v>8</v>
      </c>
      <c r="D3010" s="33">
        <v>16.5</v>
      </c>
      <c r="E3010" s="34">
        <v>102.25152</v>
      </c>
      <c r="F3010" s="32">
        <v>5</v>
      </c>
    </row>
    <row r="3011" spans="1:6">
      <c r="A3011" s="32" t="s">
        <v>5590</v>
      </c>
      <c r="B3011" s="32" t="s">
        <v>5591</v>
      </c>
      <c r="C3011" s="32" t="s">
        <v>79</v>
      </c>
      <c r="D3011" s="33">
        <v>2240.7889999999998</v>
      </c>
      <c r="E3011" s="34">
        <v>1.7433799999999999</v>
      </c>
      <c r="F3011" s="32">
        <v>4</v>
      </c>
    </row>
    <row r="3012" spans="1:6">
      <c r="A3012" s="32" t="s">
        <v>5592</v>
      </c>
      <c r="B3012" s="32" t="s">
        <v>5593</v>
      </c>
      <c r="C3012" s="32" t="s">
        <v>8</v>
      </c>
      <c r="D3012" s="33">
        <v>68</v>
      </c>
      <c r="E3012" s="34">
        <v>10.92765</v>
      </c>
      <c r="F3012" s="32">
        <v>4</v>
      </c>
    </row>
    <row r="3013" spans="1:6">
      <c r="A3013" s="32" t="s">
        <v>5594</v>
      </c>
      <c r="B3013" s="32" t="s">
        <v>5593</v>
      </c>
      <c r="C3013" s="32" t="s">
        <v>8</v>
      </c>
      <c r="D3013" s="33">
        <v>63</v>
      </c>
      <c r="E3013" s="34">
        <v>9.9145599999999998</v>
      </c>
      <c r="F3013" s="32">
        <v>2</v>
      </c>
    </row>
    <row r="3014" spans="1:6">
      <c r="A3014" s="32" t="s">
        <v>5595</v>
      </c>
      <c r="B3014" s="32" t="s">
        <v>5596</v>
      </c>
      <c r="C3014" s="32" t="s">
        <v>79</v>
      </c>
      <c r="D3014" s="33">
        <v>80</v>
      </c>
      <c r="E3014" s="34">
        <v>0.71174999999999999</v>
      </c>
      <c r="F3014" s="32">
        <v>1</v>
      </c>
    </row>
    <row r="3015" spans="1:6">
      <c r="A3015" s="32" t="s">
        <v>5597</v>
      </c>
      <c r="B3015" s="32" t="s">
        <v>5598</v>
      </c>
      <c r="C3015" s="32" t="s">
        <v>8</v>
      </c>
      <c r="D3015" s="33">
        <v>27</v>
      </c>
      <c r="E3015" s="34">
        <v>11.137779999999999</v>
      </c>
      <c r="F3015" s="32">
        <v>1</v>
      </c>
    </row>
    <row r="3016" spans="1:6">
      <c r="A3016" s="32" t="s">
        <v>5599</v>
      </c>
      <c r="B3016" s="32" t="s">
        <v>5591</v>
      </c>
      <c r="C3016" s="32" t="s">
        <v>79</v>
      </c>
      <c r="D3016" s="33">
        <v>210</v>
      </c>
      <c r="E3016" s="34">
        <v>1.71265</v>
      </c>
      <c r="F3016" s="32">
        <v>2</v>
      </c>
    </row>
    <row r="3017" spans="1:6">
      <c r="A3017" s="32" t="s">
        <v>5600</v>
      </c>
      <c r="B3017" s="32" t="s">
        <v>5601</v>
      </c>
      <c r="C3017" s="32" t="s">
        <v>79</v>
      </c>
      <c r="D3017" s="33">
        <v>602.39499999999998</v>
      </c>
      <c r="E3017" s="34">
        <v>1.66595</v>
      </c>
      <c r="F3017" s="32">
        <v>1</v>
      </c>
    </row>
    <row r="3018" spans="1:6">
      <c r="A3018" s="32" t="s">
        <v>5602</v>
      </c>
      <c r="B3018" s="32" t="s">
        <v>5603</v>
      </c>
      <c r="C3018" s="32" t="s">
        <v>8</v>
      </c>
      <c r="D3018" s="33">
        <v>19.5</v>
      </c>
      <c r="E3018" s="34">
        <v>16.956679999999999</v>
      </c>
      <c r="F3018" s="32">
        <v>1</v>
      </c>
    </row>
    <row r="3019" spans="1:6">
      <c r="A3019" s="32" t="s">
        <v>5604</v>
      </c>
      <c r="B3019" s="32" t="s">
        <v>5605</v>
      </c>
      <c r="C3019" s="32" t="s">
        <v>79</v>
      </c>
      <c r="D3019" s="33">
        <v>80</v>
      </c>
      <c r="E3019" s="34">
        <v>0.46288000000000001</v>
      </c>
      <c r="F3019" s="32">
        <v>1</v>
      </c>
    </row>
    <row r="3020" spans="1:6">
      <c r="A3020" s="32" t="s">
        <v>5606</v>
      </c>
      <c r="B3020" s="32" t="s">
        <v>5607</v>
      </c>
      <c r="C3020" s="32" t="s">
        <v>79</v>
      </c>
      <c r="D3020" s="33">
        <v>1092.395</v>
      </c>
      <c r="E3020" s="34">
        <v>2.6392699999999998</v>
      </c>
      <c r="F3020" s="32">
        <v>2</v>
      </c>
    </row>
    <row r="3021" spans="1:6">
      <c r="A3021" s="32" t="s">
        <v>5608</v>
      </c>
      <c r="B3021" s="32" t="s">
        <v>5609</v>
      </c>
      <c r="C3021" s="32" t="s">
        <v>79</v>
      </c>
      <c r="D3021" s="33">
        <v>255</v>
      </c>
      <c r="E3021" s="34">
        <v>2.6896</v>
      </c>
      <c r="F3021" s="32">
        <v>1</v>
      </c>
    </row>
    <row r="3022" spans="1:6">
      <c r="A3022" s="32" t="s">
        <v>5610</v>
      </c>
      <c r="B3022" s="32" t="s">
        <v>5156</v>
      </c>
      <c r="C3022" s="32" t="s">
        <v>8</v>
      </c>
      <c r="D3022" s="33">
        <v>1.5</v>
      </c>
      <c r="E3022" s="34">
        <v>37.166670000000003</v>
      </c>
      <c r="F3022" s="32">
        <v>1</v>
      </c>
    </row>
    <row r="3023" spans="1:6">
      <c r="A3023" s="32" t="s">
        <v>5611</v>
      </c>
      <c r="B3023" s="32" t="s">
        <v>5156</v>
      </c>
      <c r="C3023" s="32" t="s">
        <v>8</v>
      </c>
      <c r="D3023" s="33">
        <v>27.5</v>
      </c>
      <c r="E3023" s="34">
        <v>14.696730000000001</v>
      </c>
      <c r="F3023" s="32">
        <v>5</v>
      </c>
    </row>
    <row r="3024" spans="1:6">
      <c r="A3024" s="32" t="s">
        <v>5612</v>
      </c>
      <c r="B3024" s="32" t="s">
        <v>5613</v>
      </c>
      <c r="C3024" s="32" t="s">
        <v>14</v>
      </c>
      <c r="D3024" s="33">
        <v>156</v>
      </c>
      <c r="E3024" s="34">
        <v>5.1616799999999996</v>
      </c>
      <c r="F3024" s="32">
        <v>1</v>
      </c>
    </row>
    <row r="3025" spans="1:6">
      <c r="A3025" s="32" t="s">
        <v>5614</v>
      </c>
      <c r="B3025" s="32" t="s">
        <v>5615</v>
      </c>
      <c r="C3025" s="32" t="s">
        <v>8</v>
      </c>
      <c r="D3025" s="33">
        <v>1.9</v>
      </c>
      <c r="E3025" s="34">
        <v>43.932560000000002</v>
      </c>
      <c r="F3025" s="32">
        <v>1</v>
      </c>
    </row>
    <row r="3026" spans="1:6">
      <c r="A3026" s="32" t="s">
        <v>5616</v>
      </c>
      <c r="B3026" s="32" t="s">
        <v>5617</v>
      </c>
      <c r="C3026" s="32" t="s">
        <v>79</v>
      </c>
      <c r="D3026" s="33">
        <v>40</v>
      </c>
      <c r="E3026" s="34">
        <v>0.93600000000000005</v>
      </c>
      <c r="F3026" s="32">
        <v>1</v>
      </c>
    </row>
    <row r="3027" spans="1:6">
      <c r="A3027" s="32" t="s">
        <v>5618</v>
      </c>
      <c r="B3027" s="32" t="s">
        <v>5619</v>
      </c>
      <c r="C3027" s="32" t="s">
        <v>79</v>
      </c>
      <c r="D3027" s="33">
        <v>924</v>
      </c>
      <c r="E3027" s="34">
        <v>1.0491900000000001</v>
      </c>
      <c r="F3027" s="32">
        <v>2</v>
      </c>
    </row>
    <row r="3028" spans="1:6">
      <c r="A3028" s="32" t="s">
        <v>5620</v>
      </c>
      <c r="B3028" s="32" t="s">
        <v>5621</v>
      </c>
      <c r="C3028" s="32" t="s">
        <v>8</v>
      </c>
      <c r="D3028" s="33">
        <v>13.68</v>
      </c>
      <c r="E3028" s="34">
        <v>12.39912</v>
      </c>
      <c r="F3028" s="32">
        <v>2</v>
      </c>
    </row>
    <row r="3029" spans="1:6">
      <c r="A3029" s="32" t="s">
        <v>5622</v>
      </c>
      <c r="B3029" s="32" t="s">
        <v>5621</v>
      </c>
      <c r="C3029" s="32" t="s">
        <v>8</v>
      </c>
      <c r="D3029" s="33">
        <v>4.5</v>
      </c>
      <c r="E3029" s="34">
        <v>9.7412299999999998</v>
      </c>
      <c r="F3029" s="32">
        <v>1</v>
      </c>
    </row>
    <row r="3030" spans="1:6">
      <c r="A3030" s="32" t="s">
        <v>5623</v>
      </c>
      <c r="B3030" s="32" t="s">
        <v>5548</v>
      </c>
      <c r="C3030" s="32" t="s">
        <v>8</v>
      </c>
      <c r="D3030" s="33">
        <v>66</v>
      </c>
      <c r="E3030" s="34">
        <v>15.078799999999999</v>
      </c>
      <c r="F3030" s="32">
        <v>3</v>
      </c>
    </row>
    <row r="3031" spans="1:6">
      <c r="A3031" s="32" t="s">
        <v>5624</v>
      </c>
      <c r="B3031" s="32" t="s">
        <v>5625</v>
      </c>
      <c r="C3031" s="32" t="s">
        <v>79</v>
      </c>
      <c r="D3031" s="33">
        <v>3080</v>
      </c>
      <c r="E3031" s="34">
        <v>1.9889399999999999</v>
      </c>
      <c r="F3031" s="32">
        <v>5</v>
      </c>
    </row>
    <row r="3032" spans="1:6">
      <c r="A3032" s="32" t="s">
        <v>5626</v>
      </c>
      <c r="B3032" s="32" t="s">
        <v>5627</v>
      </c>
      <c r="C3032" s="32" t="s">
        <v>8</v>
      </c>
      <c r="D3032" s="33">
        <v>27.5</v>
      </c>
      <c r="E3032" s="34">
        <v>45.187269999999998</v>
      </c>
      <c r="F3032" s="32">
        <v>5</v>
      </c>
    </row>
    <row r="3033" spans="1:6">
      <c r="A3033" s="32" t="s">
        <v>5628</v>
      </c>
      <c r="B3033" s="32" t="s">
        <v>5629</v>
      </c>
      <c r="C3033" s="32" t="s">
        <v>79</v>
      </c>
      <c r="D3033" s="33">
        <v>770</v>
      </c>
      <c r="E3033" s="34">
        <v>2.4992100000000002</v>
      </c>
      <c r="F3033" s="32">
        <v>3</v>
      </c>
    </row>
    <row r="3034" spans="1:6">
      <c r="A3034" s="32" t="s">
        <v>5630</v>
      </c>
      <c r="B3034" s="32" t="s">
        <v>5631</v>
      </c>
      <c r="C3034" s="32" t="s">
        <v>8</v>
      </c>
      <c r="D3034" s="33">
        <v>3.5</v>
      </c>
      <c r="E3034" s="34">
        <v>48.76</v>
      </c>
      <c r="F3034" s="32">
        <v>3</v>
      </c>
    </row>
    <row r="3035" spans="1:6">
      <c r="A3035" s="32" t="s">
        <v>5632</v>
      </c>
      <c r="B3035" s="32" t="s">
        <v>5633</v>
      </c>
      <c r="C3035" s="32" t="s">
        <v>79</v>
      </c>
      <c r="D3035" s="33">
        <v>616</v>
      </c>
      <c r="E3035" s="34">
        <v>1.8849800000000001</v>
      </c>
      <c r="F3035" s="32">
        <v>2</v>
      </c>
    </row>
    <row r="3036" spans="1:6">
      <c r="A3036" s="32" t="s">
        <v>5634</v>
      </c>
      <c r="B3036" s="32" t="s">
        <v>5635</v>
      </c>
      <c r="C3036" s="32" t="s">
        <v>8</v>
      </c>
      <c r="D3036" s="33">
        <v>3.5</v>
      </c>
      <c r="E3036" s="34">
        <v>23.64</v>
      </c>
      <c r="F3036" s="32">
        <v>2</v>
      </c>
    </row>
    <row r="3037" spans="1:6">
      <c r="A3037" s="32" t="s">
        <v>5636</v>
      </c>
      <c r="B3037" s="32" t="s">
        <v>5637</v>
      </c>
      <c r="C3037" s="32" t="s">
        <v>79</v>
      </c>
      <c r="D3037" s="33">
        <v>284.2</v>
      </c>
      <c r="E3037" s="34">
        <v>2.0705900000000002</v>
      </c>
      <c r="F3037" s="32">
        <v>1</v>
      </c>
    </row>
    <row r="3038" spans="1:6">
      <c r="A3038" s="32" t="s">
        <v>5638</v>
      </c>
      <c r="B3038" s="32" t="s">
        <v>5639</v>
      </c>
      <c r="C3038" s="32" t="s">
        <v>8</v>
      </c>
      <c r="D3038" s="33">
        <v>3</v>
      </c>
      <c r="E3038" s="34">
        <v>100.48126000000001</v>
      </c>
      <c r="F3038" s="32">
        <v>1</v>
      </c>
    </row>
    <row r="3039" spans="1:6">
      <c r="A3039" s="32" t="s">
        <v>5640</v>
      </c>
      <c r="B3039" s="32" t="s">
        <v>5641</v>
      </c>
      <c r="C3039" s="32" t="s">
        <v>79</v>
      </c>
      <c r="D3039" s="33">
        <v>80</v>
      </c>
      <c r="E3039" s="34">
        <v>0.48887999999999998</v>
      </c>
      <c r="F3039" s="32">
        <v>1</v>
      </c>
    </row>
    <row r="3040" spans="1:6">
      <c r="A3040" s="32" t="s">
        <v>5642</v>
      </c>
      <c r="B3040" s="32" t="s">
        <v>5643</v>
      </c>
      <c r="C3040" s="32" t="s">
        <v>8</v>
      </c>
      <c r="D3040" s="33">
        <v>1</v>
      </c>
      <c r="E3040" s="34">
        <v>44.679609999999997</v>
      </c>
      <c r="F3040" s="32">
        <v>1</v>
      </c>
    </row>
    <row r="3041" spans="1:6">
      <c r="A3041" s="32" t="s">
        <v>5644</v>
      </c>
      <c r="B3041" s="32" t="s">
        <v>5645</v>
      </c>
      <c r="C3041" s="32" t="s">
        <v>79</v>
      </c>
      <c r="D3041" s="33">
        <v>154</v>
      </c>
      <c r="E3041" s="34">
        <v>4.2077</v>
      </c>
      <c r="F3041" s="32">
        <v>1</v>
      </c>
    </row>
    <row r="3042" spans="1:6">
      <c r="A3042" s="32" t="s">
        <v>5646</v>
      </c>
      <c r="B3042" s="32" t="s">
        <v>5647</v>
      </c>
      <c r="C3042" s="32" t="s">
        <v>8</v>
      </c>
      <c r="D3042" s="33">
        <v>4.125</v>
      </c>
      <c r="E3042" s="34">
        <v>39.943959999999997</v>
      </c>
      <c r="F3042" s="32">
        <v>1</v>
      </c>
    </row>
    <row r="3043" spans="1:6">
      <c r="A3043" s="32" t="s">
        <v>5648</v>
      </c>
      <c r="B3043" s="32" t="s">
        <v>5649</v>
      </c>
      <c r="C3043" s="32" t="s">
        <v>79</v>
      </c>
      <c r="D3043" s="33">
        <v>792.30700000000002</v>
      </c>
      <c r="E3043" s="34">
        <v>3.09178</v>
      </c>
      <c r="F3043" s="32">
        <v>3</v>
      </c>
    </row>
    <row r="3044" spans="1:6">
      <c r="A3044" s="32" t="s">
        <v>5650</v>
      </c>
      <c r="B3044" s="32" t="s">
        <v>5651</v>
      </c>
      <c r="C3044" s="32" t="s">
        <v>8</v>
      </c>
      <c r="D3044" s="33">
        <v>18.5</v>
      </c>
      <c r="E3044" s="34">
        <v>13.67892</v>
      </c>
      <c r="F3044" s="32">
        <v>2</v>
      </c>
    </row>
    <row r="3045" spans="1:6">
      <c r="A3045" s="32" t="s">
        <v>5652</v>
      </c>
      <c r="B3045" s="32" t="s">
        <v>5653</v>
      </c>
      <c r="C3045" s="32" t="s">
        <v>79</v>
      </c>
      <c r="D3045" s="33">
        <v>80</v>
      </c>
      <c r="E3045" s="34">
        <v>1.72525</v>
      </c>
      <c r="F3045" s="32">
        <v>1</v>
      </c>
    </row>
    <row r="3046" spans="1:6">
      <c r="A3046" s="32" t="s">
        <v>5654</v>
      </c>
      <c r="B3046" s="32" t="s">
        <v>5655</v>
      </c>
      <c r="C3046" s="32" t="s">
        <v>79</v>
      </c>
      <c r="D3046" s="33">
        <v>6120</v>
      </c>
      <c r="E3046" s="34">
        <v>1.3059400000000001</v>
      </c>
      <c r="F3046" s="32">
        <v>10</v>
      </c>
    </row>
    <row r="3047" spans="1:6">
      <c r="A3047" s="32" t="s">
        <v>5656</v>
      </c>
      <c r="B3047" s="32" t="s">
        <v>5657</v>
      </c>
      <c r="C3047" s="32" t="s">
        <v>8</v>
      </c>
      <c r="D3047" s="33">
        <v>120</v>
      </c>
      <c r="E3047" s="34">
        <v>7.1341700000000001</v>
      </c>
      <c r="F3047" s="32">
        <v>10</v>
      </c>
    </row>
    <row r="3048" spans="1:6">
      <c r="A3048" s="32" t="s">
        <v>5658</v>
      </c>
      <c r="B3048" s="32" t="s">
        <v>2702</v>
      </c>
      <c r="C3048" s="32" t="s">
        <v>46</v>
      </c>
      <c r="D3048" s="33">
        <v>55.25</v>
      </c>
      <c r="E3048" s="34">
        <v>12.47941</v>
      </c>
      <c r="F3048" s="32">
        <v>4</v>
      </c>
    </row>
    <row r="3049" spans="1:6">
      <c r="A3049" s="32" t="s">
        <v>5659</v>
      </c>
      <c r="B3049" s="32" t="s">
        <v>5660</v>
      </c>
      <c r="C3049" s="32" t="s">
        <v>8</v>
      </c>
      <c r="D3049" s="33">
        <v>0.85</v>
      </c>
      <c r="E3049" s="34">
        <v>59.050579999999997</v>
      </c>
      <c r="F3049" s="32">
        <v>2</v>
      </c>
    </row>
    <row r="3050" spans="1:6">
      <c r="A3050" s="32" t="s">
        <v>5661</v>
      </c>
      <c r="B3050" s="32" t="s">
        <v>5662</v>
      </c>
      <c r="C3050" s="32" t="s">
        <v>79</v>
      </c>
      <c r="D3050" s="33">
        <v>308</v>
      </c>
      <c r="E3050" s="34">
        <v>4.7080799999999998</v>
      </c>
      <c r="F3050" s="32">
        <v>1</v>
      </c>
    </row>
    <row r="3051" spans="1:6">
      <c r="A3051" s="32" t="s">
        <v>5663</v>
      </c>
      <c r="B3051" s="32" t="s">
        <v>5664</v>
      </c>
      <c r="C3051" s="32" t="s">
        <v>8</v>
      </c>
      <c r="D3051" s="33">
        <v>8.5</v>
      </c>
      <c r="E3051" s="34">
        <v>38.882060000000003</v>
      </c>
      <c r="F3051" s="32">
        <v>1</v>
      </c>
    </row>
    <row r="3052" spans="1:6">
      <c r="A3052" s="32" t="s">
        <v>5665</v>
      </c>
      <c r="B3052" s="32" t="s">
        <v>5666</v>
      </c>
      <c r="C3052" s="32" t="s">
        <v>46</v>
      </c>
      <c r="D3052" s="33">
        <v>108</v>
      </c>
      <c r="E3052" s="34">
        <v>7.9577799999999996</v>
      </c>
      <c r="F3052" s="32">
        <v>1</v>
      </c>
    </row>
    <row r="3053" spans="1:6">
      <c r="A3053" s="32" t="s">
        <v>5667</v>
      </c>
      <c r="B3053" s="32" t="s">
        <v>5668</v>
      </c>
      <c r="C3053" s="32" t="s">
        <v>46</v>
      </c>
      <c r="D3053" s="33">
        <v>115.5</v>
      </c>
      <c r="E3053" s="34">
        <v>105.9251</v>
      </c>
      <c r="F3053" s="32">
        <v>3</v>
      </c>
    </row>
    <row r="3054" spans="1:6">
      <c r="A3054" s="32" t="s">
        <v>5669</v>
      </c>
      <c r="B3054" s="32" t="s">
        <v>5670</v>
      </c>
      <c r="C3054" s="32" t="s">
        <v>8</v>
      </c>
      <c r="D3054" s="33">
        <v>22</v>
      </c>
      <c r="E3054" s="34">
        <v>21.311219999999999</v>
      </c>
      <c r="F3054" s="32">
        <v>1</v>
      </c>
    </row>
    <row r="3055" spans="1:6">
      <c r="A3055" s="32" t="s">
        <v>5671</v>
      </c>
      <c r="B3055" s="32" t="s">
        <v>5672</v>
      </c>
      <c r="C3055" s="32" t="s">
        <v>8</v>
      </c>
      <c r="D3055" s="33">
        <v>3</v>
      </c>
      <c r="E3055" s="34">
        <v>28.926670000000001</v>
      </c>
      <c r="F3055" s="32">
        <v>2</v>
      </c>
    </row>
    <row r="3056" spans="1:6">
      <c r="A3056" s="32" t="s">
        <v>5673</v>
      </c>
      <c r="B3056" s="32" t="s">
        <v>5674</v>
      </c>
      <c r="C3056" s="32" t="s">
        <v>8</v>
      </c>
      <c r="D3056" s="33">
        <v>1.5</v>
      </c>
      <c r="E3056" s="34">
        <v>14.79</v>
      </c>
      <c r="F3056" s="32">
        <v>1</v>
      </c>
    </row>
    <row r="3057" spans="1:6">
      <c r="A3057" s="32" t="s">
        <v>5675</v>
      </c>
      <c r="B3057" s="32" t="s">
        <v>5676</v>
      </c>
      <c r="C3057" s="32" t="s">
        <v>8</v>
      </c>
      <c r="D3057" s="33">
        <v>91.5</v>
      </c>
      <c r="E3057" s="34">
        <v>21.36017</v>
      </c>
      <c r="F3057" s="32">
        <v>4</v>
      </c>
    </row>
    <row r="3058" spans="1:6">
      <c r="A3058" s="32" t="s">
        <v>5677</v>
      </c>
      <c r="B3058" s="32" t="s">
        <v>5678</v>
      </c>
      <c r="C3058" s="32" t="s">
        <v>46</v>
      </c>
      <c r="D3058" s="33">
        <v>4295</v>
      </c>
      <c r="E3058" s="34">
        <v>4.4020000000000001</v>
      </c>
      <c r="F3058" s="32">
        <v>11</v>
      </c>
    </row>
    <row r="3059" spans="1:6">
      <c r="A3059" s="32" t="s">
        <v>5679</v>
      </c>
      <c r="B3059" s="32" t="s">
        <v>5680</v>
      </c>
      <c r="C3059" s="32" t="s">
        <v>8</v>
      </c>
      <c r="D3059" s="33">
        <v>2</v>
      </c>
      <c r="E3059" s="34">
        <v>6.4107599999999998</v>
      </c>
      <c r="F3059" s="32">
        <v>1</v>
      </c>
    </row>
    <row r="3060" spans="1:6">
      <c r="A3060" s="32" t="s">
        <v>5681</v>
      </c>
      <c r="B3060" s="32" t="s">
        <v>5682</v>
      </c>
      <c r="C3060" s="32" t="s">
        <v>8</v>
      </c>
      <c r="D3060" s="33">
        <v>15</v>
      </c>
      <c r="E3060" s="34">
        <v>6.5886300000000002</v>
      </c>
      <c r="F3060" s="32">
        <v>1</v>
      </c>
    </row>
    <row r="3061" spans="1:6">
      <c r="A3061" s="32" t="s">
        <v>5683</v>
      </c>
      <c r="B3061" s="32" t="s">
        <v>5684</v>
      </c>
      <c r="C3061" s="32" t="s">
        <v>37</v>
      </c>
      <c r="D3061" s="33">
        <v>5733.991</v>
      </c>
      <c r="E3061" s="34">
        <v>5.2601500000000003</v>
      </c>
      <c r="F3061" s="32">
        <v>7</v>
      </c>
    </row>
    <row r="3062" spans="1:6">
      <c r="A3062" s="32" t="s">
        <v>5685</v>
      </c>
      <c r="B3062" s="32" t="s">
        <v>5686</v>
      </c>
      <c r="C3062" s="32" t="s">
        <v>46</v>
      </c>
      <c r="D3062" s="33">
        <v>770</v>
      </c>
      <c r="E3062" s="34">
        <v>14.247640000000001</v>
      </c>
      <c r="F3062" s="32">
        <v>5</v>
      </c>
    </row>
    <row r="3063" spans="1:6">
      <c r="A3063" s="32" t="s">
        <v>5687</v>
      </c>
      <c r="B3063" s="32" t="s">
        <v>5688</v>
      </c>
      <c r="C3063" s="32" t="s">
        <v>37</v>
      </c>
      <c r="D3063" s="33">
        <v>300</v>
      </c>
      <c r="E3063" s="34">
        <v>1.8473299999999999</v>
      </c>
      <c r="F3063" s="32">
        <v>1</v>
      </c>
    </row>
    <row r="3064" spans="1:6">
      <c r="A3064" s="32" t="s">
        <v>5689</v>
      </c>
      <c r="B3064" s="32" t="s">
        <v>5690</v>
      </c>
      <c r="C3064" s="32" t="s">
        <v>79</v>
      </c>
      <c r="D3064" s="33">
        <v>109.2</v>
      </c>
      <c r="E3064" s="34">
        <v>2.4619</v>
      </c>
      <c r="F3064" s="32">
        <v>1</v>
      </c>
    </row>
    <row r="3065" spans="1:6">
      <c r="A3065" s="32" t="s">
        <v>5691</v>
      </c>
      <c r="B3065" s="32" t="s">
        <v>2101</v>
      </c>
      <c r="C3065" s="32" t="s">
        <v>8</v>
      </c>
      <c r="D3065" s="33">
        <v>3.7</v>
      </c>
      <c r="E3065" s="34">
        <v>22.43243</v>
      </c>
      <c r="F3065" s="32">
        <v>1</v>
      </c>
    </row>
    <row r="3066" spans="1:6">
      <c r="A3066" s="32" t="s">
        <v>5692</v>
      </c>
      <c r="B3066" s="32" t="s">
        <v>5693</v>
      </c>
      <c r="C3066" s="32" t="s">
        <v>46</v>
      </c>
      <c r="D3066" s="33">
        <v>153.334</v>
      </c>
      <c r="E3066" s="34">
        <v>14.0792</v>
      </c>
      <c r="F3066" s="32">
        <v>7</v>
      </c>
    </row>
    <row r="3067" spans="1:6">
      <c r="A3067" s="32" t="s">
        <v>5694</v>
      </c>
      <c r="B3067" s="32" t="s">
        <v>5695</v>
      </c>
      <c r="C3067" s="32" t="s">
        <v>8</v>
      </c>
      <c r="D3067" s="33">
        <v>0.9</v>
      </c>
      <c r="E3067" s="34">
        <v>8.9250000000000007</v>
      </c>
      <c r="F3067" s="32">
        <v>2</v>
      </c>
    </row>
    <row r="3068" spans="1:6">
      <c r="A3068" s="32" t="s">
        <v>5696</v>
      </c>
      <c r="B3068" s="32" t="s">
        <v>5697</v>
      </c>
      <c r="C3068" s="32" t="s">
        <v>37</v>
      </c>
      <c r="D3068" s="33">
        <v>2900</v>
      </c>
      <c r="E3068" s="34">
        <v>5.01938</v>
      </c>
      <c r="F3068" s="32">
        <v>3</v>
      </c>
    </row>
    <row r="3069" spans="1:6">
      <c r="A3069" s="32" t="s">
        <v>5698</v>
      </c>
      <c r="B3069" s="32" t="s">
        <v>5699</v>
      </c>
      <c r="C3069" s="32" t="s">
        <v>37</v>
      </c>
      <c r="D3069" s="33">
        <v>200</v>
      </c>
      <c r="E3069" s="34">
        <v>1.7931999999999999</v>
      </c>
      <c r="F3069" s="32">
        <v>1</v>
      </c>
    </row>
    <row r="3070" spans="1:6">
      <c r="A3070" s="32" t="s">
        <v>5700</v>
      </c>
      <c r="B3070" s="32" t="s">
        <v>5701</v>
      </c>
      <c r="C3070" s="32" t="s">
        <v>37</v>
      </c>
      <c r="D3070" s="33">
        <v>1872</v>
      </c>
      <c r="E3070" s="34">
        <v>2.6727300000000001</v>
      </c>
      <c r="F3070" s="32">
        <v>3</v>
      </c>
    </row>
    <row r="3071" spans="1:6">
      <c r="A3071" s="32" t="s">
        <v>5702</v>
      </c>
      <c r="B3071" s="32" t="s">
        <v>5703</v>
      </c>
      <c r="C3071" s="32" t="s">
        <v>46</v>
      </c>
      <c r="D3071" s="33">
        <v>238</v>
      </c>
      <c r="E3071" s="34">
        <v>2.0082399999999998</v>
      </c>
      <c r="F3071" s="32">
        <v>5</v>
      </c>
    </row>
    <row r="3072" spans="1:6">
      <c r="A3072" s="32" t="s">
        <v>5704</v>
      </c>
      <c r="B3072" s="32" t="s">
        <v>5705</v>
      </c>
      <c r="C3072" s="32" t="s">
        <v>37</v>
      </c>
      <c r="D3072" s="33">
        <v>1349.9969999999998</v>
      </c>
      <c r="E3072" s="34">
        <v>12.959910000000001</v>
      </c>
      <c r="F3072" s="32">
        <v>2</v>
      </c>
    </row>
    <row r="3073" spans="1:6">
      <c r="A3073" s="32" t="s">
        <v>5706</v>
      </c>
      <c r="B3073" s="32" t="s">
        <v>5707</v>
      </c>
      <c r="C3073" s="32" t="s">
        <v>37</v>
      </c>
      <c r="D3073" s="33">
        <v>200</v>
      </c>
      <c r="E3073" s="34">
        <v>1.82395</v>
      </c>
      <c r="F3073" s="32">
        <v>1</v>
      </c>
    </row>
    <row r="3074" spans="1:6">
      <c r="A3074" s="32" t="s">
        <v>5708</v>
      </c>
      <c r="B3074" s="32" t="s">
        <v>5709</v>
      </c>
      <c r="C3074" s="32" t="s">
        <v>330</v>
      </c>
      <c r="D3074" s="33">
        <v>420</v>
      </c>
      <c r="E3074" s="34">
        <v>14.87185</v>
      </c>
      <c r="F3074" s="32">
        <v>4</v>
      </c>
    </row>
    <row r="3075" spans="1:6">
      <c r="A3075" s="32" t="s">
        <v>5710</v>
      </c>
      <c r="B3075" s="32" t="s">
        <v>5711</v>
      </c>
      <c r="C3075" s="32" t="s">
        <v>14</v>
      </c>
      <c r="D3075" s="33">
        <v>384</v>
      </c>
      <c r="E3075" s="34">
        <v>4.0970000000000004</v>
      </c>
      <c r="F3075" s="32">
        <v>1</v>
      </c>
    </row>
    <row r="3076" spans="1:6">
      <c r="A3076" s="32" t="s">
        <v>5712</v>
      </c>
      <c r="B3076" s="32" t="s">
        <v>5713</v>
      </c>
      <c r="C3076" s="32" t="s">
        <v>37</v>
      </c>
      <c r="D3076" s="33">
        <v>150.9</v>
      </c>
      <c r="E3076" s="34">
        <v>12.6075</v>
      </c>
      <c r="F3076" s="32">
        <v>1</v>
      </c>
    </row>
    <row r="3077" spans="1:6">
      <c r="A3077" s="32" t="s">
        <v>5714</v>
      </c>
      <c r="B3077" s="32" t="s">
        <v>5715</v>
      </c>
      <c r="C3077" s="32" t="s">
        <v>79</v>
      </c>
      <c r="D3077" s="33">
        <v>306</v>
      </c>
      <c r="E3077" s="34">
        <v>1.62405</v>
      </c>
      <c r="F3077" s="32">
        <v>1</v>
      </c>
    </row>
    <row r="3078" spans="1:6">
      <c r="A3078" s="32" t="s">
        <v>5716</v>
      </c>
      <c r="B3078" s="32" t="s">
        <v>371</v>
      </c>
      <c r="C3078" s="32" t="s">
        <v>79</v>
      </c>
      <c r="D3078" s="33">
        <v>285</v>
      </c>
      <c r="E3078" s="34">
        <v>1.4378299999999999</v>
      </c>
      <c r="F3078" s="32">
        <v>1</v>
      </c>
    </row>
    <row r="3079" spans="1:6">
      <c r="A3079" s="32" t="s">
        <v>5717</v>
      </c>
      <c r="B3079" s="32" t="s">
        <v>5718</v>
      </c>
      <c r="C3079" s="32" t="s">
        <v>37</v>
      </c>
      <c r="D3079" s="33">
        <v>4026.0149999999999</v>
      </c>
      <c r="E3079" s="34">
        <v>3.0670500000000001</v>
      </c>
      <c r="F3079" s="32">
        <v>4</v>
      </c>
    </row>
    <row r="3080" spans="1:6">
      <c r="A3080" s="32" t="s">
        <v>5719</v>
      </c>
      <c r="B3080" s="32" t="s">
        <v>2242</v>
      </c>
      <c r="C3080" s="32" t="s">
        <v>46</v>
      </c>
      <c r="D3080" s="33">
        <v>487.5</v>
      </c>
      <c r="E3080" s="34">
        <v>7.2143199999999998</v>
      </c>
      <c r="F3080" s="32">
        <v>4</v>
      </c>
    </row>
    <row r="3081" spans="1:6">
      <c r="A3081" s="32" t="s">
        <v>5720</v>
      </c>
      <c r="B3081" s="32" t="s">
        <v>5721</v>
      </c>
      <c r="C3081" s="32" t="s">
        <v>37</v>
      </c>
      <c r="D3081" s="33">
        <v>3360</v>
      </c>
      <c r="E3081" s="34">
        <v>8.7765000000000004</v>
      </c>
      <c r="F3081" s="32">
        <v>8</v>
      </c>
    </row>
    <row r="3082" spans="1:6">
      <c r="A3082" s="32" t="s">
        <v>5722</v>
      </c>
      <c r="B3082" s="32" t="s">
        <v>5723</v>
      </c>
      <c r="C3082" s="32" t="s">
        <v>79</v>
      </c>
      <c r="D3082" s="33">
        <v>2016</v>
      </c>
      <c r="E3082" s="34">
        <v>0.85838000000000003</v>
      </c>
      <c r="F3082" s="32">
        <v>3</v>
      </c>
    </row>
    <row r="3083" spans="1:6">
      <c r="A3083" s="32" t="s">
        <v>5724</v>
      </c>
      <c r="B3083" s="32" t="s">
        <v>2007</v>
      </c>
      <c r="C3083" s="32" t="s">
        <v>8</v>
      </c>
      <c r="D3083" s="33">
        <v>9</v>
      </c>
      <c r="E3083" s="34">
        <v>14.463329999999999</v>
      </c>
      <c r="F3083" s="32">
        <v>3</v>
      </c>
    </row>
    <row r="3084" spans="1:6">
      <c r="A3084" s="32" t="s">
        <v>5725</v>
      </c>
      <c r="B3084" s="32" t="s">
        <v>5726</v>
      </c>
      <c r="C3084" s="32" t="s">
        <v>79</v>
      </c>
      <c r="D3084" s="33">
        <v>180</v>
      </c>
      <c r="E3084" s="34">
        <v>0.87675999999999998</v>
      </c>
      <c r="F3084" s="32">
        <v>1</v>
      </c>
    </row>
    <row r="3085" spans="1:6">
      <c r="A3085" s="32" t="s">
        <v>5727</v>
      </c>
      <c r="B3085" s="32" t="s">
        <v>5728</v>
      </c>
      <c r="C3085" s="32" t="s">
        <v>37</v>
      </c>
      <c r="D3085" s="33">
        <v>200</v>
      </c>
      <c r="E3085" s="34">
        <v>0.44945000000000002</v>
      </c>
      <c r="F3085" s="32">
        <v>1</v>
      </c>
    </row>
    <row r="3086" spans="1:6">
      <c r="A3086" s="32" t="s">
        <v>5729</v>
      </c>
      <c r="B3086" s="32" t="s">
        <v>5730</v>
      </c>
      <c r="C3086" s="32" t="s">
        <v>79</v>
      </c>
      <c r="D3086" s="33">
        <v>89.6</v>
      </c>
      <c r="E3086" s="34">
        <v>2.8136000000000001</v>
      </c>
      <c r="F3086" s="32">
        <v>1</v>
      </c>
    </row>
    <row r="3087" spans="1:6">
      <c r="A3087" s="32" t="s">
        <v>5731</v>
      </c>
      <c r="B3087" s="32" t="s">
        <v>5732</v>
      </c>
      <c r="C3087" s="32" t="s">
        <v>79</v>
      </c>
      <c r="D3087" s="33">
        <v>2110.5</v>
      </c>
      <c r="E3087" s="34">
        <v>2.9022800000000002</v>
      </c>
      <c r="F3087" s="32">
        <v>5</v>
      </c>
    </row>
    <row r="3088" spans="1:6">
      <c r="A3088" s="32" t="s">
        <v>5733</v>
      </c>
      <c r="B3088" s="32" t="s">
        <v>5734</v>
      </c>
      <c r="C3088" s="32" t="s">
        <v>8</v>
      </c>
      <c r="D3088" s="33">
        <v>81</v>
      </c>
      <c r="E3088" s="34">
        <v>13.144439999999999</v>
      </c>
      <c r="F3088" s="32">
        <v>5</v>
      </c>
    </row>
    <row r="3089" spans="1:6">
      <c r="A3089" s="32" t="s">
        <v>5735</v>
      </c>
      <c r="B3089" s="32" t="s">
        <v>5736</v>
      </c>
      <c r="C3089" s="32" t="s">
        <v>79</v>
      </c>
      <c r="D3089" s="33">
        <v>290.5</v>
      </c>
      <c r="E3089" s="34">
        <v>2.76193</v>
      </c>
      <c r="F3089" s="32">
        <v>2</v>
      </c>
    </row>
    <row r="3090" spans="1:6">
      <c r="A3090" s="32" t="s">
        <v>5737</v>
      </c>
      <c r="B3090" s="32" t="s">
        <v>5738</v>
      </c>
      <c r="C3090" s="32" t="s">
        <v>79</v>
      </c>
      <c r="D3090" s="33">
        <v>266</v>
      </c>
      <c r="E3090" s="34">
        <v>1.6026100000000001</v>
      </c>
      <c r="F3090" s="32">
        <v>2</v>
      </c>
    </row>
    <row r="3091" spans="1:6">
      <c r="A3091" s="32" t="s">
        <v>5739</v>
      </c>
      <c r="B3091" s="32" t="s">
        <v>5740</v>
      </c>
      <c r="C3091" s="32" t="s">
        <v>8</v>
      </c>
      <c r="D3091" s="33">
        <v>9.5</v>
      </c>
      <c r="E3091" s="34">
        <v>8.1723700000000008</v>
      </c>
      <c r="F3091" s="32">
        <v>2</v>
      </c>
    </row>
    <row r="3092" spans="1:6">
      <c r="A3092" s="32" t="s">
        <v>5741</v>
      </c>
      <c r="B3092" s="32" t="s">
        <v>5742</v>
      </c>
      <c r="C3092" s="32" t="s">
        <v>37</v>
      </c>
      <c r="D3092" s="33">
        <v>1080</v>
      </c>
      <c r="E3092" s="34">
        <v>3.5863800000000001</v>
      </c>
      <c r="F3092" s="32">
        <v>4</v>
      </c>
    </row>
    <row r="3093" spans="1:6">
      <c r="A3093" s="32" t="s">
        <v>5743</v>
      </c>
      <c r="B3093" s="32" t="s">
        <v>5744</v>
      </c>
      <c r="C3093" s="32" t="s">
        <v>37</v>
      </c>
      <c r="D3093" s="33">
        <v>3280</v>
      </c>
      <c r="E3093" s="34">
        <v>2.4807199999999998</v>
      </c>
      <c r="F3093" s="32">
        <v>5</v>
      </c>
    </row>
    <row r="3094" spans="1:6">
      <c r="A3094" s="32" t="s">
        <v>5745</v>
      </c>
      <c r="B3094" s="32" t="s">
        <v>5746</v>
      </c>
      <c r="C3094" s="32" t="s">
        <v>46</v>
      </c>
      <c r="D3094" s="33">
        <v>140</v>
      </c>
      <c r="E3094" s="34">
        <v>2.9765700000000002</v>
      </c>
      <c r="F3094" s="32">
        <v>4</v>
      </c>
    </row>
    <row r="3095" spans="1:6">
      <c r="A3095" s="32" t="s">
        <v>5747</v>
      </c>
      <c r="B3095" s="32" t="s">
        <v>5748</v>
      </c>
      <c r="C3095" s="32" t="s">
        <v>14</v>
      </c>
      <c r="D3095" s="33">
        <v>218</v>
      </c>
      <c r="E3095" s="34">
        <v>3.2427800000000002</v>
      </c>
      <c r="F3095" s="32">
        <v>2</v>
      </c>
    </row>
    <row r="3096" spans="1:6">
      <c r="A3096" s="32" t="s">
        <v>5749</v>
      </c>
      <c r="B3096" s="32" t="s">
        <v>5726</v>
      </c>
      <c r="C3096" s="32" t="s">
        <v>79</v>
      </c>
      <c r="D3096" s="33">
        <v>462</v>
      </c>
      <c r="E3096" s="34">
        <v>1.5998000000000001</v>
      </c>
      <c r="F3096" s="32">
        <v>3</v>
      </c>
    </row>
    <row r="3097" spans="1:6">
      <c r="A3097" s="32" t="s">
        <v>5750</v>
      </c>
      <c r="B3097" s="32" t="s">
        <v>5751</v>
      </c>
      <c r="C3097" s="32" t="s">
        <v>79</v>
      </c>
      <c r="D3097" s="33">
        <v>1260</v>
      </c>
      <c r="E3097" s="34">
        <v>2.6935799999999999</v>
      </c>
      <c r="F3097" s="32">
        <v>2</v>
      </c>
    </row>
    <row r="3098" spans="1:6">
      <c r="A3098" s="32" t="s">
        <v>5752</v>
      </c>
      <c r="B3098" s="32" t="s">
        <v>5753</v>
      </c>
      <c r="C3098" s="32" t="s">
        <v>8</v>
      </c>
      <c r="D3098" s="33">
        <v>21</v>
      </c>
      <c r="E3098" s="34">
        <v>115.17238</v>
      </c>
      <c r="F3098" s="32">
        <v>2</v>
      </c>
    </row>
    <row r="3099" spans="1:6">
      <c r="A3099" s="32" t="s">
        <v>5754</v>
      </c>
      <c r="B3099" s="32" t="s">
        <v>5755</v>
      </c>
      <c r="C3099" s="32" t="s">
        <v>37</v>
      </c>
      <c r="D3099" s="33">
        <v>397.5</v>
      </c>
      <c r="E3099" s="34">
        <v>1.88896</v>
      </c>
      <c r="F3099" s="32">
        <v>1</v>
      </c>
    </row>
    <row r="3100" spans="1:6">
      <c r="A3100" s="32" t="s">
        <v>5756</v>
      </c>
      <c r="B3100" s="32" t="s">
        <v>5757</v>
      </c>
      <c r="C3100" s="32" t="s">
        <v>46</v>
      </c>
      <c r="D3100" s="33">
        <v>52.5</v>
      </c>
      <c r="E3100" s="34">
        <v>7.0740999999999996</v>
      </c>
      <c r="F3100" s="32">
        <v>1</v>
      </c>
    </row>
    <row r="3101" spans="1:6">
      <c r="A3101" s="32" t="s">
        <v>5758</v>
      </c>
      <c r="B3101" s="32" t="s">
        <v>5759</v>
      </c>
      <c r="C3101" s="32" t="s">
        <v>37</v>
      </c>
      <c r="D3101" s="33">
        <v>28886</v>
      </c>
      <c r="E3101" s="34">
        <v>4.1253299999999999</v>
      </c>
      <c r="F3101" s="32">
        <v>34</v>
      </c>
    </row>
    <row r="3102" spans="1:6">
      <c r="A3102" s="32" t="s">
        <v>5760</v>
      </c>
      <c r="B3102" s="32" t="s">
        <v>5761</v>
      </c>
      <c r="C3102" s="32" t="s">
        <v>46</v>
      </c>
      <c r="D3102" s="33">
        <v>3024</v>
      </c>
      <c r="E3102" s="34">
        <v>6.1970799999999997</v>
      </c>
      <c r="F3102" s="32">
        <v>20</v>
      </c>
    </row>
    <row r="3103" spans="1:6">
      <c r="A3103" s="32" t="s">
        <v>5762</v>
      </c>
      <c r="B3103" s="32" t="s">
        <v>5763</v>
      </c>
      <c r="C3103" s="32" t="s">
        <v>37</v>
      </c>
      <c r="D3103" s="33">
        <v>3975</v>
      </c>
      <c r="E3103" s="34">
        <v>1.74217</v>
      </c>
      <c r="F3103" s="32">
        <v>5</v>
      </c>
    </row>
    <row r="3104" spans="1:6">
      <c r="A3104" s="32" t="s">
        <v>5764</v>
      </c>
      <c r="B3104" s="32" t="s">
        <v>5765</v>
      </c>
      <c r="C3104" s="32" t="s">
        <v>46</v>
      </c>
      <c r="D3104" s="33">
        <v>375</v>
      </c>
      <c r="E3104" s="34">
        <v>7.5759999999999996</v>
      </c>
      <c r="F3104" s="32">
        <v>4</v>
      </c>
    </row>
    <row r="3105" spans="1:6">
      <c r="A3105" s="32" t="s">
        <v>5766</v>
      </c>
      <c r="B3105" s="32" t="s">
        <v>5767</v>
      </c>
      <c r="C3105" s="32" t="s">
        <v>37</v>
      </c>
      <c r="D3105" s="33">
        <v>2400</v>
      </c>
      <c r="E3105" s="34">
        <v>3.3549500000000001</v>
      </c>
      <c r="F3105" s="32">
        <v>3</v>
      </c>
    </row>
    <row r="3106" spans="1:6">
      <c r="A3106" s="32" t="s">
        <v>5768</v>
      </c>
      <c r="B3106" s="32" t="s">
        <v>5769</v>
      </c>
      <c r="C3106" s="32" t="s">
        <v>46</v>
      </c>
      <c r="D3106" s="33">
        <v>336</v>
      </c>
      <c r="E3106" s="34">
        <v>9.0841100000000008</v>
      </c>
      <c r="F3106" s="32">
        <v>3</v>
      </c>
    </row>
    <row r="3107" spans="1:6">
      <c r="A3107" s="32" t="s">
        <v>5770</v>
      </c>
      <c r="B3107" s="32" t="s">
        <v>5771</v>
      </c>
      <c r="C3107" s="32" t="s">
        <v>37</v>
      </c>
      <c r="D3107" s="33">
        <v>397.5</v>
      </c>
      <c r="E3107" s="34">
        <v>2.3622299999999998</v>
      </c>
      <c r="F3107" s="32">
        <v>1</v>
      </c>
    </row>
    <row r="3108" spans="1:6">
      <c r="A3108" s="32" t="s">
        <v>5772</v>
      </c>
      <c r="B3108" s="32" t="s">
        <v>5773</v>
      </c>
      <c r="C3108" s="32" t="s">
        <v>46</v>
      </c>
      <c r="D3108" s="33">
        <v>100</v>
      </c>
      <c r="E3108" s="34">
        <v>11.170400000000001</v>
      </c>
      <c r="F3108" s="32">
        <v>2</v>
      </c>
    </row>
    <row r="3109" spans="1:6">
      <c r="A3109" s="32" t="s">
        <v>5774</v>
      </c>
      <c r="B3109" s="32" t="s">
        <v>5775</v>
      </c>
      <c r="C3109" s="32" t="s">
        <v>37</v>
      </c>
      <c r="D3109" s="33">
        <v>2385</v>
      </c>
      <c r="E3109" s="34">
        <v>2.80219</v>
      </c>
      <c r="F3109" s="32">
        <v>3</v>
      </c>
    </row>
    <row r="3110" spans="1:6">
      <c r="A3110" s="32" t="s">
        <v>5776</v>
      </c>
      <c r="B3110" s="32" t="s">
        <v>5777</v>
      </c>
      <c r="C3110" s="32" t="s">
        <v>46</v>
      </c>
      <c r="D3110" s="33">
        <v>285</v>
      </c>
      <c r="E3110" s="34">
        <v>5.3037900000000002</v>
      </c>
      <c r="F3110" s="32">
        <v>3</v>
      </c>
    </row>
    <row r="3111" spans="1:6">
      <c r="A3111" s="32" t="s">
        <v>5778</v>
      </c>
      <c r="B3111" s="32" t="s">
        <v>4839</v>
      </c>
      <c r="C3111" s="32" t="s">
        <v>651</v>
      </c>
      <c r="D3111" s="33">
        <v>3192</v>
      </c>
      <c r="E3111" s="34">
        <v>3.1371000000000002</v>
      </c>
      <c r="F3111" s="32">
        <v>3</v>
      </c>
    </row>
    <row r="3112" spans="1:6">
      <c r="A3112" s="32" t="s">
        <v>5779</v>
      </c>
      <c r="B3112" s="32" t="s">
        <v>5780</v>
      </c>
      <c r="C3112" s="32" t="s">
        <v>8</v>
      </c>
      <c r="D3112" s="33">
        <v>3</v>
      </c>
      <c r="E3112" s="34">
        <v>3.27</v>
      </c>
      <c r="F3112" s="32">
        <v>3</v>
      </c>
    </row>
    <row r="3113" spans="1:6">
      <c r="A3113" s="32" t="s">
        <v>5781</v>
      </c>
      <c r="B3113" s="32" t="s">
        <v>4564</v>
      </c>
      <c r="C3113" s="32" t="s">
        <v>14</v>
      </c>
      <c r="D3113" s="33">
        <v>60</v>
      </c>
      <c r="E3113" s="34">
        <v>4.6696400000000002</v>
      </c>
      <c r="F3113" s="32">
        <v>1</v>
      </c>
    </row>
    <row r="3114" spans="1:6">
      <c r="A3114" s="32" t="s">
        <v>5782</v>
      </c>
      <c r="B3114" s="32" t="s">
        <v>5783</v>
      </c>
      <c r="C3114" s="32" t="s">
        <v>14</v>
      </c>
      <c r="D3114" s="33">
        <v>1575</v>
      </c>
      <c r="E3114" s="34">
        <v>4.05213</v>
      </c>
      <c r="F3114" s="32">
        <v>3</v>
      </c>
    </row>
    <row r="3115" spans="1:6">
      <c r="A3115" s="32" t="s">
        <v>5784</v>
      </c>
      <c r="B3115" s="32" t="s">
        <v>5785</v>
      </c>
      <c r="C3115" s="32" t="s">
        <v>8</v>
      </c>
      <c r="D3115" s="33">
        <v>2.4000000000000004</v>
      </c>
      <c r="E3115" s="34">
        <v>21.1</v>
      </c>
      <c r="F3115" s="32">
        <v>3</v>
      </c>
    </row>
    <row r="3116" spans="1:6">
      <c r="A3116" s="32" t="s">
        <v>5786</v>
      </c>
      <c r="B3116" s="32" t="s">
        <v>3399</v>
      </c>
      <c r="C3116" s="32" t="s">
        <v>79</v>
      </c>
      <c r="D3116" s="33">
        <v>625</v>
      </c>
      <c r="E3116" s="34">
        <v>0.97258999999999995</v>
      </c>
      <c r="F3116" s="32">
        <v>3</v>
      </c>
    </row>
    <row r="3117" spans="1:6">
      <c r="A3117" s="32" t="s">
        <v>5787</v>
      </c>
      <c r="B3117" s="32" t="s">
        <v>2230</v>
      </c>
      <c r="C3117" s="32" t="s">
        <v>8</v>
      </c>
      <c r="D3117" s="33">
        <v>3</v>
      </c>
      <c r="E3117" s="34">
        <v>10.546670000000001</v>
      </c>
      <c r="F3117" s="32">
        <v>3</v>
      </c>
    </row>
    <row r="3118" spans="1:6">
      <c r="A3118" s="32" t="s">
        <v>5788</v>
      </c>
      <c r="B3118" s="32" t="s">
        <v>5789</v>
      </c>
      <c r="C3118" s="32" t="s">
        <v>79</v>
      </c>
      <c r="D3118" s="33">
        <v>302.5</v>
      </c>
      <c r="E3118" s="34">
        <v>1.3252600000000001</v>
      </c>
      <c r="F3118" s="32">
        <v>2</v>
      </c>
    </row>
    <row r="3119" spans="1:6">
      <c r="A3119" s="32" t="s">
        <v>5790</v>
      </c>
      <c r="B3119" s="32" t="s">
        <v>5791</v>
      </c>
      <c r="C3119" s="32" t="s">
        <v>8</v>
      </c>
      <c r="D3119" s="33">
        <v>10.5</v>
      </c>
      <c r="E3119" s="34">
        <v>15.32</v>
      </c>
      <c r="F3119" s="32">
        <v>2</v>
      </c>
    </row>
    <row r="3120" spans="1:6">
      <c r="A3120" s="32" t="s">
        <v>5792</v>
      </c>
      <c r="B3120" s="32" t="s">
        <v>5793</v>
      </c>
      <c r="C3120" s="32" t="s">
        <v>37</v>
      </c>
      <c r="D3120" s="33">
        <v>795</v>
      </c>
      <c r="E3120" s="34">
        <v>1.7023200000000001</v>
      </c>
      <c r="F3120" s="32">
        <v>1</v>
      </c>
    </row>
    <row r="3121" spans="1:6">
      <c r="A3121" s="32" t="s">
        <v>5794</v>
      </c>
      <c r="B3121" s="32" t="s">
        <v>5795</v>
      </c>
      <c r="C3121" s="32" t="s">
        <v>46</v>
      </c>
      <c r="D3121" s="33">
        <v>100</v>
      </c>
      <c r="E3121" s="34">
        <v>6.1570999999999998</v>
      </c>
      <c r="F3121" s="32">
        <v>1</v>
      </c>
    </row>
    <row r="3122" spans="1:6">
      <c r="A3122" s="32" t="s">
        <v>5796</v>
      </c>
      <c r="B3122" s="32" t="s">
        <v>5797</v>
      </c>
      <c r="C3122" s="32" t="s">
        <v>79</v>
      </c>
      <c r="D3122" s="33">
        <v>184.8</v>
      </c>
      <c r="E3122" s="34">
        <v>1.3453599999999999</v>
      </c>
      <c r="F3122" s="32">
        <v>3</v>
      </c>
    </row>
    <row r="3123" spans="1:6">
      <c r="A3123" s="32" t="s">
        <v>5798</v>
      </c>
      <c r="B3123" s="32" t="s">
        <v>5799</v>
      </c>
      <c r="C3123" s="32" t="s">
        <v>79</v>
      </c>
      <c r="D3123" s="33">
        <v>761.25</v>
      </c>
      <c r="E3123" s="34">
        <v>1.8754500000000001</v>
      </c>
      <c r="F3123" s="32">
        <v>4</v>
      </c>
    </row>
    <row r="3124" spans="1:6">
      <c r="A3124" s="32" t="s">
        <v>5800</v>
      </c>
      <c r="B3124" s="32" t="s">
        <v>2986</v>
      </c>
      <c r="C3124" s="32" t="s">
        <v>8</v>
      </c>
      <c r="D3124" s="33">
        <v>10</v>
      </c>
      <c r="E3124" s="34">
        <v>31.347750000000001</v>
      </c>
      <c r="F3124" s="32">
        <v>4</v>
      </c>
    </row>
    <row r="3125" spans="1:6">
      <c r="A3125" s="32" t="s">
        <v>5801</v>
      </c>
      <c r="B3125" s="32" t="s">
        <v>5802</v>
      </c>
      <c r="C3125" s="32" t="s">
        <v>79</v>
      </c>
      <c r="D3125" s="33">
        <v>123.2</v>
      </c>
      <c r="E3125" s="34">
        <v>1.8186599999999999</v>
      </c>
      <c r="F3125" s="32">
        <v>2</v>
      </c>
    </row>
    <row r="3126" spans="1:6">
      <c r="A3126" s="32" t="s">
        <v>5803</v>
      </c>
      <c r="B3126" s="32" t="s">
        <v>5804</v>
      </c>
      <c r="C3126" s="32" t="s">
        <v>8</v>
      </c>
      <c r="D3126" s="33">
        <v>1.4</v>
      </c>
      <c r="E3126" s="34">
        <v>27.7</v>
      </c>
      <c r="F3126" s="32">
        <v>2</v>
      </c>
    </row>
    <row r="3127" spans="1:6">
      <c r="A3127" s="32" t="s">
        <v>5805</v>
      </c>
      <c r="B3127" s="32" t="s">
        <v>5806</v>
      </c>
      <c r="C3127" s="32" t="s">
        <v>79</v>
      </c>
      <c r="D3127" s="33">
        <v>62.3</v>
      </c>
      <c r="E3127" s="34">
        <v>2.07925</v>
      </c>
      <c r="F3127" s="32">
        <v>1</v>
      </c>
    </row>
    <row r="3128" spans="1:6">
      <c r="A3128" s="32" t="s">
        <v>5807</v>
      </c>
      <c r="B3128" s="32" t="s">
        <v>5808</v>
      </c>
      <c r="C3128" s="32" t="s">
        <v>8</v>
      </c>
      <c r="D3128" s="33">
        <v>1.5</v>
      </c>
      <c r="E3128" s="34">
        <v>12.61056</v>
      </c>
      <c r="F3128" s="32">
        <v>1</v>
      </c>
    </row>
    <row r="3129" spans="1:6">
      <c r="A3129" s="32" t="s">
        <v>5809</v>
      </c>
      <c r="B3129" s="32" t="s">
        <v>5810</v>
      </c>
      <c r="C3129" s="32" t="s">
        <v>79</v>
      </c>
      <c r="D3129" s="33">
        <v>70</v>
      </c>
      <c r="E3129" s="34">
        <v>1.0861499999999999</v>
      </c>
      <c r="F3129" s="32">
        <v>1</v>
      </c>
    </row>
    <row r="3130" spans="1:6">
      <c r="A3130" s="32" t="s">
        <v>5811</v>
      </c>
      <c r="B3130" s="32" t="s">
        <v>2633</v>
      </c>
      <c r="C3130" s="32" t="s">
        <v>79</v>
      </c>
      <c r="D3130" s="33">
        <v>123.2</v>
      </c>
      <c r="E3130" s="34">
        <v>0.64602999999999999</v>
      </c>
      <c r="F3130" s="32">
        <v>2</v>
      </c>
    </row>
    <row r="3131" spans="1:6">
      <c r="A3131" s="32" t="s">
        <v>5812</v>
      </c>
      <c r="B3131" s="32" t="s">
        <v>2629</v>
      </c>
      <c r="C3131" s="32" t="s">
        <v>8</v>
      </c>
      <c r="D3131" s="33">
        <v>0.2</v>
      </c>
      <c r="E3131" s="34">
        <v>26</v>
      </c>
      <c r="F3131" s="32">
        <v>2</v>
      </c>
    </row>
    <row r="3132" spans="1:6">
      <c r="A3132" s="32" t="s">
        <v>5813</v>
      </c>
      <c r="B3132" s="32" t="s">
        <v>3878</v>
      </c>
      <c r="C3132" s="32" t="s">
        <v>79</v>
      </c>
      <c r="D3132" s="33">
        <v>148.75</v>
      </c>
      <c r="E3132" s="34">
        <v>1.31907</v>
      </c>
      <c r="F3132" s="32">
        <v>1</v>
      </c>
    </row>
    <row r="3133" spans="1:6">
      <c r="A3133" s="32" t="s">
        <v>5814</v>
      </c>
      <c r="B3133" s="32" t="s">
        <v>3880</v>
      </c>
      <c r="C3133" s="32" t="s">
        <v>8</v>
      </c>
      <c r="D3133" s="33">
        <v>3.375</v>
      </c>
      <c r="E3133" s="34">
        <v>6.1807400000000001</v>
      </c>
      <c r="F3133" s="32">
        <v>1</v>
      </c>
    </row>
    <row r="3134" spans="1:6">
      <c r="A3134" s="32" t="s">
        <v>5815</v>
      </c>
      <c r="B3134" s="32" t="s">
        <v>5816</v>
      </c>
      <c r="C3134" s="32" t="s">
        <v>79</v>
      </c>
      <c r="D3134" s="33">
        <v>416.25</v>
      </c>
      <c r="E3134" s="34">
        <v>2.8871099999999998</v>
      </c>
      <c r="F3134" s="32">
        <v>3</v>
      </c>
    </row>
    <row r="3135" spans="1:6">
      <c r="A3135" s="32" t="s">
        <v>5817</v>
      </c>
      <c r="B3135" s="32" t="s">
        <v>5818</v>
      </c>
      <c r="C3135" s="32" t="s">
        <v>79</v>
      </c>
      <c r="D3135" s="33">
        <v>616</v>
      </c>
      <c r="E3135" s="34">
        <v>0.77481</v>
      </c>
      <c r="F3135" s="32">
        <v>3</v>
      </c>
    </row>
    <row r="3136" spans="1:6">
      <c r="A3136" s="32" t="s">
        <v>5819</v>
      </c>
      <c r="B3136" s="32" t="s">
        <v>5820</v>
      </c>
      <c r="C3136" s="32" t="s">
        <v>8</v>
      </c>
      <c r="D3136" s="33">
        <v>3.5</v>
      </c>
      <c r="E3136" s="34">
        <v>30.617139999999999</v>
      </c>
      <c r="F3136" s="32">
        <v>3</v>
      </c>
    </row>
    <row r="3137" spans="1:6">
      <c r="A3137" s="32" t="s">
        <v>5821</v>
      </c>
      <c r="B3137" s="32" t="s">
        <v>5822</v>
      </c>
      <c r="C3137" s="32" t="s">
        <v>79</v>
      </c>
      <c r="D3137" s="33">
        <v>154</v>
      </c>
      <c r="E3137" s="34">
        <v>0.79398999999999997</v>
      </c>
      <c r="F3137" s="32">
        <v>1</v>
      </c>
    </row>
    <row r="3138" spans="1:6">
      <c r="A3138" s="32" t="s">
        <v>5823</v>
      </c>
      <c r="B3138" s="32" t="s">
        <v>5824</v>
      </c>
      <c r="C3138" s="32" t="s">
        <v>8</v>
      </c>
      <c r="D3138" s="33">
        <v>2.5</v>
      </c>
      <c r="E3138" s="34">
        <v>9.0619200000000006</v>
      </c>
      <c r="F3138" s="32">
        <v>1</v>
      </c>
    </row>
    <row r="3139" spans="1:6">
      <c r="A3139" s="32" t="s">
        <v>5825</v>
      </c>
      <c r="B3139" s="32" t="s">
        <v>5826</v>
      </c>
      <c r="C3139" s="32" t="s">
        <v>651</v>
      </c>
      <c r="D3139" s="33">
        <v>2688</v>
      </c>
      <c r="E3139" s="34">
        <v>2.8617699999999999</v>
      </c>
      <c r="F3139" s="32">
        <v>3</v>
      </c>
    </row>
    <row r="3140" spans="1:6">
      <c r="A3140" s="32" t="s">
        <v>5827</v>
      </c>
      <c r="B3140" s="32" t="s">
        <v>5828</v>
      </c>
      <c r="C3140" s="32" t="s">
        <v>651</v>
      </c>
      <c r="D3140" s="33">
        <v>882</v>
      </c>
      <c r="E3140" s="34">
        <v>2.6547299999999998</v>
      </c>
      <c r="F3140" s="32">
        <v>3</v>
      </c>
    </row>
    <row r="3141" spans="1:6">
      <c r="A3141" s="32" t="s">
        <v>5829</v>
      </c>
      <c r="B3141" s="32" t="s">
        <v>5830</v>
      </c>
      <c r="C3141" s="32" t="s">
        <v>8</v>
      </c>
      <c r="D3141" s="33">
        <v>3</v>
      </c>
      <c r="E3141" s="34">
        <v>3.97</v>
      </c>
      <c r="F3141" s="32">
        <v>3</v>
      </c>
    </row>
    <row r="3142" spans="1:6">
      <c r="A3142" s="32" t="s">
        <v>5831</v>
      </c>
      <c r="B3142" s="32" t="s">
        <v>5832</v>
      </c>
      <c r="C3142" s="32" t="s">
        <v>37</v>
      </c>
      <c r="D3142" s="33">
        <v>2960</v>
      </c>
      <c r="E3142" s="34">
        <v>3.3079900000000002</v>
      </c>
      <c r="F3142" s="32">
        <v>4</v>
      </c>
    </row>
    <row r="3143" spans="1:6">
      <c r="A3143" s="32" t="s">
        <v>5833</v>
      </c>
      <c r="B3143" s="32" t="s">
        <v>5834</v>
      </c>
      <c r="C3143" s="32" t="s">
        <v>46</v>
      </c>
      <c r="D3143" s="33">
        <v>500</v>
      </c>
      <c r="E3143" s="34">
        <v>8.1770999999999994</v>
      </c>
      <c r="F3143" s="32">
        <v>5</v>
      </c>
    </row>
    <row r="3144" spans="1:6">
      <c r="A3144" s="32" t="s">
        <v>5835</v>
      </c>
      <c r="B3144" s="32" t="s">
        <v>5836</v>
      </c>
      <c r="C3144" s="32" t="s">
        <v>37</v>
      </c>
      <c r="D3144" s="33">
        <v>2550</v>
      </c>
      <c r="E3144" s="34">
        <v>2.6579600000000001</v>
      </c>
      <c r="F3144" s="32">
        <v>3</v>
      </c>
    </row>
    <row r="3145" spans="1:6">
      <c r="A3145" s="32" t="s">
        <v>5837</v>
      </c>
      <c r="B3145" s="32" t="s">
        <v>5838</v>
      </c>
      <c r="C3145" s="32" t="s">
        <v>46</v>
      </c>
      <c r="D3145" s="33">
        <v>405</v>
      </c>
      <c r="E3145" s="34">
        <v>5.7846700000000002</v>
      </c>
      <c r="F3145" s="32">
        <v>3</v>
      </c>
    </row>
    <row r="3146" spans="1:6">
      <c r="A3146" s="32" t="s">
        <v>5839</v>
      </c>
      <c r="B3146" s="32" t="s">
        <v>5840</v>
      </c>
      <c r="C3146" s="32" t="s">
        <v>37</v>
      </c>
      <c r="D3146" s="33">
        <v>2560</v>
      </c>
      <c r="E3146" s="34">
        <v>2.2134100000000001</v>
      </c>
      <c r="F3146" s="32">
        <v>4</v>
      </c>
    </row>
    <row r="3147" spans="1:6">
      <c r="A3147" s="32" t="s">
        <v>5841</v>
      </c>
      <c r="B3147" s="32" t="s">
        <v>5842</v>
      </c>
      <c r="C3147" s="32" t="s">
        <v>46</v>
      </c>
      <c r="D3147" s="33">
        <v>480</v>
      </c>
      <c r="E3147" s="34">
        <v>5.9785599999999999</v>
      </c>
      <c r="F3147" s="32">
        <v>5</v>
      </c>
    </row>
    <row r="3148" spans="1:6">
      <c r="A3148" s="32" t="s">
        <v>5843</v>
      </c>
      <c r="B3148" s="32" t="s">
        <v>2738</v>
      </c>
      <c r="C3148" s="32" t="s">
        <v>79</v>
      </c>
      <c r="D3148" s="33">
        <v>462</v>
      </c>
      <c r="E3148" s="34">
        <v>1.6001300000000001</v>
      </c>
      <c r="F3148" s="32">
        <v>3</v>
      </c>
    </row>
    <row r="3149" spans="1:6">
      <c r="A3149" s="32" t="s">
        <v>5844</v>
      </c>
      <c r="B3149" s="32" t="s">
        <v>5845</v>
      </c>
      <c r="C3149" s="32" t="s">
        <v>8</v>
      </c>
      <c r="D3149" s="33">
        <v>4.5</v>
      </c>
      <c r="E3149" s="34">
        <v>12.94</v>
      </c>
      <c r="F3149" s="32">
        <v>3</v>
      </c>
    </row>
    <row r="3150" spans="1:6">
      <c r="A3150" s="32" t="s">
        <v>5846</v>
      </c>
      <c r="B3150" s="32" t="s">
        <v>2289</v>
      </c>
      <c r="C3150" s="32" t="s">
        <v>14</v>
      </c>
      <c r="D3150" s="33">
        <v>126</v>
      </c>
      <c r="E3150" s="34">
        <v>2.6463000000000001</v>
      </c>
      <c r="F3150" s="32">
        <v>1</v>
      </c>
    </row>
    <row r="3151" spans="1:6">
      <c r="A3151" s="32" t="s">
        <v>5847</v>
      </c>
      <c r="B3151" s="32" t="s">
        <v>5848</v>
      </c>
      <c r="C3151" s="32" t="s">
        <v>37</v>
      </c>
      <c r="D3151" s="33">
        <v>1638</v>
      </c>
      <c r="E3151" s="34">
        <v>2.2234500000000001</v>
      </c>
      <c r="F3151" s="32">
        <v>2</v>
      </c>
    </row>
    <row r="3152" spans="1:6">
      <c r="A3152" s="32" t="s">
        <v>5849</v>
      </c>
      <c r="B3152" s="32" t="s">
        <v>5850</v>
      </c>
      <c r="C3152" s="32" t="s">
        <v>46</v>
      </c>
      <c r="D3152" s="33">
        <v>130</v>
      </c>
      <c r="E3152" s="34">
        <v>5.4287700000000001</v>
      </c>
      <c r="F3152" s="32">
        <v>2</v>
      </c>
    </row>
    <row r="3153" spans="1:6">
      <c r="A3153" s="32" t="s">
        <v>5851</v>
      </c>
      <c r="B3153" s="32" t="s">
        <v>5852</v>
      </c>
      <c r="C3153" s="32" t="s">
        <v>37</v>
      </c>
      <c r="D3153" s="33">
        <v>795</v>
      </c>
      <c r="E3153" s="34">
        <v>1.42832</v>
      </c>
      <c r="F3153" s="32">
        <v>1</v>
      </c>
    </row>
    <row r="3154" spans="1:6">
      <c r="A3154" s="32" t="s">
        <v>5853</v>
      </c>
      <c r="B3154" s="32" t="s">
        <v>5854</v>
      </c>
      <c r="C3154" s="32" t="s">
        <v>46</v>
      </c>
      <c r="D3154" s="33">
        <v>75</v>
      </c>
      <c r="E3154" s="34">
        <v>4.6177299999999999</v>
      </c>
      <c r="F3154" s="32">
        <v>1</v>
      </c>
    </row>
    <row r="3155" spans="1:6">
      <c r="A3155" s="32" t="s">
        <v>5855</v>
      </c>
      <c r="B3155" s="32" t="s">
        <v>5856</v>
      </c>
      <c r="C3155" s="32" t="s">
        <v>79</v>
      </c>
      <c r="D3155" s="33">
        <v>123.2</v>
      </c>
      <c r="E3155" s="34">
        <v>0.94660999999999995</v>
      </c>
      <c r="F3155" s="32">
        <v>2</v>
      </c>
    </row>
    <row r="3156" spans="1:6">
      <c r="A3156" s="32" t="s">
        <v>5857</v>
      </c>
      <c r="B3156" s="32" t="s">
        <v>5858</v>
      </c>
      <c r="C3156" s="32" t="s">
        <v>8</v>
      </c>
      <c r="D3156" s="33">
        <v>0.8</v>
      </c>
      <c r="E3156" s="34">
        <v>43.05</v>
      </c>
      <c r="F3156" s="32">
        <v>2</v>
      </c>
    </row>
    <row r="3157" spans="1:6">
      <c r="A3157" s="32" t="s">
        <v>5859</v>
      </c>
      <c r="B3157" s="32" t="s">
        <v>5860</v>
      </c>
      <c r="C3157" s="32" t="s">
        <v>37</v>
      </c>
      <c r="D3157" s="33">
        <v>312</v>
      </c>
      <c r="E3157" s="34">
        <v>3.4806699999999999</v>
      </c>
      <c r="F3157" s="32">
        <v>1</v>
      </c>
    </row>
    <row r="3158" spans="1:6">
      <c r="A3158" s="32" t="s">
        <v>5861</v>
      </c>
      <c r="B3158" s="32" t="s">
        <v>5862</v>
      </c>
      <c r="C3158" s="32" t="s">
        <v>14</v>
      </c>
      <c r="D3158" s="33">
        <v>896</v>
      </c>
      <c r="E3158" s="34">
        <v>17.763059999999999</v>
      </c>
      <c r="F3158" s="32">
        <v>2</v>
      </c>
    </row>
    <row r="3159" spans="1:6">
      <c r="A3159" s="32" t="s">
        <v>5863</v>
      </c>
      <c r="B3159" s="32" t="s">
        <v>5864</v>
      </c>
      <c r="C3159" s="32" t="s">
        <v>8</v>
      </c>
      <c r="D3159" s="33">
        <v>9</v>
      </c>
      <c r="E3159" s="34">
        <v>33.753329999999998</v>
      </c>
      <c r="F3159" s="32">
        <v>2</v>
      </c>
    </row>
    <row r="3160" spans="1:6">
      <c r="A3160" s="32" t="s">
        <v>5865</v>
      </c>
      <c r="B3160" s="32" t="s">
        <v>5866</v>
      </c>
      <c r="C3160" s="32" t="s">
        <v>14</v>
      </c>
      <c r="D3160" s="33">
        <v>1356</v>
      </c>
      <c r="E3160" s="34">
        <v>17.573530000000002</v>
      </c>
      <c r="F3160" s="32">
        <v>3</v>
      </c>
    </row>
    <row r="3161" spans="1:6">
      <c r="A3161" s="32" t="s">
        <v>5867</v>
      </c>
      <c r="B3161" s="32" t="s">
        <v>5868</v>
      </c>
      <c r="C3161" s="32" t="s">
        <v>8</v>
      </c>
      <c r="D3161" s="33">
        <v>6</v>
      </c>
      <c r="E3161" s="34">
        <v>35.39</v>
      </c>
      <c r="F3161" s="32">
        <v>3</v>
      </c>
    </row>
    <row r="3162" spans="1:6">
      <c r="A3162" s="32" t="s">
        <v>5869</v>
      </c>
      <c r="B3162" s="32" t="s">
        <v>5870</v>
      </c>
      <c r="C3162" s="32" t="s">
        <v>37</v>
      </c>
      <c r="D3162" s="33">
        <v>4830</v>
      </c>
      <c r="E3162" s="34">
        <v>1.5975200000000001</v>
      </c>
      <c r="F3162" s="32">
        <v>7</v>
      </c>
    </row>
    <row r="3163" spans="1:6">
      <c r="A3163" s="32" t="s">
        <v>5871</v>
      </c>
      <c r="B3163" s="32" t="s">
        <v>5872</v>
      </c>
      <c r="C3163" s="32" t="s">
        <v>46</v>
      </c>
      <c r="D3163" s="33">
        <v>350</v>
      </c>
      <c r="E3163" s="34">
        <v>6.0262000000000002</v>
      </c>
      <c r="F3163" s="32">
        <v>6</v>
      </c>
    </row>
    <row r="3164" spans="1:6">
      <c r="A3164" s="32" t="s">
        <v>5873</v>
      </c>
      <c r="B3164" s="32" t="s">
        <v>5874</v>
      </c>
      <c r="C3164" s="32" t="s">
        <v>37</v>
      </c>
      <c r="D3164" s="33">
        <v>787.2</v>
      </c>
      <c r="E3164" s="34">
        <v>6.4364400000000002</v>
      </c>
      <c r="F3164" s="32">
        <v>1</v>
      </c>
    </row>
    <row r="3165" spans="1:6">
      <c r="A3165" s="32" t="s">
        <v>5875</v>
      </c>
      <c r="B3165" s="32" t="s">
        <v>5876</v>
      </c>
      <c r="C3165" s="32" t="s">
        <v>46</v>
      </c>
      <c r="D3165" s="33">
        <v>57</v>
      </c>
      <c r="E3165" s="34">
        <v>8.3213699999999999</v>
      </c>
      <c r="F3165" s="32">
        <v>1</v>
      </c>
    </row>
    <row r="3166" spans="1:6">
      <c r="A3166" s="32" t="s">
        <v>5877</v>
      </c>
      <c r="B3166" s="32" t="s">
        <v>5878</v>
      </c>
      <c r="C3166" s="32" t="s">
        <v>37</v>
      </c>
      <c r="D3166" s="33">
        <v>1584</v>
      </c>
      <c r="E3166" s="34">
        <v>2.0702099999999999</v>
      </c>
      <c r="F3166" s="32">
        <v>2</v>
      </c>
    </row>
    <row r="3167" spans="1:6">
      <c r="A3167" s="32" t="s">
        <v>5879</v>
      </c>
      <c r="B3167" s="32" t="s">
        <v>5880</v>
      </c>
      <c r="C3167" s="32" t="s">
        <v>46</v>
      </c>
      <c r="D3167" s="33">
        <v>150</v>
      </c>
      <c r="E3167" s="34">
        <v>5.4217300000000002</v>
      </c>
      <c r="F3167" s="32">
        <v>1</v>
      </c>
    </row>
    <row r="3168" spans="1:6">
      <c r="A3168" s="32" t="s">
        <v>5881</v>
      </c>
      <c r="B3168" s="32" t="s">
        <v>5882</v>
      </c>
      <c r="C3168" s="32" t="s">
        <v>14</v>
      </c>
      <c r="D3168" s="33">
        <v>119.28</v>
      </c>
      <c r="E3168" s="34">
        <v>5.1696799999999996</v>
      </c>
      <c r="F3168" s="32">
        <v>1</v>
      </c>
    </row>
    <row r="3169" spans="1:6">
      <c r="A3169" s="32" t="s">
        <v>5883</v>
      </c>
      <c r="B3169" s="32" t="s">
        <v>5884</v>
      </c>
      <c r="C3169" s="32" t="s">
        <v>37</v>
      </c>
      <c r="D3169" s="33">
        <v>3392</v>
      </c>
      <c r="E3169" s="34">
        <v>3.1674099999999998</v>
      </c>
      <c r="F3169" s="32">
        <v>4</v>
      </c>
    </row>
    <row r="3170" spans="1:6">
      <c r="A3170" s="32" t="s">
        <v>5885</v>
      </c>
      <c r="B3170" s="32" t="s">
        <v>5886</v>
      </c>
      <c r="C3170" s="32" t="s">
        <v>46</v>
      </c>
      <c r="D3170" s="33">
        <v>340</v>
      </c>
      <c r="E3170" s="34">
        <v>8.9227100000000004</v>
      </c>
      <c r="F3170" s="32">
        <v>3</v>
      </c>
    </row>
    <row r="3171" spans="1:6">
      <c r="A3171" s="32" t="s">
        <v>5887</v>
      </c>
      <c r="B3171" s="32" t="s">
        <v>5888</v>
      </c>
      <c r="C3171" s="32" t="s">
        <v>651</v>
      </c>
      <c r="D3171" s="33">
        <v>896</v>
      </c>
      <c r="E3171" s="34">
        <v>3.1963699999999999</v>
      </c>
      <c r="F3171" s="32">
        <v>1</v>
      </c>
    </row>
    <row r="3172" spans="1:6">
      <c r="A3172" s="32" t="s">
        <v>5889</v>
      </c>
      <c r="B3172" s="32" t="s">
        <v>5890</v>
      </c>
      <c r="C3172" s="32" t="s">
        <v>8</v>
      </c>
      <c r="D3172" s="33">
        <v>1.5</v>
      </c>
      <c r="E3172" s="34">
        <v>26.375340000000001</v>
      </c>
      <c r="F3172" s="32">
        <v>1</v>
      </c>
    </row>
    <row r="3173" spans="1:6">
      <c r="A3173" s="32" t="s">
        <v>5891</v>
      </c>
      <c r="B3173" s="32" t="s">
        <v>5892</v>
      </c>
      <c r="C3173" s="32" t="s">
        <v>37</v>
      </c>
      <c r="D3173" s="33">
        <v>4515</v>
      </c>
      <c r="E3173" s="34">
        <v>2.6460300000000001</v>
      </c>
      <c r="F3173" s="32">
        <v>7</v>
      </c>
    </row>
    <row r="3174" spans="1:6">
      <c r="A3174" s="32" t="s">
        <v>5893</v>
      </c>
      <c r="B3174" s="32" t="s">
        <v>5894</v>
      </c>
      <c r="C3174" s="32" t="s">
        <v>46</v>
      </c>
      <c r="D3174" s="33">
        <v>595</v>
      </c>
      <c r="E3174" s="34">
        <v>4.1053499999999996</v>
      </c>
      <c r="F3174" s="32">
        <v>5</v>
      </c>
    </row>
    <row r="3175" spans="1:6">
      <c r="A3175" s="32" t="s">
        <v>5895</v>
      </c>
      <c r="B3175" s="32" t="s">
        <v>5896</v>
      </c>
      <c r="C3175" s="32" t="s">
        <v>37</v>
      </c>
      <c r="D3175" s="33">
        <v>6350.4000000000015</v>
      </c>
      <c r="E3175" s="34">
        <v>2.11435</v>
      </c>
      <c r="F3175" s="32">
        <v>9</v>
      </c>
    </row>
    <row r="3176" spans="1:6">
      <c r="A3176" s="32" t="s">
        <v>5897</v>
      </c>
      <c r="B3176" s="32" t="s">
        <v>5898</v>
      </c>
      <c r="C3176" s="32" t="s">
        <v>46</v>
      </c>
      <c r="D3176" s="33">
        <v>850</v>
      </c>
      <c r="E3176" s="34">
        <v>3.0362399999999998</v>
      </c>
      <c r="F3176" s="32">
        <v>7</v>
      </c>
    </row>
    <row r="3177" spans="1:6">
      <c r="A3177" s="32" t="s">
        <v>5899</v>
      </c>
      <c r="B3177" s="32" t="s">
        <v>5900</v>
      </c>
      <c r="C3177" s="32" t="s">
        <v>46</v>
      </c>
      <c r="D3177" s="33">
        <v>1540</v>
      </c>
      <c r="E3177" s="34">
        <v>1.7151400000000001</v>
      </c>
      <c r="F3177" s="32">
        <v>10</v>
      </c>
    </row>
    <row r="3178" spans="1:6">
      <c r="A3178" s="32" t="s">
        <v>5901</v>
      </c>
      <c r="B3178" s="32" t="s">
        <v>5902</v>
      </c>
      <c r="C3178" s="32" t="s">
        <v>46</v>
      </c>
      <c r="D3178" s="33">
        <v>1155</v>
      </c>
      <c r="E3178" s="34">
        <v>5.76905</v>
      </c>
      <c r="F3178" s="32">
        <v>11</v>
      </c>
    </row>
    <row r="3179" spans="1:6">
      <c r="A3179" s="32" t="s">
        <v>5903</v>
      </c>
      <c r="B3179" s="32" t="s">
        <v>5904</v>
      </c>
      <c r="C3179" s="32" t="s">
        <v>330</v>
      </c>
      <c r="D3179" s="33">
        <v>260</v>
      </c>
      <c r="E3179" s="34">
        <v>3.6866699999999999</v>
      </c>
      <c r="F3179" s="32">
        <v>4</v>
      </c>
    </row>
    <row r="3180" spans="1:6">
      <c r="A3180" s="32" t="s">
        <v>5905</v>
      </c>
      <c r="B3180" s="32" t="s">
        <v>5906</v>
      </c>
      <c r="C3180" s="32" t="s">
        <v>37</v>
      </c>
      <c r="D3180" s="33">
        <v>8580</v>
      </c>
      <c r="E3180" s="34">
        <v>2.8957099999999998</v>
      </c>
      <c r="F3180" s="32">
        <v>11</v>
      </c>
    </row>
    <row r="3181" spans="1:6">
      <c r="A3181" s="32" t="s">
        <v>5907</v>
      </c>
      <c r="B3181" s="32" t="s">
        <v>5908</v>
      </c>
      <c r="C3181" s="32" t="s">
        <v>79</v>
      </c>
      <c r="D3181" s="33">
        <v>61.6</v>
      </c>
      <c r="E3181" s="34">
        <v>1.8704000000000001</v>
      </c>
      <c r="F3181" s="32">
        <v>1</v>
      </c>
    </row>
    <row r="3182" spans="1:6">
      <c r="A3182" s="32" t="s">
        <v>5909</v>
      </c>
      <c r="B3182" s="32" t="s">
        <v>5910</v>
      </c>
      <c r="C3182" s="32" t="s">
        <v>14</v>
      </c>
      <c r="D3182" s="33">
        <v>126.986</v>
      </c>
      <c r="E3182" s="34">
        <v>5.4518899999999997</v>
      </c>
      <c r="F3182" s="32">
        <v>1</v>
      </c>
    </row>
    <row r="3183" spans="1:6">
      <c r="A3183" s="32" t="s">
        <v>5911</v>
      </c>
      <c r="B3183" s="32" t="s">
        <v>5912</v>
      </c>
      <c r="C3183" s="32" t="s">
        <v>37</v>
      </c>
      <c r="D3183" s="33">
        <v>6037.5</v>
      </c>
      <c r="E3183" s="34">
        <v>2.05538</v>
      </c>
      <c r="F3183" s="32">
        <v>13</v>
      </c>
    </row>
    <row r="3184" spans="1:6">
      <c r="A3184" s="32" t="s">
        <v>5913</v>
      </c>
      <c r="B3184" s="32" t="s">
        <v>5914</v>
      </c>
      <c r="C3184" s="32" t="s">
        <v>46</v>
      </c>
      <c r="D3184" s="33">
        <v>925</v>
      </c>
      <c r="E3184" s="34">
        <v>7.3597999999999999</v>
      </c>
      <c r="F3184" s="32">
        <v>7</v>
      </c>
    </row>
    <row r="3185" spans="1:6">
      <c r="A3185" s="32" t="s">
        <v>5915</v>
      </c>
      <c r="B3185" s="32" t="s">
        <v>5916</v>
      </c>
      <c r="C3185" s="32" t="s">
        <v>37</v>
      </c>
      <c r="D3185" s="33">
        <v>1411.2</v>
      </c>
      <c r="E3185" s="34">
        <v>2.0558200000000002</v>
      </c>
      <c r="F3185" s="32">
        <v>2</v>
      </c>
    </row>
    <row r="3186" spans="1:6">
      <c r="A3186" s="32" t="s">
        <v>5917</v>
      </c>
      <c r="B3186" s="32" t="s">
        <v>2343</v>
      </c>
      <c r="C3186" s="32" t="s">
        <v>330</v>
      </c>
      <c r="D3186" s="33">
        <v>180</v>
      </c>
      <c r="E3186" s="34">
        <v>6.39567</v>
      </c>
      <c r="F3186" s="32">
        <v>3</v>
      </c>
    </row>
    <row r="3187" spans="1:6">
      <c r="A3187" s="32" t="s">
        <v>5918</v>
      </c>
      <c r="B3187" s="32" t="s">
        <v>5919</v>
      </c>
      <c r="C3187" s="32" t="s">
        <v>8</v>
      </c>
      <c r="D3187" s="33">
        <v>19.372</v>
      </c>
      <c r="E3187" s="34">
        <v>51.748930000000001</v>
      </c>
      <c r="F3187" s="32">
        <v>4</v>
      </c>
    </row>
    <row r="3188" spans="1:6">
      <c r="A3188" s="32" t="s">
        <v>5920</v>
      </c>
      <c r="B3188" s="32" t="s">
        <v>5921</v>
      </c>
      <c r="C3188" s="32" t="s">
        <v>14</v>
      </c>
      <c r="D3188" s="33">
        <v>1600</v>
      </c>
      <c r="E3188" s="34">
        <v>4.3236699999999999</v>
      </c>
      <c r="F3188" s="32">
        <v>4</v>
      </c>
    </row>
    <row r="3189" spans="1:6">
      <c r="A3189" s="32" t="s">
        <v>5922</v>
      </c>
      <c r="B3189" s="32" t="s">
        <v>5923</v>
      </c>
      <c r="C3189" s="32" t="s">
        <v>8</v>
      </c>
      <c r="D3189" s="33">
        <v>4.4000000000000004</v>
      </c>
      <c r="E3189" s="34">
        <v>9.42727</v>
      </c>
      <c r="F3189" s="32">
        <v>4</v>
      </c>
    </row>
    <row r="3190" spans="1:6">
      <c r="A3190" s="32" t="s">
        <v>5924</v>
      </c>
      <c r="B3190" s="32" t="s">
        <v>5925</v>
      </c>
      <c r="C3190" s="32" t="s">
        <v>37</v>
      </c>
      <c r="D3190" s="33">
        <v>10244</v>
      </c>
      <c r="E3190" s="34">
        <v>3.5406900000000001</v>
      </c>
      <c r="F3190" s="32">
        <v>13</v>
      </c>
    </row>
    <row r="3191" spans="1:6">
      <c r="A3191" s="32" t="s">
        <v>5926</v>
      </c>
      <c r="B3191" s="32" t="s">
        <v>5927</v>
      </c>
      <c r="C3191" s="32" t="s">
        <v>46</v>
      </c>
      <c r="D3191" s="33">
        <v>1300</v>
      </c>
      <c r="E3191" s="34">
        <v>12.962</v>
      </c>
      <c r="F3191" s="32">
        <v>6</v>
      </c>
    </row>
    <row r="3192" spans="1:6">
      <c r="A3192" s="32" t="s">
        <v>5928</v>
      </c>
      <c r="B3192" s="32" t="s">
        <v>5929</v>
      </c>
      <c r="C3192" s="32" t="s">
        <v>37</v>
      </c>
      <c r="D3192" s="33">
        <v>6944</v>
      </c>
      <c r="E3192" s="34">
        <v>3.2121300000000002</v>
      </c>
      <c r="F3192" s="32">
        <v>7</v>
      </c>
    </row>
    <row r="3193" spans="1:6">
      <c r="A3193" s="32" t="s">
        <v>5930</v>
      </c>
      <c r="B3193" s="32" t="s">
        <v>5931</v>
      </c>
      <c r="C3193" s="32" t="s">
        <v>46</v>
      </c>
      <c r="D3193" s="33">
        <v>700</v>
      </c>
      <c r="E3193" s="34">
        <v>6.0062300000000004</v>
      </c>
      <c r="F3193" s="32">
        <v>4</v>
      </c>
    </row>
    <row r="3194" spans="1:6">
      <c r="A3194" s="32" t="s">
        <v>5932</v>
      </c>
      <c r="B3194" s="32" t="s">
        <v>5933</v>
      </c>
      <c r="C3194" s="32" t="s">
        <v>37</v>
      </c>
      <c r="D3194" s="33">
        <v>1480</v>
      </c>
      <c r="E3194" s="34">
        <v>2.8176700000000001</v>
      </c>
      <c r="F3194" s="32">
        <v>2</v>
      </c>
    </row>
    <row r="3195" spans="1:6">
      <c r="A3195" s="32" t="s">
        <v>5934</v>
      </c>
      <c r="B3195" s="32" t="s">
        <v>5935</v>
      </c>
      <c r="C3195" s="32" t="s">
        <v>46</v>
      </c>
      <c r="D3195" s="33">
        <v>200</v>
      </c>
      <c r="E3195" s="34">
        <v>9.3678600000000003</v>
      </c>
      <c r="F3195" s="32">
        <v>2</v>
      </c>
    </row>
    <row r="3196" spans="1:6">
      <c r="A3196" s="32" t="s">
        <v>5936</v>
      </c>
      <c r="B3196" s="32" t="s">
        <v>5937</v>
      </c>
      <c r="C3196" s="32" t="s">
        <v>37</v>
      </c>
      <c r="D3196" s="33">
        <v>464</v>
      </c>
      <c r="E3196" s="34">
        <v>4.6856799999999996</v>
      </c>
      <c r="F3196" s="32">
        <v>2</v>
      </c>
    </row>
    <row r="3197" spans="1:6">
      <c r="A3197" s="32" t="s">
        <v>5938</v>
      </c>
      <c r="B3197" s="32" t="s">
        <v>5939</v>
      </c>
      <c r="C3197" s="32" t="s">
        <v>37</v>
      </c>
      <c r="D3197" s="33">
        <v>1608</v>
      </c>
      <c r="E3197" s="34">
        <v>3.4540899999999999</v>
      </c>
      <c r="F3197" s="32">
        <v>3</v>
      </c>
    </row>
    <row r="3198" spans="1:6">
      <c r="A3198" s="32" t="s">
        <v>5940</v>
      </c>
      <c r="B3198" s="32" t="s">
        <v>5941</v>
      </c>
      <c r="C3198" s="32" t="s">
        <v>8</v>
      </c>
      <c r="D3198" s="33">
        <v>0.6</v>
      </c>
      <c r="E3198" s="34">
        <v>8.0730299999999993</v>
      </c>
      <c r="F3198" s="32">
        <v>6</v>
      </c>
    </row>
    <row r="3199" spans="1:6">
      <c r="A3199" s="32" t="s">
        <v>5942</v>
      </c>
      <c r="B3199" s="32" t="s">
        <v>4625</v>
      </c>
      <c r="C3199" s="32" t="s">
        <v>8</v>
      </c>
      <c r="D3199" s="33">
        <v>6</v>
      </c>
      <c r="E3199" s="34">
        <v>26.519639999999999</v>
      </c>
      <c r="F3199" s="32">
        <v>3</v>
      </c>
    </row>
    <row r="3200" spans="1:6">
      <c r="A3200" s="32" t="s">
        <v>5943</v>
      </c>
      <c r="B3200" s="32" t="s">
        <v>1934</v>
      </c>
      <c r="C3200" s="32" t="s">
        <v>8</v>
      </c>
      <c r="D3200" s="33">
        <v>4.5</v>
      </c>
      <c r="E3200" s="34">
        <v>10.640470000000001</v>
      </c>
      <c r="F3200" s="32">
        <v>3</v>
      </c>
    </row>
    <row r="3201" spans="1:6">
      <c r="A3201" s="32" t="s">
        <v>5944</v>
      </c>
      <c r="B3201" s="32" t="s">
        <v>5945</v>
      </c>
      <c r="C3201" s="32" t="s">
        <v>8</v>
      </c>
      <c r="D3201" s="33">
        <v>6</v>
      </c>
      <c r="E3201" s="34">
        <v>11.59</v>
      </c>
      <c r="F3201" s="32">
        <v>6</v>
      </c>
    </row>
    <row r="3202" spans="1:6">
      <c r="A3202" s="32" t="s">
        <v>5946</v>
      </c>
      <c r="B3202" s="32" t="s">
        <v>5947</v>
      </c>
      <c r="C3202" s="32" t="s">
        <v>37</v>
      </c>
      <c r="D3202" s="33">
        <v>3160</v>
      </c>
      <c r="E3202" s="34">
        <v>3.5053899999999998</v>
      </c>
      <c r="F3202" s="32">
        <v>5</v>
      </c>
    </row>
    <row r="3203" spans="1:6">
      <c r="A3203" s="32" t="s">
        <v>5948</v>
      </c>
      <c r="B3203" s="32" t="s">
        <v>5949</v>
      </c>
      <c r="C3203" s="32" t="s">
        <v>46</v>
      </c>
      <c r="D3203" s="33">
        <v>350</v>
      </c>
      <c r="E3203" s="34">
        <v>6.7447800000000004</v>
      </c>
      <c r="F3203" s="32">
        <v>3</v>
      </c>
    </row>
    <row r="3204" spans="1:6">
      <c r="A3204" s="32" t="s">
        <v>5950</v>
      </c>
      <c r="B3204" s="32" t="s">
        <v>5951</v>
      </c>
      <c r="C3204" s="32" t="s">
        <v>37</v>
      </c>
      <c r="D3204" s="33">
        <v>520</v>
      </c>
      <c r="E3204" s="34">
        <v>3.18581</v>
      </c>
      <c r="F3204" s="32">
        <v>2</v>
      </c>
    </row>
    <row r="3205" spans="1:6">
      <c r="A3205" s="32" t="s">
        <v>5952</v>
      </c>
      <c r="B3205" s="32" t="s">
        <v>5953</v>
      </c>
      <c r="C3205" s="32" t="s">
        <v>46</v>
      </c>
      <c r="D3205" s="33">
        <v>125</v>
      </c>
      <c r="E3205" s="34">
        <v>3.9505599999999998</v>
      </c>
      <c r="F3205" s="32">
        <v>2</v>
      </c>
    </row>
    <row r="3206" spans="1:6">
      <c r="A3206" s="32" t="s">
        <v>5954</v>
      </c>
      <c r="B3206" s="32" t="s">
        <v>5955</v>
      </c>
      <c r="C3206" s="32" t="s">
        <v>37</v>
      </c>
      <c r="D3206" s="33">
        <v>576</v>
      </c>
      <c r="E3206" s="34">
        <v>3.3538999999999999</v>
      </c>
      <c r="F3206" s="32">
        <v>2</v>
      </c>
    </row>
    <row r="3207" spans="1:6">
      <c r="A3207" s="32" t="s">
        <v>5956</v>
      </c>
      <c r="B3207" s="32" t="s">
        <v>5957</v>
      </c>
      <c r="C3207" s="32" t="s">
        <v>46</v>
      </c>
      <c r="D3207" s="33">
        <v>50</v>
      </c>
      <c r="E3207" s="34">
        <v>1.0750200000000001</v>
      </c>
      <c r="F3207" s="32">
        <v>2</v>
      </c>
    </row>
    <row r="3208" spans="1:6">
      <c r="A3208" s="32" t="s">
        <v>5958</v>
      </c>
      <c r="B3208" s="32" t="s">
        <v>5959</v>
      </c>
      <c r="C3208" s="32" t="s">
        <v>37</v>
      </c>
      <c r="D3208" s="33">
        <v>1248</v>
      </c>
      <c r="E3208" s="34">
        <v>9.6557700000000004</v>
      </c>
      <c r="F3208" s="32">
        <v>12</v>
      </c>
    </row>
    <row r="3209" spans="1:6">
      <c r="A3209" s="32" t="s">
        <v>5960</v>
      </c>
      <c r="B3209" s="32" t="s">
        <v>5961</v>
      </c>
      <c r="C3209" s="32" t="s">
        <v>79</v>
      </c>
      <c r="D3209" s="33">
        <v>4536</v>
      </c>
      <c r="E3209" s="34">
        <v>2.35412</v>
      </c>
      <c r="F3209" s="32">
        <v>9</v>
      </c>
    </row>
    <row r="3210" spans="1:6">
      <c r="A3210" s="32" t="s">
        <v>5962</v>
      </c>
      <c r="B3210" s="32" t="s">
        <v>5963</v>
      </c>
      <c r="C3210" s="32" t="s">
        <v>8</v>
      </c>
      <c r="D3210" s="33">
        <v>36</v>
      </c>
      <c r="E3210" s="34">
        <v>2.7500399999999998</v>
      </c>
      <c r="F3210" s="32">
        <v>9</v>
      </c>
    </row>
    <row r="3211" spans="1:6">
      <c r="A3211" s="32" t="s">
        <v>5964</v>
      </c>
      <c r="B3211" s="32" t="s">
        <v>5965</v>
      </c>
      <c r="C3211" s="32" t="s">
        <v>79</v>
      </c>
      <c r="D3211" s="33">
        <v>3216</v>
      </c>
      <c r="E3211" s="34">
        <v>1.8006800000000001</v>
      </c>
      <c r="F3211" s="32">
        <v>6</v>
      </c>
    </row>
    <row r="3212" spans="1:6">
      <c r="A3212" s="32" t="s">
        <v>5966</v>
      </c>
      <c r="B3212" s="32" t="s">
        <v>5967</v>
      </c>
      <c r="C3212" s="32" t="s">
        <v>79</v>
      </c>
      <c r="D3212" s="33">
        <v>1584</v>
      </c>
      <c r="E3212" s="34">
        <v>2.86503</v>
      </c>
      <c r="F3212" s="32">
        <v>3</v>
      </c>
    </row>
    <row r="3213" spans="1:6">
      <c r="A3213" s="32" t="s">
        <v>5968</v>
      </c>
      <c r="B3213" s="32" t="s">
        <v>5969</v>
      </c>
      <c r="C3213" s="32" t="s">
        <v>79</v>
      </c>
      <c r="D3213" s="33">
        <v>1620</v>
      </c>
      <c r="E3213" s="34">
        <v>2.0146899999999999</v>
      </c>
      <c r="F3213" s="32">
        <v>3</v>
      </c>
    </row>
    <row r="3214" spans="1:6">
      <c r="A3214" s="32" t="s">
        <v>5970</v>
      </c>
      <c r="B3214" s="32" t="s">
        <v>5971</v>
      </c>
      <c r="C3214" s="32" t="s">
        <v>79</v>
      </c>
      <c r="D3214" s="33">
        <v>3168</v>
      </c>
      <c r="E3214" s="34">
        <v>2.2073700000000001</v>
      </c>
      <c r="F3214" s="32">
        <v>6</v>
      </c>
    </row>
    <row r="3215" spans="1:6">
      <c r="A3215" s="32" t="s">
        <v>5972</v>
      </c>
      <c r="B3215" s="32" t="s">
        <v>3559</v>
      </c>
      <c r="C3215" s="32" t="s">
        <v>14</v>
      </c>
      <c r="D3215" s="33">
        <v>2651</v>
      </c>
      <c r="E3215" s="34">
        <v>2.9301200000000001</v>
      </c>
      <c r="F3215" s="32">
        <v>11</v>
      </c>
    </row>
    <row r="3216" spans="1:6">
      <c r="A3216" s="32" t="s">
        <v>5973</v>
      </c>
      <c r="B3216" s="32" t="s">
        <v>3561</v>
      </c>
      <c r="C3216" s="32" t="s">
        <v>8</v>
      </c>
      <c r="D3216" s="33">
        <v>6.5999999999999988</v>
      </c>
      <c r="E3216" s="34">
        <v>50.95</v>
      </c>
      <c r="F3216" s="32">
        <v>11</v>
      </c>
    </row>
    <row r="3217" spans="1:6">
      <c r="A3217" s="32" t="s">
        <v>5974</v>
      </c>
      <c r="B3217" s="32" t="s">
        <v>3547</v>
      </c>
      <c r="C3217" s="32" t="s">
        <v>14</v>
      </c>
      <c r="D3217" s="33">
        <v>462</v>
      </c>
      <c r="E3217" s="34">
        <v>3.9908800000000002</v>
      </c>
      <c r="F3217" s="32">
        <v>1</v>
      </c>
    </row>
    <row r="3218" spans="1:6">
      <c r="A3218" s="32" t="s">
        <v>5975</v>
      </c>
      <c r="B3218" s="32" t="s">
        <v>3549</v>
      </c>
      <c r="C3218" s="32" t="s">
        <v>8</v>
      </c>
      <c r="D3218" s="33">
        <v>0.12</v>
      </c>
      <c r="E3218" s="34">
        <v>18.33333</v>
      </c>
      <c r="F3218" s="32">
        <v>1</v>
      </c>
    </row>
    <row r="3219" spans="1:6">
      <c r="A3219" s="32" t="s">
        <v>5976</v>
      </c>
      <c r="B3219" s="32" t="s">
        <v>5977</v>
      </c>
      <c r="C3219" s="32" t="s">
        <v>37</v>
      </c>
      <c r="D3219" s="33">
        <v>14300</v>
      </c>
      <c r="E3219" s="34">
        <v>2.9670999999999998</v>
      </c>
      <c r="F3219" s="32">
        <v>25</v>
      </c>
    </row>
    <row r="3220" spans="1:6">
      <c r="A3220" s="32" t="s">
        <v>5978</v>
      </c>
      <c r="B3220" s="32" t="s">
        <v>5979</v>
      </c>
      <c r="C3220" s="32" t="s">
        <v>46</v>
      </c>
      <c r="D3220" s="33">
        <v>1256.25</v>
      </c>
      <c r="E3220" s="34">
        <v>8.0653299999999994</v>
      </c>
      <c r="F3220" s="32">
        <v>11</v>
      </c>
    </row>
    <row r="3221" spans="1:6">
      <c r="A3221" s="32" t="s">
        <v>5980</v>
      </c>
      <c r="B3221" s="32" t="s">
        <v>5981</v>
      </c>
      <c r="C3221" s="32" t="s">
        <v>37</v>
      </c>
      <c r="D3221" s="33">
        <v>4400</v>
      </c>
      <c r="E3221" s="34">
        <v>3.81209</v>
      </c>
      <c r="F3221" s="32">
        <v>5</v>
      </c>
    </row>
    <row r="3222" spans="1:6">
      <c r="A3222" s="32" t="s">
        <v>5982</v>
      </c>
      <c r="B3222" s="32" t="s">
        <v>5983</v>
      </c>
      <c r="C3222" s="32" t="s">
        <v>46</v>
      </c>
      <c r="D3222" s="33">
        <v>255</v>
      </c>
      <c r="E3222" s="34">
        <v>9.7319300000000002</v>
      </c>
      <c r="F3222" s="32">
        <v>2</v>
      </c>
    </row>
    <row r="3223" spans="1:6">
      <c r="A3223" s="32" t="s">
        <v>5984</v>
      </c>
      <c r="B3223" s="32" t="s">
        <v>5985</v>
      </c>
      <c r="C3223" s="32" t="s">
        <v>37</v>
      </c>
      <c r="D3223" s="33">
        <v>1792</v>
      </c>
      <c r="E3223" s="34">
        <v>3.8324600000000002</v>
      </c>
      <c r="F3223" s="32">
        <v>2</v>
      </c>
    </row>
    <row r="3224" spans="1:6">
      <c r="A3224" s="32" t="s">
        <v>5986</v>
      </c>
      <c r="B3224" s="32" t="s">
        <v>5987</v>
      </c>
      <c r="C3224" s="32" t="s">
        <v>46</v>
      </c>
      <c r="D3224" s="33">
        <v>70</v>
      </c>
      <c r="E3224" s="34">
        <v>15.415290000000001</v>
      </c>
      <c r="F3224" s="32">
        <v>1</v>
      </c>
    </row>
    <row r="3225" spans="1:6">
      <c r="A3225" s="32" t="s">
        <v>5988</v>
      </c>
      <c r="B3225" s="32" t="s">
        <v>5989</v>
      </c>
      <c r="C3225" s="32" t="s">
        <v>37</v>
      </c>
      <c r="D3225" s="33">
        <v>816</v>
      </c>
      <c r="E3225" s="34">
        <v>4.8160999999999996</v>
      </c>
      <c r="F3225" s="32">
        <v>1</v>
      </c>
    </row>
    <row r="3226" spans="1:6">
      <c r="A3226" s="32" t="s">
        <v>5990</v>
      </c>
      <c r="B3226" s="32" t="s">
        <v>5991</v>
      </c>
      <c r="C3226" s="32" t="s">
        <v>46</v>
      </c>
      <c r="D3226" s="33">
        <v>72</v>
      </c>
      <c r="E3226" s="34">
        <v>12.63353</v>
      </c>
      <c r="F3226" s="32">
        <v>1</v>
      </c>
    </row>
    <row r="3227" spans="1:6">
      <c r="A3227" s="32" t="s">
        <v>5992</v>
      </c>
      <c r="B3227" s="32" t="s">
        <v>5993</v>
      </c>
      <c r="C3227" s="32" t="s">
        <v>37</v>
      </c>
      <c r="D3227" s="33">
        <v>3808</v>
      </c>
      <c r="E3227" s="34">
        <v>3.4875699999999998</v>
      </c>
      <c r="F3227" s="32">
        <v>7</v>
      </c>
    </row>
    <row r="3228" spans="1:6">
      <c r="A3228" s="32" t="s">
        <v>5994</v>
      </c>
      <c r="B3228" s="32" t="s">
        <v>5995</v>
      </c>
      <c r="C3228" s="32" t="s">
        <v>46</v>
      </c>
      <c r="D3228" s="33">
        <v>430</v>
      </c>
      <c r="E3228" s="34">
        <v>10.322290000000001</v>
      </c>
      <c r="F3228" s="32">
        <v>4</v>
      </c>
    </row>
    <row r="3229" spans="1:6">
      <c r="A3229" s="32" t="s">
        <v>5996</v>
      </c>
      <c r="B3229" s="32" t="s">
        <v>5997</v>
      </c>
      <c r="C3229" s="32" t="s">
        <v>37</v>
      </c>
      <c r="D3229" s="33">
        <v>320</v>
      </c>
      <c r="E3229" s="34">
        <v>4.0900699999999999</v>
      </c>
      <c r="F3229" s="32">
        <v>1</v>
      </c>
    </row>
    <row r="3230" spans="1:6">
      <c r="A3230" s="32" t="s">
        <v>5998</v>
      </c>
      <c r="B3230" s="32" t="s">
        <v>5999</v>
      </c>
      <c r="C3230" s="32" t="s">
        <v>37</v>
      </c>
      <c r="D3230" s="33">
        <v>192</v>
      </c>
      <c r="E3230" s="34">
        <v>2.97201</v>
      </c>
      <c r="F3230" s="32">
        <v>1</v>
      </c>
    </row>
    <row r="3231" spans="1:6">
      <c r="A3231" s="32" t="s">
        <v>6000</v>
      </c>
      <c r="B3231" s="32" t="s">
        <v>6001</v>
      </c>
      <c r="C3231" s="32" t="s">
        <v>14</v>
      </c>
      <c r="D3231" s="33">
        <v>60</v>
      </c>
      <c r="E3231" s="34">
        <v>5.4878299999999998</v>
      </c>
      <c r="F3231" s="32">
        <v>1</v>
      </c>
    </row>
    <row r="3232" spans="1:6">
      <c r="A3232" s="32" t="s">
        <v>6002</v>
      </c>
      <c r="B3232" s="32" t="s">
        <v>6003</v>
      </c>
      <c r="C3232" s="32" t="s">
        <v>14</v>
      </c>
      <c r="D3232" s="33">
        <v>147.6</v>
      </c>
      <c r="E3232" s="34">
        <v>2.65652</v>
      </c>
      <c r="F3232" s="32">
        <v>1</v>
      </c>
    </row>
    <row r="3233" spans="1:6">
      <c r="A3233" s="32" t="s">
        <v>6004</v>
      </c>
      <c r="B3233" s="32" t="s">
        <v>6005</v>
      </c>
      <c r="C3233" s="32" t="s">
        <v>14</v>
      </c>
      <c r="D3233" s="33">
        <v>98.4</v>
      </c>
      <c r="E3233" s="34">
        <v>5.1450500000000003</v>
      </c>
      <c r="F3233" s="32">
        <v>1</v>
      </c>
    </row>
    <row r="3234" spans="1:6">
      <c r="A3234" s="32" t="s">
        <v>6006</v>
      </c>
      <c r="B3234" s="32" t="s">
        <v>6007</v>
      </c>
      <c r="C3234" s="32" t="s">
        <v>14</v>
      </c>
      <c r="D3234" s="33">
        <v>91</v>
      </c>
      <c r="E3234" s="34">
        <v>2.6208800000000001</v>
      </c>
      <c r="F3234" s="32">
        <v>1</v>
      </c>
    </row>
    <row r="3235" spans="1:6">
      <c r="A3235" s="32" t="s">
        <v>6008</v>
      </c>
      <c r="B3235" s="32" t="s">
        <v>6009</v>
      </c>
      <c r="C3235" s="32" t="s">
        <v>79</v>
      </c>
      <c r="D3235" s="33">
        <v>84</v>
      </c>
      <c r="E3235" s="34">
        <v>1.6058300000000001</v>
      </c>
      <c r="F3235" s="32">
        <v>1</v>
      </c>
    </row>
    <row r="3236" spans="1:6">
      <c r="A3236" s="32" t="s">
        <v>6010</v>
      </c>
      <c r="B3236" s="32" t="s">
        <v>6011</v>
      </c>
      <c r="C3236" s="32" t="s">
        <v>14</v>
      </c>
      <c r="D3236" s="33">
        <v>140</v>
      </c>
      <c r="E3236" s="34">
        <v>3.6552899999999999</v>
      </c>
      <c r="F3236" s="32">
        <v>1</v>
      </c>
    </row>
    <row r="3237" spans="1:6">
      <c r="A3237" s="32" t="s">
        <v>6012</v>
      </c>
      <c r="B3237" s="32" t="s">
        <v>6013</v>
      </c>
      <c r="C3237" s="32" t="s">
        <v>14</v>
      </c>
      <c r="D3237" s="33">
        <v>709</v>
      </c>
      <c r="E3237" s="34">
        <v>2.94869</v>
      </c>
      <c r="F3237" s="32">
        <v>2</v>
      </c>
    </row>
    <row r="3238" spans="1:6">
      <c r="A3238" s="32" t="s">
        <v>6014</v>
      </c>
      <c r="B3238" s="32" t="s">
        <v>6015</v>
      </c>
      <c r="C3238" s="32" t="s">
        <v>651</v>
      </c>
      <c r="D3238" s="33">
        <v>350</v>
      </c>
      <c r="E3238" s="34">
        <v>2.8807999999999998</v>
      </c>
      <c r="F3238" s="32">
        <v>1</v>
      </c>
    </row>
    <row r="3239" spans="1:6">
      <c r="A3239" s="32" t="s">
        <v>6016</v>
      </c>
      <c r="B3239" s="32" t="s">
        <v>6017</v>
      </c>
      <c r="C3239" s="32" t="s">
        <v>14</v>
      </c>
      <c r="D3239" s="33">
        <v>105</v>
      </c>
      <c r="E3239" s="34">
        <v>3.0338099999999999</v>
      </c>
      <c r="F3239" s="32">
        <v>1</v>
      </c>
    </row>
    <row r="3240" spans="1:6">
      <c r="A3240" s="32" t="s">
        <v>6018</v>
      </c>
      <c r="B3240" s="32" t="s">
        <v>6019</v>
      </c>
      <c r="C3240" s="32" t="s">
        <v>14</v>
      </c>
      <c r="D3240" s="33">
        <v>153</v>
      </c>
      <c r="E3240" s="34">
        <v>2.3591600000000001</v>
      </c>
      <c r="F3240" s="32">
        <v>1</v>
      </c>
    </row>
    <row r="3241" spans="1:6">
      <c r="A3241" s="32" t="s">
        <v>6020</v>
      </c>
      <c r="B3241" s="32" t="s">
        <v>6021</v>
      </c>
      <c r="C3241" s="32" t="s">
        <v>651</v>
      </c>
      <c r="D3241" s="33">
        <v>210</v>
      </c>
      <c r="E3241" s="34">
        <v>2.8805700000000001</v>
      </c>
      <c r="F3241" s="32">
        <v>1</v>
      </c>
    </row>
    <row r="3242" spans="1:6">
      <c r="A3242" s="32" t="s">
        <v>6022</v>
      </c>
      <c r="B3242" s="32" t="s">
        <v>6023</v>
      </c>
      <c r="C3242" s="32" t="s">
        <v>330</v>
      </c>
      <c r="D3242" s="33">
        <v>8</v>
      </c>
      <c r="E3242" s="34">
        <v>288.14999999999998</v>
      </c>
      <c r="F3242" s="32">
        <v>2</v>
      </c>
    </row>
    <row r="3243" spans="1:6">
      <c r="A3243" s="32" t="s">
        <v>6024</v>
      </c>
      <c r="B3243" s="32" t="s">
        <v>6025</v>
      </c>
      <c r="C3243" s="32" t="s">
        <v>14</v>
      </c>
      <c r="D3243" s="33">
        <v>90</v>
      </c>
      <c r="E3243" s="34">
        <v>3.7530399999999999</v>
      </c>
      <c r="F3243" s="32">
        <v>1</v>
      </c>
    </row>
    <row r="3244" spans="1:6">
      <c r="A3244" s="32" t="s">
        <v>6026</v>
      </c>
      <c r="B3244" s="32" t="s">
        <v>6027</v>
      </c>
      <c r="C3244" s="32" t="s">
        <v>79</v>
      </c>
      <c r="D3244" s="33">
        <v>110</v>
      </c>
      <c r="E3244" s="34">
        <v>2.0457700000000001</v>
      </c>
      <c r="F3244" s="32">
        <v>1</v>
      </c>
    </row>
    <row r="3245" spans="1:6">
      <c r="A3245" s="32" t="s">
        <v>6028</v>
      </c>
      <c r="B3245" s="32" t="s">
        <v>6029</v>
      </c>
      <c r="C3245" s="32" t="s">
        <v>79</v>
      </c>
      <c r="D3245" s="33">
        <v>110</v>
      </c>
      <c r="E3245" s="34">
        <v>2.7558600000000002</v>
      </c>
      <c r="F3245" s="32">
        <v>1</v>
      </c>
    </row>
    <row r="3246" spans="1:6">
      <c r="A3246" s="32" t="s">
        <v>6030</v>
      </c>
      <c r="B3246" s="32" t="s">
        <v>6031</v>
      </c>
      <c r="C3246" s="32" t="s">
        <v>14</v>
      </c>
      <c r="D3246" s="33">
        <v>90</v>
      </c>
      <c r="E3246" s="34">
        <v>3.7252100000000001</v>
      </c>
      <c r="F3246" s="32">
        <v>1</v>
      </c>
    </row>
    <row r="3247" spans="1:6">
      <c r="A3247" s="32" t="s">
        <v>6032</v>
      </c>
      <c r="B3247" s="32" t="s">
        <v>2339</v>
      </c>
      <c r="C3247" s="32" t="s">
        <v>79</v>
      </c>
      <c r="D3247" s="33">
        <v>1512</v>
      </c>
      <c r="E3247" s="34">
        <v>2.7333099999999999</v>
      </c>
      <c r="F3247" s="32">
        <v>3</v>
      </c>
    </row>
    <row r="3248" spans="1:6">
      <c r="A3248" s="32" t="s">
        <v>6033</v>
      </c>
      <c r="B3248" s="32" t="s">
        <v>2089</v>
      </c>
      <c r="C3248" s="32" t="s">
        <v>8</v>
      </c>
      <c r="D3248" s="33">
        <v>84</v>
      </c>
      <c r="E3248" s="34">
        <v>10.24714</v>
      </c>
      <c r="F3248" s="32">
        <v>3</v>
      </c>
    </row>
  </sheetData>
  <autoFilter ref="A1:F3248" xr:uid="{00000000-0009-0000-0000-000000000000}">
    <sortState xmlns:xlrd2="http://schemas.microsoft.com/office/spreadsheetml/2017/richdata2" ref="A2:F3248">
      <sortCondition ref="A1:A3248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599"/>
  <sheetViews>
    <sheetView zoomScaleNormal="100" workbookViewId="0">
      <selection activeCell="E28" sqref="E28"/>
    </sheetView>
  </sheetViews>
  <sheetFormatPr defaultRowHeight="15"/>
  <cols>
    <col min="1" max="1" width="4.5703125" customWidth="1"/>
    <col min="2" max="2" width="6.5703125" customWidth="1"/>
    <col min="3" max="3" width="41.28515625" customWidth="1"/>
    <col min="4" max="4" width="15.5703125" bestFit="1" customWidth="1"/>
    <col min="5" max="5" width="11.42578125" bestFit="1" customWidth="1"/>
    <col min="6" max="6" width="16.140625" customWidth="1"/>
    <col min="7" max="7" width="15.7109375" bestFit="1" customWidth="1"/>
    <col min="8" max="8" width="10.42578125" bestFit="1" customWidth="1"/>
    <col min="9" max="9" width="13.5703125" customWidth="1"/>
    <col min="10" max="10" width="16" bestFit="1" customWidth="1"/>
    <col min="11" max="11" width="10.42578125" bestFit="1" customWidth="1"/>
    <col min="13" max="13" width="11.140625" bestFit="1" customWidth="1"/>
    <col min="15" max="15" width="11.42578125" customWidth="1"/>
    <col min="16" max="16" width="24.7109375" customWidth="1"/>
    <col min="18" max="19" width="13.7109375" bestFit="1" customWidth="1"/>
    <col min="20" max="20" width="11.28515625" customWidth="1"/>
    <col min="21" max="21" width="11.7109375" customWidth="1"/>
    <col min="22" max="22" width="5.42578125" customWidth="1"/>
  </cols>
  <sheetData>
    <row r="1" spans="1:18" ht="12.95" customHeight="1" thickBot="1">
      <c r="A1" s="23" t="s">
        <v>6034</v>
      </c>
      <c r="B1" s="24"/>
      <c r="C1" s="4" t="s">
        <v>1</v>
      </c>
      <c r="D1" s="4" t="s">
        <v>6035</v>
      </c>
      <c r="E1" s="4" t="s">
        <v>5</v>
      </c>
      <c r="F1" s="5" t="s">
        <v>6036</v>
      </c>
      <c r="G1" s="4" t="s">
        <v>6037</v>
      </c>
      <c r="H1" s="20" t="s">
        <v>6038</v>
      </c>
      <c r="I1" s="20" t="s">
        <v>6039</v>
      </c>
      <c r="J1" s="5" t="s">
        <v>6040</v>
      </c>
      <c r="K1" s="20" t="s">
        <v>6038</v>
      </c>
      <c r="L1" s="4" t="s">
        <v>2</v>
      </c>
      <c r="M1" s="7" t="s">
        <v>6041</v>
      </c>
      <c r="O1" s="8" t="s">
        <v>6042</v>
      </c>
      <c r="P1" s="9">
        <f>SUM(F2:F599)</f>
        <v>1634690.7940000012</v>
      </c>
      <c r="Q1" s="8" t="s">
        <v>6043</v>
      </c>
      <c r="R1" s="9">
        <f>SUM(I2:I807)</f>
        <v>7071568.9609289113</v>
      </c>
    </row>
    <row r="2" spans="1:18" ht="12.95" customHeight="1">
      <c r="A2" s="19">
        <v>1</v>
      </c>
      <c r="B2" s="21">
        <f t="shared" ref="B2:B65" si="0">A2/COUNTA($A$2:$A$599)</f>
        <v>1.6722408026755853E-3</v>
      </c>
      <c r="C2" s="32" t="s">
        <v>717</v>
      </c>
      <c r="D2" s="32" t="s">
        <v>716</v>
      </c>
      <c r="E2" s="1">
        <f>VLOOKUP(D2,DATABASE!$A$2:$F$3248,6)</f>
        <v>56</v>
      </c>
      <c r="F2" s="6">
        <f>VLOOKUP(D2,DATABASE!$A$2:$F$3248,4)</f>
        <v>79573</v>
      </c>
      <c r="G2" s="2">
        <f>F2</f>
        <v>79573</v>
      </c>
      <c r="H2" s="22">
        <f t="shared" ref="H2:H65" si="1">G2/$P$1</f>
        <v>4.8677707302241004E-2</v>
      </c>
      <c r="I2" s="25">
        <f>VLOOKUP(D2,DATABASE!$A$2:$F$3248,5)*F2</f>
        <v>235040.34020999999</v>
      </c>
      <c r="J2" s="25">
        <f>I2</f>
        <v>235040.34020999999</v>
      </c>
      <c r="K2" s="26">
        <f t="shared" ref="K2:K65" si="2">J2/$R$1</f>
        <v>3.3237368045001069E-2</v>
      </c>
      <c r="L2" s="3" t="str">
        <f>VLOOKUP(D2,DATABASE!$A$2:$F$3248,3)</f>
        <v>CIOCC</v>
      </c>
      <c r="M2" s="10" t="str">
        <f t="shared" ref="M2:M65" si="3">IF(J2&lt;$R$1*$R$6,"A",IF(J2&lt;($R$7+$R$6)*$R$1,"B","C"))</f>
        <v>A</v>
      </c>
    </row>
    <row r="3" spans="1:18" ht="12.95" customHeight="1">
      <c r="A3" s="19">
        <v>5</v>
      </c>
      <c r="B3" s="21">
        <f t="shared" si="0"/>
        <v>8.3612040133779261E-3</v>
      </c>
      <c r="C3" s="32" t="s">
        <v>1223</v>
      </c>
      <c r="D3" s="32" t="s">
        <v>1222</v>
      </c>
      <c r="E3" s="1">
        <f>VLOOKUP(D3,DATABASE!$A$2:$F$3248,6)</f>
        <v>49</v>
      </c>
      <c r="F3" s="6">
        <f>VLOOKUP(D3,DATABASE!$A$2:$F$3248,4)</f>
        <v>47381</v>
      </c>
      <c r="G3" s="2">
        <f t="shared" ref="G3:G66" si="4">G2+F3</f>
        <v>126954</v>
      </c>
      <c r="H3" s="22">
        <f t="shared" si="1"/>
        <v>7.7662393686912704E-2</v>
      </c>
      <c r="I3" s="25">
        <f>VLOOKUP(D3,DATABASE!$A$2:$F$3248,5)*F3</f>
        <v>205018.06080999997</v>
      </c>
      <c r="J3" s="25">
        <f t="shared" ref="J3:J66" si="5">I3+J2</f>
        <v>440058.40101999999</v>
      </c>
      <c r="K3" s="26">
        <f t="shared" si="2"/>
        <v>6.2229245511337634E-2</v>
      </c>
      <c r="L3" s="3" t="str">
        <f>VLOOKUP(D3,DATABASE!$A$2:$F$3248,3)</f>
        <v>CIOCC</v>
      </c>
      <c r="M3" s="10" t="str">
        <f t="shared" si="3"/>
        <v>A</v>
      </c>
    </row>
    <row r="4" spans="1:18" ht="12.95" customHeight="1" thickBot="1">
      <c r="A4" s="19">
        <v>11</v>
      </c>
      <c r="B4" s="21">
        <f t="shared" si="0"/>
        <v>1.839464882943144E-2</v>
      </c>
      <c r="C4" s="32" t="s">
        <v>2840</v>
      </c>
      <c r="D4" s="32" t="s">
        <v>2839</v>
      </c>
      <c r="E4" s="1">
        <f>VLOOKUP(D4,DATABASE!$A$2:$F$3248,6)</f>
        <v>63</v>
      </c>
      <c r="F4" s="6">
        <f>VLOOKUP(D4,DATABASE!$A$2:$F$3248,4)</f>
        <v>25965.365000000002</v>
      </c>
      <c r="G4" s="2">
        <f t="shared" si="4"/>
        <v>152919.36499999999</v>
      </c>
      <c r="H4" s="22">
        <f t="shared" si="1"/>
        <v>9.3546354797664488E-2</v>
      </c>
      <c r="I4" s="25">
        <f>VLOOKUP(D4,DATABASE!$A$2:$F$3248,5)*F4</f>
        <v>179366.1448835</v>
      </c>
      <c r="J4" s="25">
        <f t="shared" si="5"/>
        <v>619424.54590349994</v>
      </c>
      <c r="K4" s="26">
        <f t="shared" si="2"/>
        <v>8.7593651327715141E-2</v>
      </c>
      <c r="L4" s="3" t="str">
        <f>VLOOKUP(D4,DATABASE!$A$2:$F$3248,3)</f>
        <v>OLEOSE</v>
      </c>
      <c r="M4" s="10" t="str">
        <f t="shared" si="3"/>
        <v>A</v>
      </c>
    </row>
    <row r="5" spans="1:18" ht="12.95" customHeight="1" thickBot="1">
      <c r="A5" s="19">
        <v>4</v>
      </c>
      <c r="B5" s="21">
        <f t="shared" si="0"/>
        <v>6.688963210702341E-3</v>
      </c>
      <c r="C5" s="32" t="s">
        <v>1248</v>
      </c>
      <c r="D5" s="32" t="s">
        <v>1247</v>
      </c>
      <c r="E5" s="1">
        <f>VLOOKUP(D5,DATABASE!$A$2:$F$3248,6)</f>
        <v>44</v>
      </c>
      <c r="F5" s="6">
        <f>VLOOKUP(D5,DATABASE!$A$2:$F$3248,4)</f>
        <v>47944.591</v>
      </c>
      <c r="G5" s="2">
        <f t="shared" si="4"/>
        <v>200863.95600000001</v>
      </c>
      <c r="H5" s="22">
        <f t="shared" si="1"/>
        <v>0.12287581035952165</v>
      </c>
      <c r="I5" s="25">
        <f>VLOOKUP(D5,DATABASE!$A$2:$F$3248,5)*F5</f>
        <v>177235.33121197001</v>
      </c>
      <c r="J5" s="25">
        <f t="shared" si="5"/>
        <v>796659.87711546989</v>
      </c>
      <c r="K5" s="26">
        <f t="shared" si="2"/>
        <v>0.11265673594036786</v>
      </c>
      <c r="L5" s="3" t="str">
        <f>VLOOKUP(D5,DATABASE!$A$2:$F$3248,3)</f>
        <v>CIOCC</v>
      </c>
      <c r="M5" s="10" t="str">
        <f t="shared" si="3"/>
        <v>A</v>
      </c>
      <c r="Q5" s="27" t="s">
        <v>6044</v>
      </c>
      <c r="R5" s="27" t="s">
        <v>6045</v>
      </c>
    </row>
    <row r="6" spans="1:18" ht="12.95" customHeight="1">
      <c r="A6" s="19">
        <v>2</v>
      </c>
      <c r="B6" s="21">
        <f t="shared" si="0"/>
        <v>3.3444816053511705E-3</v>
      </c>
      <c r="C6" s="32" t="s">
        <v>464</v>
      </c>
      <c r="D6" s="32" t="s">
        <v>463</v>
      </c>
      <c r="E6" s="1">
        <f>VLOOKUP(D6,DATABASE!$A$2:$F$3248,6)</f>
        <v>161</v>
      </c>
      <c r="F6" s="6">
        <f>VLOOKUP(D6,DATABASE!$A$2:$F$3248,4)</f>
        <v>68097</v>
      </c>
      <c r="G6" s="2">
        <f t="shared" si="4"/>
        <v>268960.95600000001</v>
      </c>
      <c r="H6" s="22">
        <f t="shared" si="1"/>
        <v>0.16453322976259435</v>
      </c>
      <c r="I6" s="25">
        <f>VLOOKUP(D6,DATABASE!$A$2:$F$3248,5)*F6</f>
        <v>174881.26764000001</v>
      </c>
      <c r="J6" s="25">
        <f t="shared" si="5"/>
        <v>971541.14475546987</v>
      </c>
      <c r="K6" s="26">
        <f t="shared" si="2"/>
        <v>0.1373869292830667</v>
      </c>
      <c r="L6" s="3" t="str">
        <f>VLOOKUP(D6,DATABASE!$A$2:$F$3248,3)</f>
        <v>OLEOSE</v>
      </c>
      <c r="M6" s="10" t="str">
        <f t="shared" si="3"/>
        <v>A</v>
      </c>
      <c r="O6" s="14"/>
      <c r="P6" s="11" t="s">
        <v>6046</v>
      </c>
      <c r="Q6" s="16">
        <f>COUNTIF($M$2:$M$807,"A")/COUNTA($M$2:$M$807)</f>
        <v>0.11371237458193979</v>
      </c>
      <c r="R6" s="28">
        <v>0.7</v>
      </c>
    </row>
    <row r="7" spans="1:18" ht="12.95" customHeight="1">
      <c r="A7" s="19">
        <v>41</v>
      </c>
      <c r="B7" s="21">
        <f t="shared" si="0"/>
        <v>6.8561872909698993E-2</v>
      </c>
      <c r="C7" s="32" t="s">
        <v>5095</v>
      </c>
      <c r="D7" s="32" t="s">
        <v>5094</v>
      </c>
      <c r="E7" s="1">
        <f>VLOOKUP(D7,DATABASE!$A$2:$F$3248,6)</f>
        <v>24</v>
      </c>
      <c r="F7" s="6">
        <f>VLOOKUP(D7,DATABASE!$A$2:$F$3248,4)</f>
        <v>10499.898000000001</v>
      </c>
      <c r="G7" s="2">
        <f t="shared" si="4"/>
        <v>279460.85399999999</v>
      </c>
      <c r="H7" s="22">
        <f t="shared" si="1"/>
        <v>0.17095640045551011</v>
      </c>
      <c r="I7" s="25">
        <f>VLOOKUP(D7,DATABASE!$A$2:$F$3248,5)*F7</f>
        <v>168011.91286842004</v>
      </c>
      <c r="J7" s="25">
        <f t="shared" si="5"/>
        <v>1139553.05762389</v>
      </c>
      <c r="K7" s="26">
        <f t="shared" si="2"/>
        <v>0.16114571800402833</v>
      </c>
      <c r="L7" s="3" t="str">
        <f>VLOOKUP(D7,DATABASE!$A$2:$F$3248,3)</f>
        <v>OLEOSE</v>
      </c>
      <c r="M7" s="10" t="str">
        <f t="shared" si="3"/>
        <v>A</v>
      </c>
      <c r="O7" s="15" t="s">
        <v>6035</v>
      </c>
      <c r="P7" s="12" t="s">
        <v>6047</v>
      </c>
      <c r="Q7" s="17">
        <f>COUNTIF($M$2:$M$807,"B")/COUNTA($M$2:$M$807)</f>
        <v>0.17892976588628762</v>
      </c>
      <c r="R7" s="29">
        <v>0.2</v>
      </c>
    </row>
    <row r="8" spans="1:18" ht="12.95" customHeight="1" thickBot="1">
      <c r="A8" s="19">
        <v>6</v>
      </c>
      <c r="B8" s="21">
        <f t="shared" si="0"/>
        <v>1.0033444816053512E-2</v>
      </c>
      <c r="C8" s="32" t="s">
        <v>1740</v>
      </c>
      <c r="D8" s="32" t="s">
        <v>1743</v>
      </c>
      <c r="E8" s="1">
        <f>VLOOKUP(D8,DATABASE!$A$2:$F$3248,6)</f>
        <v>20</v>
      </c>
      <c r="F8" s="6">
        <f>VLOOKUP(D8,DATABASE!$A$2:$F$3248,4)</f>
        <v>36036</v>
      </c>
      <c r="G8" s="2">
        <f t="shared" si="4"/>
        <v>315496.85399999999</v>
      </c>
      <c r="H8" s="22">
        <f t="shared" si="1"/>
        <v>0.1930009364205178</v>
      </c>
      <c r="I8" s="25">
        <f>VLOOKUP(D8,DATABASE!$A$2:$F$3248,5)*F8</f>
        <v>167030.46360000002</v>
      </c>
      <c r="J8" s="25">
        <f t="shared" si="5"/>
        <v>1306583.5212238901</v>
      </c>
      <c r="K8" s="26">
        <f t="shared" si="2"/>
        <v>0.18476571867472238</v>
      </c>
      <c r="L8" s="3" t="str">
        <f>VLOOKUP(D8,DATABASE!$A$2:$F$3248,3)</f>
        <v>CIOCC</v>
      </c>
      <c r="M8" s="10" t="str">
        <f t="shared" si="3"/>
        <v>A</v>
      </c>
      <c r="P8" s="13" t="s">
        <v>6048</v>
      </c>
      <c r="Q8" s="18">
        <f>COUNTIF($M$2:$M$807,"C")/COUNTA($M$2:$M$807)</f>
        <v>0.70735785953177255</v>
      </c>
      <c r="R8" s="30">
        <f>1-R6-R7</f>
        <v>0.10000000000000003</v>
      </c>
    </row>
    <row r="9" spans="1:18" ht="12.95" customHeight="1">
      <c r="A9" s="19">
        <v>10</v>
      </c>
      <c r="B9" s="21">
        <f t="shared" si="0"/>
        <v>1.6722408026755852E-2</v>
      </c>
      <c r="C9" s="32" t="s">
        <v>3217</v>
      </c>
      <c r="D9" s="32" t="s">
        <v>3216</v>
      </c>
      <c r="E9" s="1">
        <f>VLOOKUP(D9,DATABASE!$A$2:$F$3248,6)</f>
        <v>22</v>
      </c>
      <c r="F9" s="6">
        <f>VLOOKUP(D9,DATABASE!$A$2:$F$3248,4)</f>
        <v>28436.972999999998</v>
      </c>
      <c r="G9" s="2">
        <f t="shared" si="4"/>
        <v>343933.82699999999</v>
      </c>
      <c r="H9" s="22">
        <f t="shared" si="1"/>
        <v>0.21039687032090776</v>
      </c>
      <c r="I9" s="25">
        <f>VLOOKUP(D9,DATABASE!$A$2:$F$3248,5)*F9</f>
        <v>162932.76487052999</v>
      </c>
      <c r="J9" s="25">
        <f t="shared" si="5"/>
        <v>1469516.2860944201</v>
      </c>
      <c r="K9" s="26">
        <f t="shared" si="2"/>
        <v>0.20780625830188984</v>
      </c>
      <c r="L9" s="3" t="str">
        <f>VLOOKUP(D9,DATABASE!$A$2:$F$3248,3)</f>
        <v>CIOCC</v>
      </c>
      <c r="M9" s="10" t="str">
        <f t="shared" si="3"/>
        <v>A</v>
      </c>
    </row>
    <row r="10" spans="1:18" ht="12.95" customHeight="1">
      <c r="A10" s="19">
        <v>3</v>
      </c>
      <c r="B10" s="21">
        <f t="shared" si="0"/>
        <v>5.016722408026756E-3</v>
      </c>
      <c r="C10" s="32" t="s">
        <v>737</v>
      </c>
      <c r="D10" s="32" t="s">
        <v>736</v>
      </c>
      <c r="E10" s="1">
        <f>VLOOKUP(D10,DATABASE!$A$2:$F$3248,6)</f>
        <v>60</v>
      </c>
      <c r="F10" s="6">
        <f>VLOOKUP(D10,DATABASE!$A$2:$F$3248,4)</f>
        <v>56497.5</v>
      </c>
      <c r="G10" s="2">
        <f t="shared" si="4"/>
        <v>400431.32699999999</v>
      </c>
      <c r="H10" s="22">
        <f t="shared" si="1"/>
        <v>0.24495845236894367</v>
      </c>
      <c r="I10" s="25">
        <f>VLOOKUP(D10,DATABASE!$A$2:$F$3248,5)*F10</f>
        <v>142765.227675</v>
      </c>
      <c r="J10" s="25">
        <f t="shared" si="5"/>
        <v>1612281.5137694201</v>
      </c>
      <c r="K10" s="26">
        <f t="shared" si="2"/>
        <v>0.2279948795914214</v>
      </c>
      <c r="L10" s="3" t="str">
        <f>VLOOKUP(D10,DATABASE!$A$2:$F$3248,3)</f>
        <v>CIOCC</v>
      </c>
      <c r="M10" s="10" t="str">
        <f t="shared" si="3"/>
        <v>A</v>
      </c>
    </row>
    <row r="11" spans="1:18" ht="12.95" customHeight="1">
      <c r="A11" s="19">
        <v>49</v>
      </c>
      <c r="B11" s="21">
        <f t="shared" si="0"/>
        <v>8.193979933110368E-2</v>
      </c>
      <c r="C11" s="32" t="s">
        <v>2579</v>
      </c>
      <c r="D11" s="32" t="s">
        <v>2578</v>
      </c>
      <c r="E11" s="1">
        <f>VLOOKUP(D11,DATABASE!$A$2:$F$3248,6)</f>
        <v>22</v>
      </c>
      <c r="F11" s="6">
        <f>VLOOKUP(D11,DATABASE!$A$2:$F$3248,4)</f>
        <v>8626.4789999999994</v>
      </c>
      <c r="G11" s="2">
        <f t="shared" si="4"/>
        <v>409057.80599999998</v>
      </c>
      <c r="H11" s="22">
        <f t="shared" si="1"/>
        <v>0.25023558430830661</v>
      </c>
      <c r="I11" s="25">
        <f>VLOOKUP(D11,DATABASE!$A$2:$F$3248,5)*F11</f>
        <v>137757.36459327</v>
      </c>
      <c r="J11" s="25">
        <f t="shared" si="5"/>
        <v>1750038.8783626901</v>
      </c>
      <c r="K11" s="26">
        <f t="shared" si="2"/>
        <v>0.24747533228224469</v>
      </c>
      <c r="L11" s="3" t="str">
        <f>VLOOKUP(D11,DATABASE!$A$2:$F$3248,3)</f>
        <v>OLEOSE</v>
      </c>
      <c r="M11" s="10" t="str">
        <f t="shared" si="3"/>
        <v>A</v>
      </c>
    </row>
    <row r="12" spans="1:18" ht="12.95" customHeight="1">
      <c r="A12" s="19">
        <v>37</v>
      </c>
      <c r="B12" s="21">
        <f t="shared" si="0"/>
        <v>6.1872909698996656E-2</v>
      </c>
      <c r="C12" s="32" t="s">
        <v>1098</v>
      </c>
      <c r="D12" s="32" t="s">
        <v>1105</v>
      </c>
      <c r="E12" s="1">
        <f>VLOOKUP(D12,DATABASE!$A$2:$F$3248,6)</f>
        <v>23</v>
      </c>
      <c r="F12" s="6">
        <f>VLOOKUP(D12,DATABASE!$A$2:$F$3248,4)</f>
        <v>11592</v>
      </c>
      <c r="G12" s="2">
        <f t="shared" si="4"/>
        <v>420649.80599999998</v>
      </c>
      <c r="H12" s="22">
        <f t="shared" si="1"/>
        <v>0.25732683363970771</v>
      </c>
      <c r="I12" s="25">
        <f>VLOOKUP(D12,DATABASE!$A$2:$F$3248,5)*F12</f>
        <v>135424.00367999999</v>
      </c>
      <c r="J12" s="25">
        <f t="shared" si="5"/>
        <v>1885462.8820426902</v>
      </c>
      <c r="K12" s="26">
        <f t="shared" si="2"/>
        <v>0.2666258212936975</v>
      </c>
      <c r="L12" s="3" t="str">
        <f>VLOOKUP(D12,DATABASE!$A$2:$F$3248,3)</f>
        <v>OLEOSE</v>
      </c>
      <c r="M12" s="10" t="str">
        <f t="shared" si="3"/>
        <v>A</v>
      </c>
    </row>
    <row r="13" spans="1:18" ht="12.95" customHeight="1">
      <c r="A13" s="19">
        <v>8</v>
      </c>
      <c r="B13" s="21">
        <f t="shared" si="0"/>
        <v>1.3377926421404682E-2</v>
      </c>
      <c r="C13" s="32" t="s">
        <v>3231</v>
      </c>
      <c r="D13" s="32" t="s">
        <v>3230</v>
      </c>
      <c r="E13" s="1">
        <f>VLOOKUP(D13,DATABASE!$A$2:$F$3248,6)</f>
        <v>32</v>
      </c>
      <c r="F13" s="6">
        <f>VLOOKUP(D13,DATABASE!$A$2:$F$3248,4)</f>
        <v>31836</v>
      </c>
      <c r="G13" s="2">
        <f t="shared" si="4"/>
        <v>452485.80599999998</v>
      </c>
      <c r="H13" s="22">
        <f t="shared" si="1"/>
        <v>0.27680207636870052</v>
      </c>
      <c r="I13" s="25">
        <f>VLOOKUP(D13,DATABASE!$A$2:$F$3248,5)*F13</f>
        <v>107433.12888</v>
      </c>
      <c r="J13" s="25">
        <f t="shared" si="5"/>
        <v>1992896.0109226902</v>
      </c>
      <c r="K13" s="26">
        <f t="shared" si="2"/>
        <v>0.28181808336079722</v>
      </c>
      <c r="L13" s="3" t="str">
        <f>VLOOKUP(D13,DATABASE!$A$2:$F$3248,3)</f>
        <v>CIOCC</v>
      </c>
      <c r="M13" s="10" t="str">
        <f t="shared" si="3"/>
        <v>A</v>
      </c>
    </row>
    <row r="14" spans="1:18" ht="12.95" customHeight="1">
      <c r="A14" s="19">
        <v>7</v>
      </c>
      <c r="B14" s="21">
        <f t="shared" si="0"/>
        <v>1.1705685618729096E-2</v>
      </c>
      <c r="C14" s="32" t="s">
        <v>3982</v>
      </c>
      <c r="D14" s="32" t="s">
        <v>3981</v>
      </c>
      <c r="E14" s="1">
        <f>VLOOKUP(D14,DATABASE!$A$2:$F$3248,6)</f>
        <v>21</v>
      </c>
      <c r="F14" s="6">
        <f>VLOOKUP(D14,DATABASE!$A$2:$F$3248,4)</f>
        <v>33632</v>
      </c>
      <c r="G14" s="2">
        <f t="shared" si="4"/>
        <v>486117.80599999998</v>
      </c>
      <c r="H14" s="22">
        <f t="shared" si="1"/>
        <v>0.29737599782433205</v>
      </c>
      <c r="I14" s="25">
        <f>VLOOKUP(D14,DATABASE!$A$2:$F$3248,5)*F14</f>
        <v>105984.52159999999</v>
      </c>
      <c r="J14" s="25">
        <f t="shared" si="5"/>
        <v>2098880.53252269</v>
      </c>
      <c r="K14" s="26">
        <f t="shared" si="2"/>
        <v>0.29680549594003874</v>
      </c>
      <c r="L14" s="3" t="str">
        <f>VLOOKUP(D14,DATABASE!$A$2:$F$3248,3)</f>
        <v>CIOCC</v>
      </c>
      <c r="M14" s="10" t="str">
        <f t="shared" si="3"/>
        <v>A</v>
      </c>
    </row>
    <row r="15" spans="1:18" ht="12.95" customHeight="1">
      <c r="A15" s="19">
        <v>50</v>
      </c>
      <c r="B15" s="21">
        <f t="shared" si="0"/>
        <v>8.3612040133779264E-2</v>
      </c>
      <c r="C15" s="32" t="s">
        <v>2752</v>
      </c>
      <c r="D15" s="32" t="s">
        <v>2756</v>
      </c>
      <c r="E15" s="1">
        <f>VLOOKUP(D15,DATABASE!$A$2:$F$3248,6)</f>
        <v>18</v>
      </c>
      <c r="F15" s="6">
        <f>VLOOKUP(D15,DATABASE!$A$2:$F$3248,4)</f>
        <v>8573.25</v>
      </c>
      <c r="G15" s="2">
        <f t="shared" si="4"/>
        <v>494691.05599999998</v>
      </c>
      <c r="H15" s="22">
        <f t="shared" si="1"/>
        <v>0.3026205676423474</v>
      </c>
      <c r="I15" s="25">
        <f>VLOOKUP(D15,DATABASE!$A$2:$F$3248,5)*F15</f>
        <v>100011.8480025</v>
      </c>
      <c r="J15" s="25">
        <f t="shared" si="5"/>
        <v>2198892.3805251899</v>
      </c>
      <c r="K15" s="26">
        <f t="shared" si="2"/>
        <v>0.31094830477851221</v>
      </c>
      <c r="L15" s="3" t="str">
        <f>VLOOKUP(D15,DATABASE!$A$2:$F$3248,3)</f>
        <v>OLEOSE</v>
      </c>
      <c r="M15" s="10" t="str">
        <f t="shared" si="3"/>
        <v>A</v>
      </c>
    </row>
    <row r="16" spans="1:18" ht="12.95" customHeight="1">
      <c r="A16" s="19">
        <v>29</v>
      </c>
      <c r="B16" s="21">
        <f t="shared" si="0"/>
        <v>4.8494983277591976E-2</v>
      </c>
      <c r="C16" s="32" t="s">
        <v>4882</v>
      </c>
      <c r="D16" s="32" t="s">
        <v>4881</v>
      </c>
      <c r="E16" s="1">
        <f>VLOOKUP(D16,DATABASE!$A$2:$F$3248,6)</f>
        <v>33</v>
      </c>
      <c r="F16" s="6">
        <f>VLOOKUP(D16,DATABASE!$A$2:$F$3248,4)</f>
        <v>13167</v>
      </c>
      <c r="G16" s="2">
        <f t="shared" si="4"/>
        <v>507858.05599999998</v>
      </c>
      <c r="H16" s="22">
        <f t="shared" si="1"/>
        <v>0.31067530193725407</v>
      </c>
      <c r="I16" s="25">
        <f>VLOOKUP(D16,DATABASE!$A$2:$F$3248,5)*F16</f>
        <v>93728.894490000006</v>
      </c>
      <c r="J16" s="25">
        <f t="shared" si="5"/>
        <v>2292621.2750151898</v>
      </c>
      <c r="K16" s="26">
        <f t="shared" si="2"/>
        <v>0.32420263277953443</v>
      </c>
      <c r="L16" s="3" t="str">
        <f>VLOOKUP(D16,DATABASE!$A$2:$F$3248,3)</f>
        <v>OLEOSE</v>
      </c>
      <c r="M16" s="10" t="str">
        <f t="shared" si="3"/>
        <v>A</v>
      </c>
    </row>
    <row r="17" spans="1:20" ht="12.95" customHeight="1">
      <c r="A17" s="19">
        <v>9</v>
      </c>
      <c r="B17" s="21">
        <f t="shared" si="0"/>
        <v>1.5050167224080268E-2</v>
      </c>
      <c r="C17" s="32" t="s">
        <v>687</v>
      </c>
      <c r="D17" s="32" t="s">
        <v>686</v>
      </c>
      <c r="E17" s="1">
        <f>VLOOKUP(D17,DATABASE!$A$2:$F$3248,6)</f>
        <v>43</v>
      </c>
      <c r="F17" s="6">
        <f>VLOOKUP(D17,DATABASE!$A$2:$F$3248,4)</f>
        <v>28993</v>
      </c>
      <c r="G17" s="2">
        <f t="shared" si="4"/>
        <v>536851.05599999998</v>
      </c>
      <c r="H17" s="22">
        <f t="shared" si="1"/>
        <v>0.32841137784005875</v>
      </c>
      <c r="I17" s="25">
        <f>VLOOKUP(D17,DATABASE!$A$2:$F$3248,5)*F17</f>
        <v>92850.082500000004</v>
      </c>
      <c r="J17" s="25">
        <f t="shared" si="5"/>
        <v>2385471.3575151898</v>
      </c>
      <c r="K17" s="26">
        <f t="shared" si="2"/>
        <v>0.33733268680474521</v>
      </c>
      <c r="L17" s="3" t="str">
        <f>VLOOKUP(D17,DATABASE!$A$2:$F$3248,3)</f>
        <v>CIOCC</v>
      </c>
      <c r="M17" s="10" t="str">
        <f t="shared" si="3"/>
        <v>A</v>
      </c>
    </row>
    <row r="18" spans="1:20" ht="12.95" customHeight="1">
      <c r="A18" s="19">
        <v>22</v>
      </c>
      <c r="B18" s="21">
        <f t="shared" si="0"/>
        <v>3.678929765886288E-2</v>
      </c>
      <c r="C18" s="32" t="s">
        <v>3222</v>
      </c>
      <c r="D18" s="32" t="s">
        <v>3221</v>
      </c>
      <c r="E18" s="1">
        <f>VLOOKUP(D18,DATABASE!$A$2:$F$3248,6)</f>
        <v>16</v>
      </c>
      <c r="F18" s="6">
        <f>VLOOKUP(D18,DATABASE!$A$2:$F$3248,4)</f>
        <v>16186.973</v>
      </c>
      <c r="G18" s="2">
        <f t="shared" si="4"/>
        <v>553038.02899999998</v>
      </c>
      <c r="H18" s="22">
        <f t="shared" si="1"/>
        <v>0.33831353980207196</v>
      </c>
      <c r="I18" s="25">
        <f>VLOOKUP(D18,DATABASE!$A$2:$F$3248,5)*F18</f>
        <v>92433.928749470011</v>
      </c>
      <c r="J18" s="25">
        <f t="shared" si="5"/>
        <v>2477905.2862646598</v>
      </c>
      <c r="K18" s="26">
        <f t="shared" si="2"/>
        <v>0.3504038919729584</v>
      </c>
      <c r="L18" s="3" t="str">
        <f>VLOOKUP(D18,DATABASE!$A$2:$F$3248,3)</f>
        <v>CIOCC</v>
      </c>
      <c r="M18" s="10" t="str">
        <f t="shared" si="3"/>
        <v>A</v>
      </c>
    </row>
    <row r="19" spans="1:20" ht="12.95" customHeight="1">
      <c r="A19" s="19">
        <v>15</v>
      </c>
      <c r="B19" s="21">
        <f t="shared" si="0"/>
        <v>2.508361204013378E-2</v>
      </c>
      <c r="C19" s="32" t="s">
        <v>4898</v>
      </c>
      <c r="D19" s="32" t="s">
        <v>4897</v>
      </c>
      <c r="E19" s="1">
        <f>VLOOKUP(D19,DATABASE!$A$2:$F$3248,6)</f>
        <v>22</v>
      </c>
      <c r="F19" s="6">
        <f>VLOOKUP(D19,DATABASE!$A$2:$F$3248,4)</f>
        <v>18648</v>
      </c>
      <c r="G19" s="2">
        <f t="shared" si="4"/>
        <v>571686.02899999998</v>
      </c>
      <c r="H19" s="22">
        <f t="shared" si="1"/>
        <v>0.34972120176997801</v>
      </c>
      <c r="I19" s="25">
        <f>VLOOKUP(D19,DATABASE!$A$2:$F$3248,5)*F19</f>
        <v>91404.29088</v>
      </c>
      <c r="J19" s="25">
        <f t="shared" si="5"/>
        <v>2569309.5771446601</v>
      </c>
      <c r="K19" s="26">
        <f t="shared" si="2"/>
        <v>0.36332949467654757</v>
      </c>
      <c r="L19" s="3" t="str">
        <f>VLOOKUP(D19,DATABASE!$A$2:$F$3248,3)</f>
        <v>CIOCC</v>
      </c>
      <c r="M19" s="10" t="str">
        <f t="shared" si="3"/>
        <v>A</v>
      </c>
    </row>
    <row r="20" spans="1:20" ht="12.95" customHeight="1">
      <c r="A20" s="19">
        <v>12</v>
      </c>
      <c r="B20" s="21">
        <f t="shared" si="0"/>
        <v>2.0066889632107024E-2</v>
      </c>
      <c r="C20" s="32" t="s">
        <v>3048</v>
      </c>
      <c r="D20" s="32" t="s">
        <v>3047</v>
      </c>
      <c r="E20" s="1">
        <f>VLOOKUP(D20,DATABASE!$A$2:$F$3248,6)</f>
        <v>30</v>
      </c>
      <c r="F20" s="6">
        <f>VLOOKUP(D20,DATABASE!$A$2:$F$3248,4)</f>
        <v>22506</v>
      </c>
      <c r="G20" s="2">
        <f t="shared" si="4"/>
        <v>594192.02899999998</v>
      </c>
      <c r="H20" s="22">
        <f t="shared" si="1"/>
        <v>0.36348894309610918</v>
      </c>
      <c r="I20" s="25">
        <f>VLOOKUP(D20,DATABASE!$A$2:$F$3248,5)*F20</f>
        <v>89309.884619999997</v>
      </c>
      <c r="J20" s="25">
        <f t="shared" si="5"/>
        <v>2658619.4617646602</v>
      </c>
      <c r="K20" s="26">
        <f t="shared" si="2"/>
        <v>0.37595892459704272</v>
      </c>
      <c r="L20" s="3" t="str">
        <f>VLOOKUP(D20,DATABASE!$A$2:$F$3248,3)</f>
        <v>CIOCC</v>
      </c>
      <c r="M20" s="10" t="str">
        <f t="shared" si="3"/>
        <v>A</v>
      </c>
    </row>
    <row r="21" spans="1:20" ht="12.95" customHeight="1">
      <c r="A21" s="19">
        <v>13</v>
      </c>
      <c r="B21" s="21">
        <f t="shared" si="0"/>
        <v>2.1739130434782608E-2</v>
      </c>
      <c r="C21" s="32" t="s">
        <v>3231</v>
      </c>
      <c r="D21" s="32" t="s">
        <v>3233</v>
      </c>
      <c r="E21" s="1">
        <f>VLOOKUP(D21,DATABASE!$A$2:$F$3248,6)</f>
        <v>23</v>
      </c>
      <c r="F21" s="6">
        <f>VLOOKUP(D21,DATABASE!$A$2:$F$3248,4)</f>
        <v>22134</v>
      </c>
      <c r="G21" s="2">
        <f t="shared" si="4"/>
        <v>616326.02899999998</v>
      </c>
      <c r="H21" s="22">
        <f t="shared" si="1"/>
        <v>0.37702911844990761</v>
      </c>
      <c r="I21" s="25">
        <f>VLOOKUP(D21,DATABASE!$A$2:$F$3248,5)*F21</f>
        <v>77084.08974000001</v>
      </c>
      <c r="J21" s="25">
        <f t="shared" si="5"/>
        <v>2735703.5515046604</v>
      </c>
      <c r="K21" s="26">
        <f t="shared" si="2"/>
        <v>0.38685948855475805</v>
      </c>
      <c r="L21" s="3" t="str">
        <f>VLOOKUP(D21,DATABASE!$A$2:$F$3248,3)</f>
        <v>CIOCC</v>
      </c>
      <c r="M21" s="10" t="str">
        <f t="shared" si="3"/>
        <v>A</v>
      </c>
    </row>
    <row r="22" spans="1:20" ht="12.95" customHeight="1">
      <c r="A22" s="19">
        <v>18</v>
      </c>
      <c r="B22" s="21">
        <f t="shared" si="0"/>
        <v>3.0100334448160536E-2</v>
      </c>
      <c r="C22" s="32" t="s">
        <v>1223</v>
      </c>
      <c r="D22" s="32" t="s">
        <v>4929</v>
      </c>
      <c r="E22" s="1">
        <f>VLOOKUP(D22,DATABASE!$A$2:$F$3248,6)</f>
        <v>25</v>
      </c>
      <c r="F22" s="6">
        <f>VLOOKUP(D22,DATABASE!$A$2:$F$3248,4)</f>
        <v>18144</v>
      </c>
      <c r="G22" s="2">
        <f t="shared" si="4"/>
        <v>634470.02899999998</v>
      </c>
      <c r="H22" s="22">
        <f t="shared" si="1"/>
        <v>0.3881284652294919</v>
      </c>
      <c r="I22" s="25">
        <f>VLOOKUP(D22,DATABASE!$A$2:$F$3248,5)*F22</f>
        <v>74505.251519999991</v>
      </c>
      <c r="J22" s="25">
        <f t="shared" si="5"/>
        <v>2810208.8030246603</v>
      </c>
      <c r="K22" s="26">
        <f t="shared" si="2"/>
        <v>0.39739537555969973</v>
      </c>
      <c r="L22" s="3" t="str">
        <f>VLOOKUP(D22,DATABASE!$A$2:$F$3248,3)</f>
        <v>CIOCC</v>
      </c>
      <c r="M22" s="10" t="str">
        <f t="shared" si="3"/>
        <v>A</v>
      </c>
    </row>
    <row r="23" spans="1:20" ht="12.95" customHeight="1">
      <c r="A23" s="19">
        <v>17</v>
      </c>
      <c r="B23" s="21">
        <f t="shared" si="0"/>
        <v>2.8428093645484948E-2</v>
      </c>
      <c r="C23" s="32" t="s">
        <v>1620</v>
      </c>
      <c r="D23" s="32" t="s">
        <v>1623</v>
      </c>
      <c r="E23" s="1">
        <f>VLOOKUP(D23,DATABASE!$A$2:$F$3248,6)</f>
        <v>11</v>
      </c>
      <c r="F23" s="6">
        <f>VLOOKUP(D23,DATABASE!$A$2:$F$3248,4)</f>
        <v>18564</v>
      </c>
      <c r="G23" s="2">
        <f t="shared" si="4"/>
        <v>653034.02899999998</v>
      </c>
      <c r="H23" s="22">
        <f t="shared" si="1"/>
        <v>0.3994847413326777</v>
      </c>
      <c r="I23" s="25">
        <f>VLOOKUP(D23,DATABASE!$A$2:$F$3248,5)*F23</f>
        <v>74279.205000000002</v>
      </c>
      <c r="J23" s="25">
        <f t="shared" si="5"/>
        <v>2884488.0080246604</v>
      </c>
      <c r="K23" s="26">
        <f t="shared" si="2"/>
        <v>0.40789929702470978</v>
      </c>
      <c r="L23" s="3" t="str">
        <f>VLOOKUP(D23,DATABASE!$A$2:$F$3248,3)</f>
        <v>CIOCC</v>
      </c>
      <c r="M23" s="10" t="str">
        <f t="shared" si="3"/>
        <v>A</v>
      </c>
    </row>
    <row r="24" spans="1:20" ht="12.95" customHeight="1">
      <c r="A24" s="19">
        <v>46</v>
      </c>
      <c r="B24" s="21">
        <f t="shared" si="0"/>
        <v>7.6923076923076927E-2</v>
      </c>
      <c r="C24" s="32" t="s">
        <v>2964</v>
      </c>
      <c r="D24" s="32" t="s">
        <v>2963</v>
      </c>
      <c r="E24" s="1">
        <f>VLOOKUP(D24,DATABASE!$A$2:$F$3248,6)</f>
        <v>22</v>
      </c>
      <c r="F24" s="6">
        <f>VLOOKUP(D24,DATABASE!$A$2:$F$3248,4)</f>
        <v>9571.8919999999998</v>
      </c>
      <c r="G24" s="2">
        <f t="shared" si="4"/>
        <v>662605.92099999997</v>
      </c>
      <c r="H24" s="22">
        <f t="shared" si="1"/>
        <v>0.4053402168973122</v>
      </c>
      <c r="I24" s="25">
        <f>VLOOKUP(D24,DATABASE!$A$2:$F$3248,5)*F24</f>
        <v>68034.232487319998</v>
      </c>
      <c r="J24" s="25">
        <f t="shared" si="5"/>
        <v>2952522.2405119804</v>
      </c>
      <c r="K24" s="26">
        <f t="shared" si="2"/>
        <v>0.41752010859611854</v>
      </c>
      <c r="L24" s="3" t="str">
        <f>VLOOKUP(D24,DATABASE!$A$2:$F$3248,3)</f>
        <v>OLEOSE</v>
      </c>
      <c r="M24" s="10" t="str">
        <f t="shared" si="3"/>
        <v>A</v>
      </c>
    </row>
    <row r="25" spans="1:20" ht="12.95" customHeight="1">
      <c r="A25" s="19">
        <v>77</v>
      </c>
      <c r="B25" s="21">
        <f t="shared" si="0"/>
        <v>0.12876254180602006</v>
      </c>
      <c r="C25" s="32" t="s">
        <v>1098</v>
      </c>
      <c r="D25" s="32" t="s">
        <v>1097</v>
      </c>
      <c r="E25" s="1">
        <f>VLOOKUP(D25,DATABASE!$A$2:$F$3248,6)</f>
        <v>11</v>
      </c>
      <c r="F25" s="6">
        <f>VLOOKUP(D25,DATABASE!$A$2:$F$3248,4)</f>
        <v>4999.5779999999995</v>
      </c>
      <c r="G25" s="2">
        <f t="shared" si="4"/>
        <v>667605.49899999995</v>
      </c>
      <c r="H25" s="22">
        <f t="shared" si="1"/>
        <v>0.40839864116834285</v>
      </c>
      <c r="I25" s="25">
        <f>VLOOKUP(D25,DATABASE!$A$2:$F$3248,5)*F25</f>
        <v>67653.439567739988</v>
      </c>
      <c r="J25" s="25">
        <f t="shared" si="5"/>
        <v>3020175.6800797204</v>
      </c>
      <c r="K25" s="26">
        <f t="shared" si="2"/>
        <v>0.42708707173280458</v>
      </c>
      <c r="L25" s="3" t="str">
        <f>VLOOKUP(D25,DATABASE!$A$2:$F$3248,3)</f>
        <v>OLEOSE</v>
      </c>
      <c r="M25" s="10" t="str">
        <f t="shared" si="3"/>
        <v>A</v>
      </c>
    </row>
    <row r="26" spans="1:20" ht="12.95" customHeight="1">
      <c r="A26" s="19">
        <v>44</v>
      </c>
      <c r="B26" s="21">
        <f t="shared" si="0"/>
        <v>7.3578595317725759E-2</v>
      </c>
      <c r="C26" s="32" t="s">
        <v>940</v>
      </c>
      <c r="D26" s="32" t="s">
        <v>939</v>
      </c>
      <c r="E26" s="1">
        <f>VLOOKUP(D26,DATABASE!$A$2:$F$3248,6)</f>
        <v>26</v>
      </c>
      <c r="F26" s="6">
        <f>VLOOKUP(D26,DATABASE!$A$2:$F$3248,4)</f>
        <v>9968</v>
      </c>
      <c r="G26" s="2">
        <f t="shared" si="4"/>
        <v>677573.49899999995</v>
      </c>
      <c r="H26" s="22">
        <f t="shared" si="1"/>
        <v>0.41449643044848483</v>
      </c>
      <c r="I26" s="25">
        <f>VLOOKUP(D26,DATABASE!$A$2:$F$3248,5)*F26</f>
        <v>66854.678239999994</v>
      </c>
      <c r="J26" s="25">
        <f t="shared" si="5"/>
        <v>3087030.3583197203</v>
      </c>
      <c r="K26" s="26">
        <f t="shared" si="2"/>
        <v>0.43654108096461414</v>
      </c>
      <c r="L26" s="3" t="str">
        <f>VLOOKUP(D26,DATABASE!$A$2:$F$3248,3)</f>
        <v>CIOCC</v>
      </c>
      <c r="M26" s="10" t="str">
        <f t="shared" si="3"/>
        <v>A</v>
      </c>
    </row>
    <row r="27" spans="1:20" ht="12.95" customHeight="1">
      <c r="A27" s="19">
        <v>28</v>
      </c>
      <c r="B27" s="21">
        <f t="shared" si="0"/>
        <v>4.6822742474916385E-2</v>
      </c>
      <c r="C27" s="32" t="s">
        <v>2833</v>
      </c>
      <c r="D27" s="32" t="s">
        <v>2832</v>
      </c>
      <c r="E27" s="1">
        <f>VLOOKUP(D27,DATABASE!$A$2:$F$3248,6)</f>
        <v>10</v>
      </c>
      <c r="F27" s="6">
        <f>VLOOKUP(D27,DATABASE!$A$2:$F$3248,4)</f>
        <v>13250</v>
      </c>
      <c r="G27" s="2">
        <f t="shared" si="4"/>
        <v>690823.49899999995</v>
      </c>
      <c r="H27" s="22">
        <f t="shared" si="1"/>
        <v>0.42260193887162706</v>
      </c>
      <c r="I27" s="25">
        <f>VLOOKUP(D27,DATABASE!$A$2:$F$3248,5)*F27</f>
        <v>65160.982500000006</v>
      </c>
      <c r="J27" s="25">
        <f t="shared" si="5"/>
        <v>3152191.3408197202</v>
      </c>
      <c r="K27" s="26">
        <f t="shared" si="2"/>
        <v>0.44575558242249719</v>
      </c>
      <c r="L27" s="3" t="str">
        <f>VLOOKUP(D27,DATABASE!$A$2:$F$3248,3)</f>
        <v>CIOCC</v>
      </c>
      <c r="M27" s="10" t="str">
        <f t="shared" si="3"/>
        <v>A</v>
      </c>
    </row>
    <row r="28" spans="1:20" ht="12.95" customHeight="1">
      <c r="A28" s="19">
        <v>20</v>
      </c>
      <c r="B28" s="21">
        <f t="shared" si="0"/>
        <v>3.3444816053511704E-2</v>
      </c>
      <c r="C28" s="32" t="s">
        <v>899</v>
      </c>
      <c r="D28" s="32" t="s">
        <v>898</v>
      </c>
      <c r="E28" s="1">
        <f>VLOOKUP(D28,DATABASE!$A$2:$F$3248,6)</f>
        <v>44</v>
      </c>
      <c r="F28" s="6">
        <f>VLOOKUP(D28,DATABASE!$A$2:$F$3248,4)</f>
        <v>17688</v>
      </c>
      <c r="G28" s="2">
        <f t="shared" si="4"/>
        <v>708511.49899999995</v>
      </c>
      <c r="H28" s="22">
        <f t="shared" si="1"/>
        <v>0.43342233381415829</v>
      </c>
      <c r="I28" s="25">
        <f>VLOOKUP(D28,DATABASE!$A$2:$F$3248,5)*F28</f>
        <v>64709.425440000006</v>
      </c>
      <c r="J28" s="25">
        <f t="shared" si="5"/>
        <v>3216900.7662597201</v>
      </c>
      <c r="K28" s="26">
        <f t="shared" si="2"/>
        <v>0.45490622859416369</v>
      </c>
      <c r="L28" s="3" t="str">
        <f>VLOOKUP(D28,DATABASE!$A$2:$F$3248,3)</f>
        <v>OLEOSE</v>
      </c>
      <c r="M28" s="10" t="str">
        <f t="shared" si="3"/>
        <v>A</v>
      </c>
    </row>
    <row r="29" spans="1:20" ht="12.95" customHeight="1">
      <c r="A29" s="19">
        <v>24</v>
      </c>
      <c r="B29" s="21">
        <f t="shared" si="0"/>
        <v>4.0133779264214048E-2</v>
      </c>
      <c r="C29" s="32" t="s">
        <v>908</v>
      </c>
      <c r="D29" s="32" t="s">
        <v>907</v>
      </c>
      <c r="E29" s="1">
        <f>VLOOKUP(D29,DATABASE!$A$2:$F$3248,6)</f>
        <v>12</v>
      </c>
      <c r="F29" s="6">
        <f>VLOOKUP(D29,DATABASE!$A$2:$F$3248,4)</f>
        <v>15145</v>
      </c>
      <c r="G29" s="2">
        <f t="shared" si="4"/>
        <v>723656.49899999995</v>
      </c>
      <c r="H29" s="22">
        <f t="shared" si="1"/>
        <v>0.442687082875931</v>
      </c>
      <c r="I29" s="25">
        <f>VLOOKUP(D29,DATABASE!$A$2:$F$3248,5)*F29</f>
        <v>63429.380299999997</v>
      </c>
      <c r="J29" s="25">
        <f t="shared" si="5"/>
        <v>3280330.1465597199</v>
      </c>
      <c r="K29" s="26">
        <f t="shared" si="2"/>
        <v>0.46387586187504565</v>
      </c>
      <c r="L29" s="3" t="str">
        <f>VLOOKUP(D29,DATABASE!$A$2:$F$3248,3)</f>
        <v>CIOCC</v>
      </c>
      <c r="M29" s="10" t="str">
        <f t="shared" si="3"/>
        <v>A</v>
      </c>
    </row>
    <row r="30" spans="1:20" ht="12.95" customHeight="1">
      <c r="A30" s="19">
        <v>74</v>
      </c>
      <c r="B30" s="21">
        <f t="shared" si="0"/>
        <v>0.12374581939799331</v>
      </c>
      <c r="C30" s="32" t="s">
        <v>4662</v>
      </c>
      <c r="D30" s="32" t="s">
        <v>4661</v>
      </c>
      <c r="E30" s="1">
        <f>VLOOKUP(D30,DATABASE!$A$2:$F$3248,6)</f>
        <v>15</v>
      </c>
      <c r="F30" s="6">
        <f>VLOOKUP(D30,DATABASE!$A$2:$F$3248,4)</f>
        <v>5252.9589999999998</v>
      </c>
      <c r="G30" s="2">
        <f t="shared" si="4"/>
        <v>728909.45799999998</v>
      </c>
      <c r="H30" s="22">
        <f t="shared" si="1"/>
        <v>0.44590050954920801</v>
      </c>
      <c r="I30" s="25">
        <f>VLOOKUP(D30,DATABASE!$A$2:$F$3248,5)*F30</f>
        <v>61891.255941030002</v>
      </c>
      <c r="J30" s="25">
        <f t="shared" si="5"/>
        <v>3342221.40250075</v>
      </c>
      <c r="K30" s="26">
        <f t="shared" si="2"/>
        <v>0.4726279869385196</v>
      </c>
      <c r="L30" s="3" t="str">
        <f>VLOOKUP(D30,DATABASE!$A$2:$F$3248,3)</f>
        <v>OLEOSE</v>
      </c>
      <c r="M30" s="10" t="str">
        <f t="shared" si="3"/>
        <v>A</v>
      </c>
    </row>
    <row r="31" spans="1:20" ht="12.95" customHeight="1">
      <c r="A31" s="19">
        <v>35</v>
      </c>
      <c r="B31" s="21">
        <f t="shared" si="0"/>
        <v>5.8528428093645488E-2</v>
      </c>
      <c r="C31" s="32" t="s">
        <v>1740</v>
      </c>
      <c r="D31" s="32" t="s">
        <v>1739</v>
      </c>
      <c r="E31" s="1">
        <f>VLOOKUP(D31,DATABASE!$A$2:$F$3248,6)</f>
        <v>34</v>
      </c>
      <c r="F31" s="6">
        <f>VLOOKUP(D31,DATABASE!$A$2:$F$3248,4)</f>
        <v>12012</v>
      </c>
      <c r="G31" s="2">
        <f t="shared" si="4"/>
        <v>740921.45799999998</v>
      </c>
      <c r="H31" s="22">
        <f t="shared" si="1"/>
        <v>0.4532486882042106</v>
      </c>
      <c r="I31" s="25">
        <f>VLOOKUP(D31,DATABASE!$A$2:$F$3248,5)*F31</f>
        <v>59942.642760000002</v>
      </c>
      <c r="J31" s="25">
        <f t="shared" si="5"/>
        <v>3402164.0452607502</v>
      </c>
      <c r="K31" s="26">
        <f t="shared" si="2"/>
        <v>0.48110455601267965</v>
      </c>
      <c r="L31" s="3" t="str">
        <f>VLOOKUP(D31,DATABASE!$A$2:$F$3248,3)</f>
        <v>OLEOSE</v>
      </c>
      <c r="M31" s="10" t="str">
        <f t="shared" si="3"/>
        <v>A</v>
      </c>
    </row>
    <row r="32" spans="1:20" ht="12.95" customHeight="1">
      <c r="A32" s="19">
        <v>45</v>
      </c>
      <c r="B32" s="21">
        <f t="shared" si="0"/>
        <v>7.5250836120401343E-2</v>
      </c>
      <c r="C32" s="32" t="s">
        <v>5474</v>
      </c>
      <c r="D32" s="32" t="s">
        <v>5473</v>
      </c>
      <c r="E32" s="1">
        <f>VLOOKUP(D32,DATABASE!$A$2:$F$3248,6)</f>
        <v>21</v>
      </c>
      <c r="F32" s="6">
        <f>VLOOKUP(D32,DATABASE!$A$2:$F$3248,4)</f>
        <v>9947</v>
      </c>
      <c r="G32" s="2">
        <f t="shared" si="4"/>
        <v>750868.45799999998</v>
      </c>
      <c r="H32" s="22">
        <f t="shared" si="1"/>
        <v>0.45933363101817254</v>
      </c>
      <c r="I32" s="25">
        <f>VLOOKUP(D32,DATABASE!$A$2:$F$3248,5)*F32</f>
        <v>59091.943960000004</v>
      </c>
      <c r="J32" s="25">
        <f t="shared" si="5"/>
        <v>3461255.9892207501</v>
      </c>
      <c r="K32" s="26">
        <f t="shared" si="2"/>
        <v>0.48946082663472806</v>
      </c>
      <c r="L32" s="3" t="str">
        <f>VLOOKUP(D32,DATABASE!$A$2:$F$3248,3)</f>
        <v>OLEOSE</v>
      </c>
      <c r="M32" s="10" t="str">
        <f t="shared" si="3"/>
        <v>A</v>
      </c>
      <c r="O32" s="46" t="s">
        <v>1</v>
      </c>
      <c r="P32" s="46"/>
      <c r="Q32" s="37" t="s">
        <v>6035</v>
      </c>
      <c r="R32" s="37" t="s">
        <v>5</v>
      </c>
      <c r="S32" s="37" t="s">
        <v>6049</v>
      </c>
      <c r="T32" s="37" t="s">
        <v>6050</v>
      </c>
    </row>
    <row r="33" spans="1:20" ht="12.95" customHeight="1">
      <c r="A33" s="19">
        <v>14</v>
      </c>
      <c r="B33" s="21">
        <f t="shared" si="0"/>
        <v>2.3411371237458192E-2</v>
      </c>
      <c r="C33" s="32" t="s">
        <v>2292</v>
      </c>
      <c r="D33" s="32" t="s">
        <v>4910</v>
      </c>
      <c r="E33" s="1">
        <f>VLOOKUP(D33,DATABASE!$A$2:$F$3248,6)</f>
        <v>40</v>
      </c>
      <c r="F33" s="6">
        <f>VLOOKUP(D33,DATABASE!$A$2:$F$3248,4)</f>
        <v>19320</v>
      </c>
      <c r="G33" s="2">
        <f t="shared" si="4"/>
        <v>770188.45799999998</v>
      </c>
      <c r="H33" s="22">
        <f t="shared" si="1"/>
        <v>0.47115237990384096</v>
      </c>
      <c r="I33" s="25">
        <f>VLOOKUP(D33,DATABASE!$A$2:$F$3248,5)*F33</f>
        <v>58643.348399999995</v>
      </c>
      <c r="J33" s="25">
        <f t="shared" si="5"/>
        <v>3519899.3376207501</v>
      </c>
      <c r="K33" s="26">
        <f t="shared" si="2"/>
        <v>0.49775366076022554</v>
      </c>
      <c r="L33" s="3" t="str">
        <f>VLOOKUP(D33,DATABASE!$A$2:$F$3248,3)</f>
        <v>OLEOSE</v>
      </c>
      <c r="M33" s="10" t="str">
        <f t="shared" si="3"/>
        <v>A</v>
      </c>
      <c r="N33">
        <v>1</v>
      </c>
      <c r="O33" s="48" t="s">
        <v>717</v>
      </c>
      <c r="P33" s="49"/>
      <c r="Q33" s="32" t="s">
        <v>716</v>
      </c>
      <c r="R33" s="1">
        <v>56</v>
      </c>
      <c r="S33" s="38">
        <v>79573</v>
      </c>
      <c r="T33" s="39">
        <v>235040.34020999999</v>
      </c>
    </row>
    <row r="34" spans="1:20" ht="12.95" customHeight="1">
      <c r="A34" s="19">
        <v>16</v>
      </c>
      <c r="B34" s="21">
        <f t="shared" si="0"/>
        <v>2.6755852842809364E-2</v>
      </c>
      <c r="C34" s="32" t="s">
        <v>2292</v>
      </c>
      <c r="D34" s="32" t="s">
        <v>2291</v>
      </c>
      <c r="E34" s="1">
        <f>VLOOKUP(D34,DATABASE!$A$2:$F$3248,6)</f>
        <v>38</v>
      </c>
      <c r="F34" s="6">
        <f>VLOOKUP(D34,DATABASE!$A$2:$F$3248,4)</f>
        <v>18590</v>
      </c>
      <c r="G34" s="2">
        <f t="shared" si="4"/>
        <v>788778.45799999998</v>
      </c>
      <c r="H34" s="22">
        <f t="shared" si="1"/>
        <v>0.48252456115563064</v>
      </c>
      <c r="I34" s="25">
        <f>VLOOKUP(D34,DATABASE!$A$2:$F$3248,5)*F34</f>
        <v>57871.599499999997</v>
      </c>
      <c r="J34" s="25">
        <f t="shared" si="5"/>
        <v>3577770.9371207501</v>
      </c>
      <c r="K34" s="26">
        <f t="shared" si="2"/>
        <v>0.50593736084428698</v>
      </c>
      <c r="L34" s="3" t="str">
        <f>VLOOKUP(D34,DATABASE!$A$2:$F$3248,3)</f>
        <v>OLEOSE</v>
      </c>
      <c r="M34" s="10" t="str">
        <f t="shared" si="3"/>
        <v>A</v>
      </c>
      <c r="N34">
        <v>2</v>
      </c>
      <c r="O34" s="48" t="s">
        <v>1223</v>
      </c>
      <c r="P34" s="49"/>
      <c r="Q34" s="32" t="s">
        <v>1222</v>
      </c>
      <c r="R34" s="1">
        <v>49</v>
      </c>
      <c r="S34" s="38">
        <v>47381</v>
      </c>
      <c r="T34" s="39">
        <v>205018.06080999997</v>
      </c>
    </row>
    <row r="35" spans="1:20" ht="12.95" customHeight="1">
      <c r="A35" s="19">
        <v>23</v>
      </c>
      <c r="B35" s="21">
        <f t="shared" si="0"/>
        <v>3.8461538461538464E-2</v>
      </c>
      <c r="C35" s="32" t="s">
        <v>1018</v>
      </c>
      <c r="D35" s="32" t="s">
        <v>1017</v>
      </c>
      <c r="E35" s="1">
        <f>VLOOKUP(D35,DATABASE!$A$2:$F$3248,6)</f>
        <v>51</v>
      </c>
      <c r="F35" s="6">
        <f>VLOOKUP(D35,DATABASE!$A$2:$F$3248,4)</f>
        <v>15300</v>
      </c>
      <c r="G35" s="2">
        <f t="shared" si="4"/>
        <v>804078.45799999998</v>
      </c>
      <c r="H35" s="22">
        <f t="shared" si="1"/>
        <v>0.491884129372542</v>
      </c>
      <c r="I35" s="25">
        <f>VLOOKUP(D35,DATABASE!$A$2:$F$3248,5)*F35</f>
        <v>56582.001000000004</v>
      </c>
      <c r="J35" s="25">
        <f t="shared" si="5"/>
        <v>3634352.9381207502</v>
      </c>
      <c r="K35" s="26">
        <f t="shared" si="2"/>
        <v>0.51393869708418238</v>
      </c>
      <c r="L35" s="3" t="str">
        <f>VLOOKUP(D35,DATABASE!$A$2:$F$3248,3)</f>
        <v>CIOCC</v>
      </c>
      <c r="M35" s="10" t="str">
        <f t="shared" si="3"/>
        <v>A</v>
      </c>
      <c r="N35">
        <v>3</v>
      </c>
      <c r="O35" s="40" t="s">
        <v>2840</v>
      </c>
      <c r="P35" s="41"/>
      <c r="Q35" s="32" t="s">
        <v>2839</v>
      </c>
      <c r="R35" s="1">
        <v>63</v>
      </c>
      <c r="S35" s="38">
        <v>25965.365000000002</v>
      </c>
      <c r="T35" s="39">
        <v>179366.1448835</v>
      </c>
    </row>
    <row r="36" spans="1:20" ht="12.95" customHeight="1">
      <c r="A36" s="19">
        <v>90</v>
      </c>
      <c r="B36" s="21">
        <f t="shared" si="0"/>
        <v>0.15050167224080269</v>
      </c>
      <c r="C36" s="32" t="s">
        <v>3145</v>
      </c>
      <c r="D36" s="32" t="s">
        <v>3144</v>
      </c>
      <c r="E36" s="1">
        <f>VLOOKUP(D36,DATABASE!$A$2:$F$3248,6)</f>
        <v>13</v>
      </c>
      <c r="F36" s="6">
        <f>VLOOKUP(D36,DATABASE!$A$2:$F$3248,4)</f>
        <v>4123.9859999999999</v>
      </c>
      <c r="G36" s="2">
        <f t="shared" si="4"/>
        <v>808202.44400000002</v>
      </c>
      <c r="H36" s="22">
        <f t="shared" si="1"/>
        <v>0.49440692207140396</v>
      </c>
      <c r="I36" s="25">
        <f>VLOOKUP(D36,DATABASE!$A$2:$F$3248,5)*F36</f>
        <v>55021.643853959999</v>
      </c>
      <c r="J36" s="25">
        <f t="shared" si="5"/>
        <v>3689374.5819747103</v>
      </c>
      <c r="K36" s="26">
        <f t="shared" si="2"/>
        <v>0.5217193811385924</v>
      </c>
      <c r="L36" s="3" t="str">
        <f>VLOOKUP(D36,DATABASE!$A$2:$F$3248,3)</f>
        <v>OLEOSE</v>
      </c>
      <c r="M36" s="10" t="str">
        <f t="shared" si="3"/>
        <v>A</v>
      </c>
      <c r="N36">
        <v>4</v>
      </c>
      <c r="O36" s="40" t="s">
        <v>1248</v>
      </c>
      <c r="P36" s="41"/>
      <c r="Q36" s="32" t="s">
        <v>1247</v>
      </c>
      <c r="R36" s="1">
        <v>44</v>
      </c>
      <c r="S36" s="38">
        <v>47944.591</v>
      </c>
      <c r="T36" s="39">
        <v>177235.33121197001</v>
      </c>
    </row>
    <row r="37" spans="1:20" ht="12.95" customHeight="1">
      <c r="A37" s="19">
        <v>26</v>
      </c>
      <c r="B37" s="21">
        <f t="shared" si="0"/>
        <v>4.3478260869565216E-2</v>
      </c>
      <c r="C37" s="32" t="s">
        <v>4013</v>
      </c>
      <c r="D37" s="32" t="s">
        <v>4012</v>
      </c>
      <c r="E37" s="1">
        <f>VLOOKUP(D37,DATABASE!$A$2:$F$3248,6)</f>
        <v>35</v>
      </c>
      <c r="F37" s="6">
        <f>VLOOKUP(D37,DATABASE!$A$2:$F$3248,4)</f>
        <v>14142.983</v>
      </c>
      <c r="G37" s="2">
        <f t="shared" si="4"/>
        <v>822345.42700000003</v>
      </c>
      <c r="H37" s="22">
        <f t="shared" si="1"/>
        <v>0.50305870077592141</v>
      </c>
      <c r="I37" s="25">
        <f>VLOOKUP(D37,DATABASE!$A$2:$F$3248,5)*F37</f>
        <v>53696.380696439999</v>
      </c>
      <c r="J37" s="25">
        <f t="shared" si="5"/>
        <v>3743070.9626711505</v>
      </c>
      <c r="K37" s="26">
        <f t="shared" si="2"/>
        <v>0.52931265796204097</v>
      </c>
      <c r="L37" s="3" t="str">
        <f>VLOOKUP(D37,DATABASE!$A$2:$F$3248,3)</f>
        <v>OLEOSE</v>
      </c>
      <c r="M37" s="10" t="str">
        <f t="shared" si="3"/>
        <v>A</v>
      </c>
      <c r="N37">
        <v>5</v>
      </c>
      <c r="O37" s="40" t="s">
        <v>464</v>
      </c>
      <c r="P37" s="41"/>
      <c r="Q37" s="32" t="s">
        <v>463</v>
      </c>
      <c r="R37" s="1">
        <v>161</v>
      </c>
      <c r="S37" s="38">
        <v>68097</v>
      </c>
      <c r="T37" s="39">
        <v>174881.26764000001</v>
      </c>
    </row>
    <row r="38" spans="1:20" ht="12.95" customHeight="1">
      <c r="A38" s="19">
        <v>21</v>
      </c>
      <c r="B38" s="21">
        <f t="shared" si="0"/>
        <v>3.5117056856187288E-2</v>
      </c>
      <c r="C38" s="32" t="s">
        <v>4839</v>
      </c>
      <c r="D38" s="32" t="s">
        <v>4838</v>
      </c>
      <c r="E38" s="1">
        <f>VLOOKUP(D38,DATABASE!$A$2:$F$3248,6)</f>
        <v>11</v>
      </c>
      <c r="F38" s="6">
        <f>VLOOKUP(D38,DATABASE!$A$2:$F$3248,4)</f>
        <v>16276</v>
      </c>
      <c r="G38" s="2">
        <f t="shared" si="4"/>
        <v>838621.42700000003</v>
      </c>
      <c r="H38" s="22">
        <f t="shared" si="1"/>
        <v>0.51301532380196391</v>
      </c>
      <c r="I38" s="25">
        <f>VLOOKUP(D38,DATABASE!$A$2:$F$3248,5)*F38</f>
        <v>52635.119159999995</v>
      </c>
      <c r="J38" s="25">
        <f t="shared" si="5"/>
        <v>3795706.0818311502</v>
      </c>
      <c r="K38" s="26">
        <f t="shared" si="2"/>
        <v>0.53675586037593437</v>
      </c>
      <c r="L38" s="3" t="str">
        <f>VLOOKUP(D38,DATABASE!$A$2:$F$3248,3)</f>
        <v>CIOCC</v>
      </c>
      <c r="M38" s="10" t="str">
        <f t="shared" si="3"/>
        <v>A</v>
      </c>
      <c r="N38">
        <v>6</v>
      </c>
      <c r="O38" s="40" t="s">
        <v>5095</v>
      </c>
      <c r="P38" s="41"/>
      <c r="Q38" s="32" t="s">
        <v>5094</v>
      </c>
      <c r="R38" s="1">
        <v>24</v>
      </c>
      <c r="S38" s="38">
        <v>10499.898000000001</v>
      </c>
      <c r="T38" s="39">
        <v>168011.91286842004</v>
      </c>
    </row>
    <row r="39" spans="1:20" ht="12.95" customHeight="1">
      <c r="A39" s="19">
        <v>30</v>
      </c>
      <c r="B39" s="21">
        <f t="shared" si="0"/>
        <v>5.016722408026756E-2</v>
      </c>
      <c r="C39" s="32" t="s">
        <v>3573</v>
      </c>
      <c r="D39" s="32" t="s">
        <v>3572</v>
      </c>
      <c r="E39" s="1">
        <f>VLOOKUP(D39,DATABASE!$A$2:$F$3248,6)</f>
        <v>30</v>
      </c>
      <c r="F39" s="6">
        <f>VLOOKUP(D39,DATABASE!$A$2:$F$3248,4)</f>
        <v>12815</v>
      </c>
      <c r="G39" s="2">
        <f t="shared" si="4"/>
        <v>851436.42700000003</v>
      </c>
      <c r="H39" s="22">
        <f t="shared" si="1"/>
        <v>0.52085472685423306</v>
      </c>
      <c r="I39" s="25">
        <f>VLOOKUP(D39,DATABASE!$A$2:$F$3248,5)*F39</f>
        <v>52358.886250000003</v>
      </c>
      <c r="J39" s="25">
        <f t="shared" si="5"/>
        <v>3848064.9680811502</v>
      </c>
      <c r="K39" s="26">
        <f t="shared" si="2"/>
        <v>0.54416000032553935</v>
      </c>
      <c r="L39" s="3" t="str">
        <f>VLOOKUP(D39,DATABASE!$A$2:$F$3248,3)</f>
        <v>OLEOSE</v>
      </c>
      <c r="M39" s="10" t="str">
        <f t="shared" si="3"/>
        <v>A</v>
      </c>
      <c r="N39">
        <v>7</v>
      </c>
      <c r="O39" s="40" t="s">
        <v>1740</v>
      </c>
      <c r="P39" s="41"/>
      <c r="Q39" s="32" t="s">
        <v>1743</v>
      </c>
      <c r="R39" s="1">
        <v>20</v>
      </c>
      <c r="S39" s="38">
        <v>36036</v>
      </c>
      <c r="T39" s="39">
        <v>167030.46360000002</v>
      </c>
    </row>
    <row r="40" spans="1:20" ht="12.95" customHeight="1">
      <c r="A40" s="19">
        <v>19</v>
      </c>
      <c r="B40" s="21">
        <f t="shared" si="0"/>
        <v>3.177257525083612E-2</v>
      </c>
      <c r="C40" s="32" t="s">
        <v>914</v>
      </c>
      <c r="D40" s="32" t="s">
        <v>913</v>
      </c>
      <c r="E40" s="1">
        <f>VLOOKUP(D40,DATABASE!$A$2:$F$3248,6)</f>
        <v>2</v>
      </c>
      <c r="F40" s="6">
        <f>VLOOKUP(D40,DATABASE!$A$2:$F$3248,4)</f>
        <v>17816</v>
      </c>
      <c r="G40" s="2">
        <f t="shared" si="4"/>
        <v>869252.42700000003</v>
      </c>
      <c r="H40" s="22">
        <f t="shared" si="1"/>
        <v>0.53175342406681436</v>
      </c>
      <c r="I40" s="25">
        <f>VLOOKUP(D40,DATABASE!$A$2:$F$3248,5)*F40</f>
        <v>52200.880000000005</v>
      </c>
      <c r="J40" s="25">
        <f t="shared" si="5"/>
        <v>3900265.8480811501</v>
      </c>
      <c r="K40" s="26">
        <f t="shared" si="2"/>
        <v>0.55154179640055667</v>
      </c>
      <c r="L40" s="3" t="str">
        <f>VLOOKUP(D40,DATABASE!$A$2:$F$3248,3)</f>
        <v>CIOCC</v>
      </c>
      <c r="M40" s="10" t="str">
        <f t="shared" si="3"/>
        <v>A</v>
      </c>
      <c r="N40">
        <v>8</v>
      </c>
      <c r="O40" s="40" t="s">
        <v>3217</v>
      </c>
      <c r="P40" s="41"/>
      <c r="Q40" s="32" t="s">
        <v>3216</v>
      </c>
      <c r="R40" s="1">
        <v>22</v>
      </c>
      <c r="S40" s="38">
        <v>28436.972999999998</v>
      </c>
      <c r="T40" s="39">
        <v>162932.76487052999</v>
      </c>
    </row>
    <row r="41" spans="1:20" ht="12.95" customHeight="1">
      <c r="A41" s="19">
        <v>104</v>
      </c>
      <c r="B41" s="21">
        <f t="shared" si="0"/>
        <v>0.17391304347826086</v>
      </c>
      <c r="C41" s="32" t="s">
        <v>2463</v>
      </c>
      <c r="D41" s="32" t="s">
        <v>2462</v>
      </c>
      <c r="E41" s="1">
        <f>VLOOKUP(D41,DATABASE!$A$2:$F$3248,6)</f>
        <v>7</v>
      </c>
      <c r="F41" s="6">
        <f>VLOOKUP(D41,DATABASE!$A$2:$F$3248,4)</f>
        <v>3009.9490000000001</v>
      </c>
      <c r="G41" s="2">
        <f t="shared" si="4"/>
        <v>872262.37600000005</v>
      </c>
      <c r="H41" s="22">
        <f t="shared" si="1"/>
        <v>0.53359471968739758</v>
      </c>
      <c r="I41" s="25">
        <f>VLOOKUP(D41,DATABASE!$A$2:$F$3248,5)*F41</f>
        <v>47727.768009829997</v>
      </c>
      <c r="J41" s="25">
        <f t="shared" si="5"/>
        <v>3947993.6160909799</v>
      </c>
      <c r="K41" s="26">
        <f t="shared" si="2"/>
        <v>0.55829104374206329</v>
      </c>
      <c r="L41" s="3" t="str">
        <f>VLOOKUP(D41,DATABASE!$A$2:$F$3248,3)</f>
        <v>OLEOSE</v>
      </c>
      <c r="M41" s="10" t="str">
        <f t="shared" si="3"/>
        <v>A</v>
      </c>
      <c r="N41">
        <v>9</v>
      </c>
      <c r="O41" s="40" t="s">
        <v>737</v>
      </c>
      <c r="P41" s="41"/>
      <c r="Q41" s="32" t="s">
        <v>736</v>
      </c>
      <c r="R41" s="1">
        <v>60</v>
      </c>
      <c r="S41" s="38">
        <v>56497.5</v>
      </c>
      <c r="T41" s="39">
        <v>142765.227675</v>
      </c>
    </row>
    <row r="42" spans="1:20" ht="12.95" customHeight="1">
      <c r="A42" s="19">
        <v>56</v>
      </c>
      <c r="B42" s="21">
        <f t="shared" si="0"/>
        <v>9.3645484949832769E-2</v>
      </c>
      <c r="C42" s="32" t="s">
        <v>3551</v>
      </c>
      <c r="D42" s="32" t="s">
        <v>3550</v>
      </c>
      <c r="E42" s="1">
        <f>VLOOKUP(D42,DATABASE!$A$2:$F$3248,6)</f>
        <v>16</v>
      </c>
      <c r="F42" s="6">
        <f>VLOOKUP(D42,DATABASE!$A$2:$F$3248,4)</f>
        <v>7104</v>
      </c>
      <c r="G42" s="2">
        <f t="shared" si="4"/>
        <v>879366.37600000005</v>
      </c>
      <c r="H42" s="22">
        <f t="shared" si="1"/>
        <v>0.53794049567517133</v>
      </c>
      <c r="I42" s="25">
        <f>VLOOKUP(D42,DATABASE!$A$2:$F$3248,5)*F42</f>
        <v>47241.457920000001</v>
      </c>
      <c r="J42" s="25">
        <f t="shared" si="5"/>
        <v>3995235.0740109798</v>
      </c>
      <c r="K42" s="26">
        <f t="shared" si="2"/>
        <v>0.56497152132504569</v>
      </c>
      <c r="L42" s="3" t="str">
        <f>VLOOKUP(D42,DATABASE!$A$2:$F$3248,3)</f>
        <v>OLEOSE</v>
      </c>
      <c r="M42" s="10" t="str">
        <f t="shared" si="3"/>
        <v>A</v>
      </c>
      <c r="N42">
        <v>10</v>
      </c>
      <c r="O42" s="40" t="s">
        <v>2579</v>
      </c>
      <c r="P42" s="41"/>
      <c r="Q42" s="32" t="s">
        <v>2578</v>
      </c>
      <c r="R42" s="1">
        <v>22</v>
      </c>
      <c r="S42" s="38">
        <v>8626.4789999999994</v>
      </c>
      <c r="T42" s="39">
        <v>137757.36459327</v>
      </c>
    </row>
    <row r="43" spans="1:20" ht="12.95" customHeight="1">
      <c r="A43" s="19">
        <v>25</v>
      </c>
      <c r="B43" s="21">
        <f t="shared" si="0"/>
        <v>4.1806020066889632E-2</v>
      </c>
      <c r="C43" s="32" t="s">
        <v>916</v>
      </c>
      <c r="D43" s="32" t="s">
        <v>915</v>
      </c>
      <c r="E43" s="1">
        <f>VLOOKUP(D43,DATABASE!$A$2:$F$3248,6)</f>
        <v>1</v>
      </c>
      <c r="F43" s="6">
        <f>VLOOKUP(D43,DATABASE!$A$2:$F$3248,4)</f>
        <v>15058</v>
      </c>
      <c r="G43" s="2">
        <f t="shared" si="4"/>
        <v>894424.37600000005</v>
      </c>
      <c r="H43" s="22">
        <f t="shared" si="1"/>
        <v>0.54715202366276949</v>
      </c>
      <c r="I43" s="25">
        <f>VLOOKUP(D43,DATABASE!$A$2:$F$3248,5)*F43</f>
        <v>46378.64</v>
      </c>
      <c r="J43" s="25">
        <f t="shared" si="5"/>
        <v>4041613.71401098</v>
      </c>
      <c r="K43" s="26">
        <f t="shared" si="2"/>
        <v>0.57152998667499089</v>
      </c>
      <c r="L43" s="3" t="str">
        <f>VLOOKUP(D43,DATABASE!$A$2:$F$3248,3)</f>
        <v>CIOCC</v>
      </c>
      <c r="M43" s="10" t="str">
        <f t="shared" si="3"/>
        <v>A</v>
      </c>
      <c r="N43">
        <v>11</v>
      </c>
      <c r="O43" s="40" t="s">
        <v>1098</v>
      </c>
      <c r="P43" s="41"/>
      <c r="Q43" s="32" t="s">
        <v>1105</v>
      </c>
      <c r="R43" s="1">
        <v>23</v>
      </c>
      <c r="S43" s="38">
        <v>11592</v>
      </c>
      <c r="T43" s="39">
        <v>135424.00367999999</v>
      </c>
    </row>
    <row r="44" spans="1:20" ht="12.95" customHeight="1">
      <c r="A44" s="19">
        <v>61</v>
      </c>
      <c r="B44" s="21">
        <f t="shared" si="0"/>
        <v>0.1020066889632107</v>
      </c>
      <c r="C44" s="32" t="s">
        <v>4672</v>
      </c>
      <c r="D44" s="32" t="s">
        <v>4671</v>
      </c>
      <c r="E44" s="1">
        <f>VLOOKUP(D44,DATABASE!$A$2:$F$3248,6)</f>
        <v>15</v>
      </c>
      <c r="F44" s="6">
        <f>VLOOKUP(D44,DATABASE!$A$2:$F$3248,4)</f>
        <v>6473.9320000000007</v>
      </c>
      <c r="G44" s="2">
        <f t="shared" si="4"/>
        <v>900898.30800000008</v>
      </c>
      <c r="H44" s="22">
        <f t="shared" si="1"/>
        <v>0.55111236406705999</v>
      </c>
      <c r="I44" s="25">
        <f>VLOOKUP(D44,DATABASE!$A$2:$F$3248,5)*F44</f>
        <v>44323.322262760004</v>
      </c>
      <c r="J44" s="25">
        <f t="shared" si="5"/>
        <v>4085937.0362737398</v>
      </c>
      <c r="K44" s="26">
        <f t="shared" si="2"/>
        <v>0.57779780680198822</v>
      </c>
      <c r="L44" s="3" t="str">
        <f>VLOOKUP(D44,DATABASE!$A$2:$F$3248,3)</f>
        <v>OLEOSE</v>
      </c>
      <c r="M44" s="10" t="str">
        <f t="shared" si="3"/>
        <v>A</v>
      </c>
      <c r="N44">
        <v>12</v>
      </c>
      <c r="O44" s="40" t="s">
        <v>3231</v>
      </c>
      <c r="P44" s="41"/>
      <c r="Q44" s="32" t="s">
        <v>3230</v>
      </c>
      <c r="R44" s="1">
        <v>32</v>
      </c>
      <c r="S44" s="38">
        <v>31836</v>
      </c>
      <c r="T44" s="39">
        <v>107433.12888</v>
      </c>
    </row>
    <row r="45" spans="1:20" ht="12.95" customHeight="1">
      <c r="A45" s="19">
        <v>52</v>
      </c>
      <c r="B45" s="21">
        <f t="shared" si="0"/>
        <v>8.6956521739130432E-2</v>
      </c>
      <c r="C45" s="32" t="s">
        <v>1498</v>
      </c>
      <c r="D45" s="32" t="s">
        <v>1497</v>
      </c>
      <c r="E45" s="1">
        <f>VLOOKUP(D45,DATABASE!$A$2:$F$3248,6)</f>
        <v>18</v>
      </c>
      <c r="F45" s="6">
        <f>VLOOKUP(D45,DATABASE!$A$2:$F$3248,4)</f>
        <v>8170</v>
      </c>
      <c r="G45" s="2">
        <f t="shared" si="4"/>
        <v>909068.30800000008</v>
      </c>
      <c r="H45" s="22">
        <f t="shared" si="1"/>
        <v>0.55611025114759371</v>
      </c>
      <c r="I45" s="25">
        <f>VLOOKUP(D45,DATABASE!$A$2:$F$3248,5)*F45</f>
        <v>42761.289799999999</v>
      </c>
      <c r="J45" s="25">
        <f t="shared" si="5"/>
        <v>4128698.3260737397</v>
      </c>
      <c r="K45" s="26">
        <f t="shared" si="2"/>
        <v>0.5838447378347279</v>
      </c>
      <c r="L45" s="3" t="str">
        <f>VLOOKUP(D45,DATABASE!$A$2:$F$3248,3)</f>
        <v>OLEOSE</v>
      </c>
      <c r="M45" s="10" t="str">
        <f t="shared" si="3"/>
        <v>A</v>
      </c>
      <c r="N45">
        <v>13</v>
      </c>
      <c r="O45" s="40" t="s">
        <v>3982</v>
      </c>
      <c r="P45" s="41"/>
      <c r="Q45" s="32" t="s">
        <v>3981</v>
      </c>
      <c r="R45" s="1">
        <v>21</v>
      </c>
      <c r="S45" s="38">
        <v>33632</v>
      </c>
      <c r="T45" s="39">
        <v>105984.52159999999</v>
      </c>
    </row>
    <row r="46" spans="1:20" ht="12.95" customHeight="1">
      <c r="A46" s="19">
        <v>34</v>
      </c>
      <c r="B46" s="21">
        <f t="shared" si="0"/>
        <v>5.6856187290969896E-2</v>
      </c>
      <c r="C46" s="32" t="s">
        <v>1036</v>
      </c>
      <c r="D46" s="32" t="s">
        <v>1035</v>
      </c>
      <c r="E46" s="1">
        <f>VLOOKUP(D46,DATABASE!$A$2:$F$3248,6)</f>
        <v>8</v>
      </c>
      <c r="F46" s="6">
        <f>VLOOKUP(D46,DATABASE!$A$2:$F$3248,4)</f>
        <v>12160</v>
      </c>
      <c r="G46" s="2">
        <f t="shared" si="4"/>
        <v>921228.30800000008</v>
      </c>
      <c r="H46" s="22">
        <f t="shared" si="1"/>
        <v>0.56354896680234157</v>
      </c>
      <c r="I46" s="25">
        <f>VLOOKUP(D46,DATABASE!$A$2:$F$3248,5)*F46</f>
        <v>42256.121599999999</v>
      </c>
      <c r="J46" s="25">
        <f t="shared" si="5"/>
        <v>4170954.4476737399</v>
      </c>
      <c r="K46" s="26">
        <f t="shared" si="2"/>
        <v>0.58982023235842829</v>
      </c>
      <c r="L46" s="3" t="str">
        <f>VLOOKUP(D46,DATABASE!$A$2:$F$3248,3)</f>
        <v>CIOCC</v>
      </c>
      <c r="M46" s="10" t="str">
        <f t="shared" si="3"/>
        <v>A</v>
      </c>
      <c r="N46">
        <v>14</v>
      </c>
      <c r="O46" s="40" t="s">
        <v>2752</v>
      </c>
      <c r="P46" s="41"/>
      <c r="Q46" s="32" t="s">
        <v>2756</v>
      </c>
      <c r="R46" s="1">
        <v>18</v>
      </c>
      <c r="S46" s="38">
        <v>8573.25</v>
      </c>
      <c r="T46" s="39">
        <v>100011.8480025</v>
      </c>
    </row>
    <row r="47" spans="1:20" ht="12.95" customHeight="1">
      <c r="A47" s="19">
        <v>96</v>
      </c>
      <c r="B47" s="21">
        <f t="shared" si="0"/>
        <v>0.16053511705685619</v>
      </c>
      <c r="C47" s="32" t="s">
        <v>2752</v>
      </c>
      <c r="D47" s="32" t="s">
        <v>2751</v>
      </c>
      <c r="E47" s="1">
        <f>VLOOKUP(D47,DATABASE!$A$2:$F$3248,6)</f>
        <v>9</v>
      </c>
      <c r="F47" s="6">
        <f>VLOOKUP(D47,DATABASE!$A$2:$F$3248,4)</f>
        <v>3553.25</v>
      </c>
      <c r="G47" s="2">
        <f t="shared" si="4"/>
        <v>924781.55800000008</v>
      </c>
      <c r="H47" s="22">
        <f t="shared" si="1"/>
        <v>0.56572261946683444</v>
      </c>
      <c r="I47" s="25">
        <f>VLOOKUP(D47,DATABASE!$A$2:$F$3248,5)*F47</f>
        <v>41822.285487499998</v>
      </c>
      <c r="J47" s="25">
        <f t="shared" si="5"/>
        <v>4212776.7331612399</v>
      </c>
      <c r="K47" s="26">
        <f t="shared" si="2"/>
        <v>0.59573437753873726</v>
      </c>
      <c r="L47" s="3" t="str">
        <f>VLOOKUP(D47,DATABASE!$A$2:$F$3248,3)</f>
        <v>OLEOSE</v>
      </c>
      <c r="M47" s="10" t="str">
        <f t="shared" si="3"/>
        <v>A</v>
      </c>
      <c r="N47">
        <v>15</v>
      </c>
      <c r="O47" s="40" t="s">
        <v>4882</v>
      </c>
      <c r="P47" s="41"/>
      <c r="Q47" s="32" t="s">
        <v>4881</v>
      </c>
      <c r="R47" s="1">
        <v>33</v>
      </c>
      <c r="S47" s="38">
        <v>13167</v>
      </c>
      <c r="T47" s="39">
        <v>93728.894490000006</v>
      </c>
    </row>
    <row r="48" spans="1:20" ht="12.95" customHeight="1">
      <c r="A48" s="19">
        <v>43</v>
      </c>
      <c r="B48" s="21">
        <f t="shared" si="0"/>
        <v>7.1906354515050161E-2</v>
      </c>
      <c r="C48" s="32" t="s">
        <v>1478</v>
      </c>
      <c r="D48" s="32" t="s">
        <v>1477</v>
      </c>
      <c r="E48" s="1">
        <f>VLOOKUP(D48,DATABASE!$A$2:$F$3248,6)</f>
        <v>23</v>
      </c>
      <c r="F48" s="6">
        <f>VLOOKUP(D48,DATABASE!$A$2:$F$3248,4)</f>
        <v>10088.031000000001</v>
      </c>
      <c r="G48" s="2">
        <f t="shared" si="4"/>
        <v>934869.58900000004</v>
      </c>
      <c r="H48" s="22">
        <f t="shared" si="1"/>
        <v>0.57189383608897926</v>
      </c>
      <c r="I48" s="25">
        <f>VLOOKUP(D48,DATABASE!$A$2:$F$3248,5)*F48</f>
        <v>41111.954494919999</v>
      </c>
      <c r="J48" s="25">
        <f t="shared" si="5"/>
        <v>4253888.6876561595</v>
      </c>
      <c r="K48" s="26">
        <f t="shared" si="2"/>
        <v>0.60154807386582776</v>
      </c>
      <c r="L48" s="3" t="str">
        <f>VLOOKUP(D48,DATABASE!$A$2:$F$3248,3)</f>
        <v>OLEOSE</v>
      </c>
      <c r="M48" s="10" t="str">
        <f t="shared" si="3"/>
        <v>A</v>
      </c>
      <c r="N48">
        <v>16</v>
      </c>
      <c r="O48" s="40" t="s">
        <v>687</v>
      </c>
      <c r="P48" s="41"/>
      <c r="Q48" s="32" t="s">
        <v>686</v>
      </c>
      <c r="R48" s="1">
        <v>43</v>
      </c>
      <c r="S48" s="38">
        <v>28993</v>
      </c>
      <c r="T48" s="39">
        <v>92850.082500000004</v>
      </c>
    </row>
    <row r="49" spans="1:20" ht="12.95" customHeight="1">
      <c r="A49" s="19">
        <v>38</v>
      </c>
      <c r="B49" s="21">
        <f t="shared" si="0"/>
        <v>6.354515050167224E-2</v>
      </c>
      <c r="C49" s="32" t="s">
        <v>3048</v>
      </c>
      <c r="D49" s="32" t="s">
        <v>3049</v>
      </c>
      <c r="E49" s="1">
        <f>VLOOKUP(D49,DATABASE!$A$2:$F$3248,6)</f>
        <v>18</v>
      </c>
      <c r="F49" s="6">
        <f>VLOOKUP(D49,DATABASE!$A$2:$F$3248,4)</f>
        <v>11008</v>
      </c>
      <c r="G49" s="2">
        <f t="shared" si="4"/>
        <v>945877.58900000004</v>
      </c>
      <c r="H49" s="22">
        <f t="shared" si="1"/>
        <v>0.57862783131327733</v>
      </c>
      <c r="I49" s="25">
        <f>VLOOKUP(D49,DATABASE!$A$2:$F$3248,5)*F49</f>
        <v>40998.085120000003</v>
      </c>
      <c r="J49" s="25">
        <f t="shared" si="5"/>
        <v>4294886.7727761595</v>
      </c>
      <c r="K49" s="26">
        <f t="shared" si="2"/>
        <v>0.60734566777271293</v>
      </c>
      <c r="L49" s="3" t="str">
        <f>VLOOKUP(D49,DATABASE!$A$2:$F$3248,3)</f>
        <v>CIOCC</v>
      </c>
      <c r="M49" s="10" t="str">
        <f t="shared" si="3"/>
        <v>A</v>
      </c>
      <c r="N49">
        <v>17</v>
      </c>
      <c r="O49" s="40" t="s">
        <v>3222</v>
      </c>
      <c r="P49" s="41"/>
      <c r="Q49" s="32" t="s">
        <v>3221</v>
      </c>
      <c r="R49" s="1">
        <v>16</v>
      </c>
      <c r="S49" s="38">
        <v>16186.973</v>
      </c>
      <c r="T49" s="39">
        <v>92433.928749470011</v>
      </c>
    </row>
    <row r="50" spans="1:20" ht="12.95" customHeight="1">
      <c r="A50" s="19">
        <v>149</v>
      </c>
      <c r="B50" s="21">
        <f t="shared" si="0"/>
        <v>0.24916387959866221</v>
      </c>
      <c r="C50" s="32" t="s">
        <v>5265</v>
      </c>
      <c r="D50" s="32" t="s">
        <v>5264</v>
      </c>
      <c r="E50" s="1">
        <f>VLOOKUP(D50,DATABASE!$A$2:$F$3248,6)</f>
        <v>6</v>
      </c>
      <c r="F50" s="6">
        <f>VLOOKUP(D50,DATABASE!$A$2:$F$3248,4)</f>
        <v>2186.739</v>
      </c>
      <c r="G50" s="2">
        <f t="shared" si="4"/>
        <v>948064.32799999998</v>
      </c>
      <c r="H50" s="22">
        <f t="shared" si="1"/>
        <v>0.57996553934223682</v>
      </c>
      <c r="I50" s="25">
        <f>VLOOKUP(D50,DATABASE!$A$2:$F$3248,5)*F50</f>
        <v>40384.280371590001</v>
      </c>
      <c r="J50" s="25">
        <f t="shared" si="5"/>
        <v>4335271.053147749</v>
      </c>
      <c r="K50" s="26">
        <f t="shared" si="2"/>
        <v>0.61305646273133052</v>
      </c>
      <c r="L50" s="3" t="str">
        <f>VLOOKUP(D50,DATABASE!$A$2:$F$3248,3)</f>
        <v>OLEOSE</v>
      </c>
      <c r="M50" s="10" t="str">
        <f t="shared" si="3"/>
        <v>A</v>
      </c>
      <c r="N50">
        <v>18</v>
      </c>
      <c r="O50" s="40" t="s">
        <v>4898</v>
      </c>
      <c r="P50" s="41"/>
      <c r="Q50" s="32" t="s">
        <v>4897</v>
      </c>
      <c r="R50" s="1">
        <v>22</v>
      </c>
      <c r="S50" s="38">
        <v>18648</v>
      </c>
      <c r="T50" s="39">
        <v>91404.29088</v>
      </c>
    </row>
    <row r="51" spans="1:20" ht="12.95" customHeight="1">
      <c r="A51" s="19">
        <v>85</v>
      </c>
      <c r="B51" s="21">
        <f t="shared" si="0"/>
        <v>0.14214046822742474</v>
      </c>
      <c r="C51" s="32" t="s">
        <v>88</v>
      </c>
      <c r="D51" s="32" t="s">
        <v>87</v>
      </c>
      <c r="E51" s="1">
        <f>VLOOKUP(D51,DATABASE!$A$2:$F$3248,6)</f>
        <v>10</v>
      </c>
      <c r="F51" s="6">
        <f>VLOOKUP(D51,DATABASE!$A$2:$F$3248,4)</f>
        <v>4432.7730000000001</v>
      </c>
      <c r="G51" s="2">
        <f t="shared" si="4"/>
        <v>952497.10100000002</v>
      </c>
      <c r="H51" s="22">
        <f t="shared" si="1"/>
        <v>0.58267722831502</v>
      </c>
      <c r="I51" s="25">
        <f>VLOOKUP(D51,DATABASE!$A$2:$F$3248,5)*F51</f>
        <v>39490.200497370002</v>
      </c>
      <c r="J51" s="25">
        <f t="shared" si="5"/>
        <v>4374761.2536451193</v>
      </c>
      <c r="K51" s="26">
        <f t="shared" si="2"/>
        <v>0.61864082466226233</v>
      </c>
      <c r="L51" s="3" t="str">
        <f>VLOOKUP(D51,DATABASE!$A$2:$F$3248,3)</f>
        <v>OLEOSE</v>
      </c>
      <c r="M51" s="10" t="str">
        <f t="shared" si="3"/>
        <v>A</v>
      </c>
      <c r="N51">
        <v>19</v>
      </c>
      <c r="O51" s="40" t="s">
        <v>3048</v>
      </c>
      <c r="P51" s="41"/>
      <c r="Q51" s="32" t="s">
        <v>3047</v>
      </c>
      <c r="R51" s="1">
        <v>30</v>
      </c>
      <c r="S51" s="38">
        <v>22506</v>
      </c>
      <c r="T51" s="39">
        <v>89309.884619999997</v>
      </c>
    </row>
    <row r="52" spans="1:20" ht="12.95" customHeight="1">
      <c r="A52" s="19">
        <v>40</v>
      </c>
      <c r="B52" s="21">
        <f t="shared" si="0"/>
        <v>6.6889632107023408E-2</v>
      </c>
      <c r="C52" s="32" t="s">
        <v>2250</v>
      </c>
      <c r="D52" s="32" t="s">
        <v>2261</v>
      </c>
      <c r="E52" s="1">
        <f>VLOOKUP(D52,DATABASE!$A$2:$F$3248,6)</f>
        <v>22</v>
      </c>
      <c r="F52" s="6">
        <f>VLOOKUP(D52,DATABASE!$A$2:$F$3248,4)</f>
        <v>10560</v>
      </c>
      <c r="G52" s="2">
        <f t="shared" si="4"/>
        <v>963057.10100000002</v>
      </c>
      <c r="H52" s="22">
        <f t="shared" si="1"/>
        <v>0.5891371655941432</v>
      </c>
      <c r="I52" s="25">
        <f>VLOOKUP(D52,DATABASE!$A$2:$F$3248,5)*F52</f>
        <v>39075.062399999995</v>
      </c>
      <c r="J52" s="25">
        <f t="shared" si="5"/>
        <v>4413836.3160451194</v>
      </c>
      <c r="K52" s="26">
        <f t="shared" si="2"/>
        <v>0.62416648136106478</v>
      </c>
      <c r="L52" s="3" t="str">
        <f>VLOOKUP(D52,DATABASE!$A$2:$F$3248,3)</f>
        <v>OLEOSE</v>
      </c>
      <c r="M52" s="10" t="str">
        <f t="shared" si="3"/>
        <v>A</v>
      </c>
      <c r="N52">
        <v>20</v>
      </c>
      <c r="O52" s="40" t="s">
        <v>3231</v>
      </c>
      <c r="P52" s="41"/>
      <c r="Q52" s="32" t="s">
        <v>3233</v>
      </c>
      <c r="R52" s="1">
        <v>23</v>
      </c>
      <c r="S52" s="38">
        <v>22134</v>
      </c>
      <c r="T52" s="39">
        <v>77084.08974000001</v>
      </c>
    </row>
    <row r="53" spans="1:20" ht="12.95" customHeight="1">
      <c r="A53" s="19">
        <v>158</v>
      </c>
      <c r="B53" s="21">
        <f t="shared" si="0"/>
        <v>0.26421404682274247</v>
      </c>
      <c r="C53" s="32" t="s">
        <v>2579</v>
      </c>
      <c r="D53" s="32" t="s">
        <v>2585</v>
      </c>
      <c r="E53" s="1">
        <f>VLOOKUP(D53,DATABASE!$A$2:$F$3248,6)</f>
        <v>7</v>
      </c>
      <c r="F53" s="6">
        <f>VLOOKUP(D53,DATABASE!$A$2:$F$3248,4)</f>
        <v>2107</v>
      </c>
      <c r="G53" s="2">
        <f t="shared" si="4"/>
        <v>965164.10100000002</v>
      </c>
      <c r="H53" s="22">
        <f t="shared" si="1"/>
        <v>0.5904260943675439</v>
      </c>
      <c r="I53" s="25">
        <f>VLOOKUP(D53,DATABASE!$A$2:$F$3248,5)*F53</f>
        <v>38005.6446</v>
      </c>
      <c r="J53" s="25">
        <f t="shared" si="5"/>
        <v>4451841.9606451197</v>
      </c>
      <c r="K53" s="26">
        <f t="shared" si="2"/>
        <v>0.62954091026220182</v>
      </c>
      <c r="L53" s="3" t="str">
        <f>VLOOKUP(D53,DATABASE!$A$2:$F$3248,3)</f>
        <v>OLEOSE</v>
      </c>
      <c r="M53" s="10" t="str">
        <f t="shared" si="3"/>
        <v>A</v>
      </c>
      <c r="N53">
        <v>21</v>
      </c>
      <c r="O53" s="40" t="s">
        <v>1223</v>
      </c>
      <c r="P53" s="41"/>
      <c r="Q53" s="32" t="s">
        <v>4929</v>
      </c>
      <c r="R53" s="1">
        <v>25</v>
      </c>
      <c r="S53" s="38">
        <v>18144</v>
      </c>
      <c r="T53" s="39">
        <v>74505.251519999991</v>
      </c>
    </row>
    <row r="54" spans="1:20" ht="12.95" customHeight="1">
      <c r="A54" s="19">
        <v>33</v>
      </c>
      <c r="B54" s="21">
        <f t="shared" si="0"/>
        <v>5.5183946488294312E-2</v>
      </c>
      <c r="C54" s="32" t="s">
        <v>2281</v>
      </c>
      <c r="D54" s="32" t="s">
        <v>2280</v>
      </c>
      <c r="E54" s="1">
        <f>VLOOKUP(D54,DATABASE!$A$2:$F$3248,6)</f>
        <v>29</v>
      </c>
      <c r="F54" s="6">
        <f>VLOOKUP(D54,DATABASE!$A$2:$F$3248,4)</f>
        <v>12594.865</v>
      </c>
      <c r="G54" s="2">
        <f t="shared" si="4"/>
        <v>977758.96600000001</v>
      </c>
      <c r="H54" s="22">
        <f t="shared" si="1"/>
        <v>0.59813083280873935</v>
      </c>
      <c r="I54" s="25">
        <f>VLOOKUP(D54,DATABASE!$A$2:$F$3248,5)*F54</f>
        <v>36501.682051100004</v>
      </c>
      <c r="J54" s="25">
        <f t="shared" si="5"/>
        <v>4488343.6426962195</v>
      </c>
      <c r="K54" s="26">
        <f t="shared" si="2"/>
        <v>0.63470266181306345</v>
      </c>
      <c r="L54" s="3" t="str">
        <f>VLOOKUP(D54,DATABASE!$A$2:$F$3248,3)</f>
        <v>OLEOSE</v>
      </c>
      <c r="M54" s="10" t="str">
        <f t="shared" si="3"/>
        <v>A</v>
      </c>
      <c r="N54">
        <v>22</v>
      </c>
      <c r="O54" s="40" t="s">
        <v>1620</v>
      </c>
      <c r="P54" s="41"/>
      <c r="Q54" s="32" t="s">
        <v>1623</v>
      </c>
      <c r="R54" s="1">
        <v>11</v>
      </c>
      <c r="S54" s="38">
        <v>18564</v>
      </c>
      <c r="T54" s="39">
        <v>74279.205000000002</v>
      </c>
    </row>
    <row r="55" spans="1:20" ht="12.95" customHeight="1">
      <c r="A55" s="19">
        <v>51</v>
      </c>
      <c r="B55" s="21">
        <f t="shared" si="0"/>
        <v>8.5284280936454848E-2</v>
      </c>
      <c r="C55" s="32" t="s">
        <v>3555</v>
      </c>
      <c r="D55" s="32" t="s">
        <v>3554</v>
      </c>
      <c r="E55" s="1">
        <f>VLOOKUP(D55,DATABASE!$A$2:$F$3248,6)</f>
        <v>19</v>
      </c>
      <c r="F55" s="6">
        <f>VLOOKUP(D55,DATABASE!$A$2:$F$3248,4)</f>
        <v>8248.7950000000001</v>
      </c>
      <c r="G55" s="2">
        <f t="shared" si="4"/>
        <v>986007.76100000006</v>
      </c>
      <c r="H55" s="22">
        <f t="shared" si="1"/>
        <v>0.60317692166559012</v>
      </c>
      <c r="I55" s="25">
        <f>VLOOKUP(D55,DATABASE!$A$2:$F$3248,5)*F55</f>
        <v>35599.159605600005</v>
      </c>
      <c r="J55" s="25">
        <f t="shared" si="5"/>
        <v>4523942.8023018194</v>
      </c>
      <c r="K55" s="26">
        <f t="shared" si="2"/>
        <v>0.63973678646097243</v>
      </c>
      <c r="L55" s="3" t="str">
        <f>VLOOKUP(D55,DATABASE!$A$2:$F$3248,3)</f>
        <v>OLEOSE</v>
      </c>
      <c r="M55" s="10" t="str">
        <f t="shared" si="3"/>
        <v>A</v>
      </c>
      <c r="N55">
        <v>23</v>
      </c>
      <c r="O55" s="40" t="s">
        <v>2964</v>
      </c>
      <c r="P55" s="41"/>
      <c r="Q55" s="32" t="s">
        <v>2963</v>
      </c>
      <c r="R55" s="1">
        <v>22</v>
      </c>
      <c r="S55" s="38">
        <v>9571.8919999999998</v>
      </c>
      <c r="T55" s="39">
        <v>68034.232487319998</v>
      </c>
    </row>
    <row r="56" spans="1:20" ht="12.95" customHeight="1">
      <c r="A56" s="19">
        <v>31</v>
      </c>
      <c r="B56" s="21">
        <f t="shared" si="0"/>
        <v>5.1839464882943144E-2</v>
      </c>
      <c r="C56" s="32" t="s">
        <v>2281</v>
      </c>
      <c r="D56" s="32" t="s">
        <v>2290</v>
      </c>
      <c r="E56" s="1">
        <f>VLOOKUP(D56,DATABASE!$A$2:$F$3248,6)</f>
        <v>26</v>
      </c>
      <c r="F56" s="6">
        <f>VLOOKUP(D56,DATABASE!$A$2:$F$3248,4)</f>
        <v>12740</v>
      </c>
      <c r="G56" s="2">
        <f t="shared" si="4"/>
        <v>998747.76100000006</v>
      </c>
      <c r="H56" s="22">
        <f t="shared" si="1"/>
        <v>0.61097044448150195</v>
      </c>
      <c r="I56" s="25">
        <f>VLOOKUP(D56,DATABASE!$A$2:$F$3248,5)*F56</f>
        <v>34576.36</v>
      </c>
      <c r="J56" s="25">
        <f t="shared" si="5"/>
        <v>4558519.1623018198</v>
      </c>
      <c r="K56" s="26">
        <f t="shared" si="2"/>
        <v>0.64462627565227326</v>
      </c>
      <c r="L56" s="3" t="str">
        <f>VLOOKUP(D56,DATABASE!$A$2:$F$3248,3)</f>
        <v>OLEOSE</v>
      </c>
      <c r="M56" s="10" t="str">
        <f t="shared" si="3"/>
        <v>A</v>
      </c>
      <c r="N56">
        <v>24</v>
      </c>
      <c r="O56" s="40" t="s">
        <v>1098</v>
      </c>
      <c r="P56" s="41"/>
      <c r="Q56" s="32" t="s">
        <v>1097</v>
      </c>
      <c r="R56" s="1">
        <v>11</v>
      </c>
      <c r="S56" s="38">
        <v>4999.5779999999995</v>
      </c>
      <c r="T56" s="39">
        <v>67653.439567739988</v>
      </c>
    </row>
    <row r="57" spans="1:20" ht="12.95" customHeight="1">
      <c r="A57" s="19">
        <v>27</v>
      </c>
      <c r="B57" s="21">
        <f t="shared" si="0"/>
        <v>4.51505016722408E-2</v>
      </c>
      <c r="C57" s="32" t="s">
        <v>477</v>
      </c>
      <c r="D57" s="32" t="s">
        <v>476</v>
      </c>
      <c r="E57" s="1">
        <f>VLOOKUP(D57,DATABASE!$A$2:$F$3248,6)</f>
        <v>30</v>
      </c>
      <c r="F57" s="6">
        <f>VLOOKUP(D57,DATABASE!$A$2:$F$3248,4)</f>
        <v>13905</v>
      </c>
      <c r="G57" s="2">
        <f t="shared" si="4"/>
        <v>1012652.7610000001</v>
      </c>
      <c r="H57" s="22">
        <f t="shared" si="1"/>
        <v>0.61947664030216554</v>
      </c>
      <c r="I57" s="25">
        <f>VLOOKUP(D57,DATABASE!$A$2:$F$3248,5)*F57</f>
        <v>33802.359750000003</v>
      </c>
      <c r="J57" s="25">
        <f t="shared" si="5"/>
        <v>4592321.5220518196</v>
      </c>
      <c r="K57" s="26">
        <f t="shared" si="2"/>
        <v>0.64940631243573121</v>
      </c>
      <c r="L57" s="3" t="str">
        <f>VLOOKUP(D57,DATABASE!$A$2:$F$3248,3)</f>
        <v>OLEOSE</v>
      </c>
      <c r="M57" s="10" t="str">
        <f t="shared" si="3"/>
        <v>A</v>
      </c>
      <c r="N57">
        <v>25</v>
      </c>
      <c r="O57" s="40" t="s">
        <v>940</v>
      </c>
      <c r="P57" s="41"/>
      <c r="Q57" s="32" t="s">
        <v>939</v>
      </c>
      <c r="R57" s="1">
        <v>26</v>
      </c>
      <c r="S57" s="38">
        <v>9968</v>
      </c>
      <c r="T57" s="39">
        <v>66854.678239999994</v>
      </c>
    </row>
    <row r="58" spans="1:20" ht="12.95" customHeight="1">
      <c r="A58" s="19">
        <v>42</v>
      </c>
      <c r="B58" s="21">
        <f t="shared" si="0"/>
        <v>7.0234113712374577E-2</v>
      </c>
      <c r="C58" s="32" t="s">
        <v>918</v>
      </c>
      <c r="D58" s="32" t="s">
        <v>917</v>
      </c>
      <c r="E58" s="1">
        <f>VLOOKUP(D58,DATABASE!$A$2:$F$3248,6)</f>
        <v>1</v>
      </c>
      <c r="F58" s="6">
        <f>VLOOKUP(D58,DATABASE!$A$2:$F$3248,4)</f>
        <v>10099</v>
      </c>
      <c r="G58" s="2">
        <f t="shared" si="4"/>
        <v>1022751.7610000001</v>
      </c>
      <c r="H58" s="22">
        <f t="shared" si="1"/>
        <v>0.62565456706181177</v>
      </c>
      <c r="I58" s="25">
        <f>VLOOKUP(D58,DATABASE!$A$2:$F$3248,5)*F58</f>
        <v>31306.9</v>
      </c>
      <c r="J58" s="25">
        <f t="shared" si="5"/>
        <v>4623628.42205182</v>
      </c>
      <c r="K58" s="26">
        <f t="shared" si="2"/>
        <v>0.65383346292708244</v>
      </c>
      <c r="L58" s="3" t="str">
        <f>VLOOKUP(D58,DATABASE!$A$2:$F$3248,3)</f>
        <v>CIOCC</v>
      </c>
      <c r="M58" s="10" t="str">
        <f t="shared" si="3"/>
        <v>A</v>
      </c>
      <c r="N58">
        <v>26</v>
      </c>
      <c r="O58" s="40" t="s">
        <v>2833</v>
      </c>
      <c r="P58" s="41"/>
      <c r="Q58" s="32" t="s">
        <v>2832</v>
      </c>
      <c r="R58" s="1">
        <v>10</v>
      </c>
      <c r="S58" s="38">
        <v>13250</v>
      </c>
      <c r="T58" s="39">
        <v>65160.982500000006</v>
      </c>
    </row>
    <row r="59" spans="1:20" ht="12.95" customHeight="1">
      <c r="A59" s="19">
        <v>55</v>
      </c>
      <c r="B59" s="21">
        <f t="shared" si="0"/>
        <v>9.1973244147157185E-2</v>
      </c>
      <c r="C59" s="32" t="s">
        <v>1620</v>
      </c>
      <c r="D59" s="32" t="s">
        <v>1619</v>
      </c>
      <c r="E59" s="1">
        <f>VLOOKUP(D59,DATABASE!$A$2:$F$3248,6)</f>
        <v>4</v>
      </c>
      <c r="F59" s="6">
        <f>VLOOKUP(D59,DATABASE!$A$2:$F$3248,4)</f>
        <v>7280</v>
      </c>
      <c r="G59" s="2">
        <f t="shared" si="4"/>
        <v>1030031.7610000001</v>
      </c>
      <c r="H59" s="22">
        <f t="shared" si="1"/>
        <v>0.63010800867090422</v>
      </c>
      <c r="I59" s="25">
        <f>VLOOKUP(D59,DATABASE!$A$2:$F$3248,5)*F59</f>
        <v>30962.131200000003</v>
      </c>
      <c r="J59" s="25">
        <f t="shared" si="5"/>
        <v>4654590.5532518197</v>
      </c>
      <c r="K59" s="26">
        <f t="shared" si="2"/>
        <v>0.65821185920251557</v>
      </c>
      <c r="L59" s="3" t="str">
        <f>VLOOKUP(D59,DATABASE!$A$2:$F$3248,3)</f>
        <v>CIOCC</v>
      </c>
      <c r="M59" s="10" t="str">
        <f t="shared" si="3"/>
        <v>A</v>
      </c>
      <c r="N59">
        <v>27</v>
      </c>
      <c r="O59" s="40" t="s">
        <v>899</v>
      </c>
      <c r="P59" s="41"/>
      <c r="Q59" s="32" t="s">
        <v>898</v>
      </c>
      <c r="R59" s="1">
        <v>44</v>
      </c>
      <c r="S59" s="38">
        <v>17688</v>
      </c>
      <c r="T59" s="39">
        <v>64709.425440000006</v>
      </c>
    </row>
    <row r="60" spans="1:20" ht="12.95" customHeight="1">
      <c r="A60" s="19">
        <v>32</v>
      </c>
      <c r="B60" s="21">
        <f t="shared" si="0"/>
        <v>5.3511705685618728E-2</v>
      </c>
      <c r="C60" s="32" t="s">
        <v>695</v>
      </c>
      <c r="D60" s="32" t="s">
        <v>694</v>
      </c>
      <c r="E60" s="1">
        <f>VLOOKUP(D60,DATABASE!$A$2:$F$3248,6)</f>
        <v>27</v>
      </c>
      <c r="F60" s="6">
        <f>VLOOKUP(D60,DATABASE!$A$2:$F$3248,4)</f>
        <v>12600</v>
      </c>
      <c r="G60" s="2">
        <f t="shared" si="4"/>
        <v>1042631.7610000001</v>
      </c>
      <c r="H60" s="22">
        <f t="shared" si="1"/>
        <v>0.63781588837894887</v>
      </c>
      <c r="I60" s="25">
        <f>VLOOKUP(D60,DATABASE!$A$2:$F$3248,5)*F60</f>
        <v>30518.838</v>
      </c>
      <c r="J60" s="25">
        <f t="shared" si="5"/>
        <v>4685109.3912518201</v>
      </c>
      <c r="K60" s="26">
        <f t="shared" si="2"/>
        <v>0.66252756879519858</v>
      </c>
      <c r="L60" s="3" t="str">
        <f>VLOOKUP(D60,DATABASE!$A$2:$F$3248,3)</f>
        <v>OLEOSE</v>
      </c>
      <c r="M60" s="10" t="str">
        <f t="shared" si="3"/>
        <v>A</v>
      </c>
      <c r="N60">
        <v>28</v>
      </c>
      <c r="O60" s="40" t="s">
        <v>908</v>
      </c>
      <c r="P60" s="41"/>
      <c r="Q60" s="32" t="s">
        <v>907</v>
      </c>
      <c r="R60" s="1">
        <v>12</v>
      </c>
      <c r="S60" s="38">
        <v>15145</v>
      </c>
      <c r="T60" s="39">
        <v>63429.380299999997</v>
      </c>
    </row>
    <row r="61" spans="1:20" ht="12.95" customHeight="1">
      <c r="A61" s="19">
        <v>48</v>
      </c>
      <c r="B61" s="21">
        <f t="shared" si="0"/>
        <v>8.0267558528428096E-2</v>
      </c>
      <c r="C61" s="32" t="s">
        <v>1855</v>
      </c>
      <c r="D61" s="32" t="s">
        <v>1854</v>
      </c>
      <c r="E61" s="1">
        <f>VLOOKUP(D61,DATABASE!$A$2:$F$3248,6)</f>
        <v>7</v>
      </c>
      <c r="F61" s="6">
        <f>VLOOKUP(D61,DATABASE!$A$2:$F$3248,4)</f>
        <v>8762</v>
      </c>
      <c r="G61" s="2">
        <f t="shared" si="4"/>
        <v>1051393.7609999999</v>
      </c>
      <c r="H61" s="22">
        <f t="shared" si="1"/>
        <v>0.64317592345846364</v>
      </c>
      <c r="I61" s="25">
        <f>VLOOKUP(D61,DATABASE!$A$2:$F$3248,5)*F61</f>
        <v>29694.155139999999</v>
      </c>
      <c r="J61" s="25">
        <f t="shared" si="5"/>
        <v>4714803.5463918205</v>
      </c>
      <c r="K61" s="26">
        <f t="shared" si="2"/>
        <v>0.66672665888454985</v>
      </c>
      <c r="L61" s="3" t="str">
        <f>VLOOKUP(D61,DATABASE!$A$2:$F$3248,3)</f>
        <v>CIOCC</v>
      </c>
      <c r="M61" s="10" t="str">
        <f t="shared" si="3"/>
        <v>A</v>
      </c>
      <c r="N61">
        <v>29</v>
      </c>
      <c r="O61" s="40" t="s">
        <v>4662</v>
      </c>
      <c r="P61" s="41"/>
      <c r="Q61" s="32" t="s">
        <v>4661</v>
      </c>
      <c r="R61" s="1">
        <v>15</v>
      </c>
      <c r="S61" s="38">
        <v>5252.9589999999998</v>
      </c>
      <c r="T61" s="39">
        <v>61891.255941030002</v>
      </c>
    </row>
    <row r="62" spans="1:20" ht="12.95" customHeight="1">
      <c r="A62" s="19">
        <v>60</v>
      </c>
      <c r="B62" s="21">
        <f t="shared" si="0"/>
        <v>0.10033444816053512</v>
      </c>
      <c r="C62" s="32" t="s">
        <v>3573</v>
      </c>
      <c r="D62" s="32" t="s">
        <v>3580</v>
      </c>
      <c r="E62" s="1">
        <f>VLOOKUP(D62,DATABASE!$A$2:$F$3248,6)</f>
        <v>15</v>
      </c>
      <c r="F62" s="6">
        <f>VLOOKUP(D62,DATABASE!$A$2:$F$3248,4)</f>
        <v>6615</v>
      </c>
      <c r="G62" s="2">
        <f t="shared" si="4"/>
        <v>1058008.7609999999</v>
      </c>
      <c r="H62" s="22">
        <f t="shared" si="1"/>
        <v>0.6472225603051871</v>
      </c>
      <c r="I62" s="25">
        <f>VLOOKUP(D62,DATABASE!$A$2:$F$3248,5)*F62</f>
        <v>29609.136900000001</v>
      </c>
      <c r="J62" s="25">
        <f t="shared" si="5"/>
        <v>4744412.6832918208</v>
      </c>
      <c r="K62" s="26">
        <f t="shared" si="2"/>
        <v>0.6709137264311712</v>
      </c>
      <c r="L62" s="3" t="str">
        <f>VLOOKUP(D62,DATABASE!$A$2:$F$3248,3)</f>
        <v>OLEOSE</v>
      </c>
      <c r="M62" s="10" t="str">
        <f t="shared" si="3"/>
        <v>A</v>
      </c>
      <c r="N62">
        <v>30</v>
      </c>
      <c r="O62" s="40" t="s">
        <v>1740</v>
      </c>
      <c r="P62" s="41"/>
      <c r="Q62" s="32" t="s">
        <v>1739</v>
      </c>
      <c r="R62" s="1">
        <v>34</v>
      </c>
      <c r="S62" s="38">
        <v>12012</v>
      </c>
      <c r="T62" s="39">
        <v>59942.642760000002</v>
      </c>
    </row>
    <row r="63" spans="1:20" ht="12.95" customHeight="1">
      <c r="A63" s="19">
        <v>59</v>
      </c>
      <c r="B63" s="21">
        <f t="shared" si="0"/>
        <v>9.8662207357859535E-2</v>
      </c>
      <c r="C63" s="32" t="s">
        <v>3555</v>
      </c>
      <c r="D63" s="32" t="s">
        <v>3566</v>
      </c>
      <c r="E63" s="1">
        <f>VLOOKUP(D63,DATABASE!$A$2:$F$3248,6)</f>
        <v>15</v>
      </c>
      <c r="F63" s="6">
        <f>VLOOKUP(D63,DATABASE!$A$2:$F$3248,4)</f>
        <v>6720</v>
      </c>
      <c r="G63" s="2">
        <f t="shared" si="4"/>
        <v>1064728.7609999999</v>
      </c>
      <c r="H63" s="22">
        <f t="shared" si="1"/>
        <v>0.65133342948281092</v>
      </c>
      <c r="I63" s="25">
        <f>VLOOKUP(D63,DATABASE!$A$2:$F$3248,5)*F63</f>
        <v>29188.655999999995</v>
      </c>
      <c r="J63" s="25">
        <f t="shared" si="5"/>
        <v>4773601.3392918212</v>
      </c>
      <c r="K63" s="26">
        <f t="shared" si="2"/>
        <v>0.67504133321281612</v>
      </c>
      <c r="L63" s="3" t="str">
        <f>VLOOKUP(D63,DATABASE!$A$2:$F$3248,3)</f>
        <v>OLEOSE</v>
      </c>
      <c r="M63" s="10" t="str">
        <f t="shared" si="3"/>
        <v>A</v>
      </c>
      <c r="N63">
        <v>31</v>
      </c>
      <c r="O63" s="40" t="s">
        <v>5474</v>
      </c>
      <c r="P63" s="41"/>
      <c r="Q63" s="32" t="s">
        <v>5473</v>
      </c>
      <c r="R63" s="1">
        <v>21</v>
      </c>
      <c r="S63" s="38">
        <v>9947</v>
      </c>
      <c r="T63" s="39">
        <v>59091.943960000004</v>
      </c>
    </row>
    <row r="64" spans="1:20" ht="12.95" customHeight="1">
      <c r="A64" s="19">
        <v>39</v>
      </c>
      <c r="B64" s="21">
        <f t="shared" si="0"/>
        <v>6.5217391304347824E-2</v>
      </c>
      <c r="C64" s="32" t="s">
        <v>3968</v>
      </c>
      <c r="D64" s="32" t="s">
        <v>3967</v>
      </c>
      <c r="E64" s="1">
        <f>VLOOKUP(D64,DATABASE!$A$2:$F$3248,6)</f>
        <v>31</v>
      </c>
      <c r="F64" s="6">
        <f>VLOOKUP(D64,DATABASE!$A$2:$F$3248,4)</f>
        <v>10870</v>
      </c>
      <c r="G64" s="2">
        <f t="shared" si="4"/>
        <v>1075598.7609999999</v>
      </c>
      <c r="H64" s="22">
        <f t="shared" si="1"/>
        <v>0.6579830050722113</v>
      </c>
      <c r="I64" s="25">
        <f>VLOOKUP(D64,DATABASE!$A$2:$F$3248,5)*F64</f>
        <v>28489.943899999998</v>
      </c>
      <c r="J64" s="25">
        <f t="shared" si="5"/>
        <v>4802091.2831918215</v>
      </c>
      <c r="K64" s="26">
        <f t="shared" si="2"/>
        <v>0.6790701341843417</v>
      </c>
      <c r="L64" s="3" t="str">
        <f>VLOOKUP(D64,DATABASE!$A$2:$F$3248,3)</f>
        <v>OLEOSE</v>
      </c>
      <c r="M64" s="10" t="str">
        <f t="shared" si="3"/>
        <v>A</v>
      </c>
      <c r="N64">
        <v>32</v>
      </c>
      <c r="O64" s="40" t="s">
        <v>2292</v>
      </c>
      <c r="P64" s="41"/>
      <c r="Q64" s="32" t="s">
        <v>4910</v>
      </c>
      <c r="R64" s="1">
        <v>40</v>
      </c>
      <c r="S64" s="38">
        <v>19320</v>
      </c>
      <c r="T64" s="39">
        <v>58643.348399999995</v>
      </c>
    </row>
    <row r="65" spans="1:20" ht="12.95" customHeight="1">
      <c r="A65" s="19">
        <v>57</v>
      </c>
      <c r="B65" s="21">
        <f t="shared" si="0"/>
        <v>9.5317725752508367E-2</v>
      </c>
      <c r="C65" s="32" t="s">
        <v>4926</v>
      </c>
      <c r="D65" s="32" t="s">
        <v>4925</v>
      </c>
      <c r="E65" s="1">
        <f>VLOOKUP(D65,DATABASE!$A$2:$F$3248,6)</f>
        <v>5</v>
      </c>
      <c r="F65" s="6">
        <f>VLOOKUP(D65,DATABASE!$A$2:$F$3248,4)</f>
        <v>6930</v>
      </c>
      <c r="G65" s="2">
        <f t="shared" si="4"/>
        <v>1082528.7609999999</v>
      </c>
      <c r="H65" s="22">
        <f t="shared" si="1"/>
        <v>0.66222233891163584</v>
      </c>
      <c r="I65" s="25">
        <f>VLOOKUP(D65,DATABASE!$A$2:$F$3248,5)*F65</f>
        <v>27537.533099999997</v>
      </c>
      <c r="J65" s="25">
        <f t="shared" si="5"/>
        <v>4829628.8162918212</v>
      </c>
      <c r="K65" s="26">
        <f t="shared" si="2"/>
        <v>0.68296425347415524</v>
      </c>
      <c r="L65" s="3" t="str">
        <f>VLOOKUP(D65,DATABASE!$A$2:$F$3248,3)</f>
        <v>CIOCC</v>
      </c>
      <c r="M65" s="10" t="str">
        <f t="shared" si="3"/>
        <v>A</v>
      </c>
      <c r="N65">
        <v>33</v>
      </c>
      <c r="O65" s="40" t="s">
        <v>2292</v>
      </c>
      <c r="P65" s="41"/>
      <c r="Q65" s="32" t="s">
        <v>2291</v>
      </c>
      <c r="R65" s="1">
        <v>38</v>
      </c>
      <c r="S65" s="38">
        <v>18590</v>
      </c>
      <c r="T65" s="39">
        <v>57871.599499999997</v>
      </c>
    </row>
    <row r="66" spans="1:20" ht="12.95" customHeight="1">
      <c r="A66" s="19">
        <v>64</v>
      </c>
      <c r="B66" s="21">
        <f t="shared" ref="B66:B129" si="6">A66/COUNTA($A$2:$A$599)</f>
        <v>0.10702341137123746</v>
      </c>
      <c r="C66" s="32" t="s">
        <v>3718</v>
      </c>
      <c r="D66" s="32" t="s">
        <v>3717</v>
      </c>
      <c r="E66" s="1">
        <f>VLOOKUP(D66,DATABASE!$A$2:$F$3248,6)</f>
        <v>13</v>
      </c>
      <c r="F66" s="6">
        <f>VLOOKUP(D66,DATABASE!$A$2:$F$3248,4)</f>
        <v>6074.5240000000003</v>
      </c>
      <c r="G66" s="2">
        <f t="shared" si="4"/>
        <v>1088603.2849999999</v>
      </c>
      <c r="H66" s="22">
        <f t="shared" ref="H66:H129" si="7">G66/$P$1</f>
        <v>0.66593834687001918</v>
      </c>
      <c r="I66" s="25">
        <f>VLOOKUP(D66,DATABASE!$A$2:$F$3248,5)*F66</f>
        <v>26503.148212000004</v>
      </c>
      <c r="J66" s="25">
        <f t="shared" si="5"/>
        <v>4856131.964503821</v>
      </c>
      <c r="K66" s="26">
        <f t="shared" ref="K66:K129" si="8">J66/$R$1</f>
        <v>0.68671209901712194</v>
      </c>
      <c r="L66" s="3" t="str">
        <f>VLOOKUP(D66,DATABASE!$A$2:$F$3248,3)</f>
        <v>OLEOSE</v>
      </c>
      <c r="M66" s="10" t="str">
        <f t="shared" ref="M66:M129" si="9">IF(J66&lt;$R$1*$R$6,"A",IF(J66&lt;($R$7+$R$6)*$R$1,"B","C"))</f>
        <v>A</v>
      </c>
      <c r="N66">
        <v>34</v>
      </c>
      <c r="O66" s="40" t="s">
        <v>1018</v>
      </c>
      <c r="P66" s="41"/>
      <c r="Q66" s="32" t="s">
        <v>1017</v>
      </c>
      <c r="R66" s="1">
        <v>51</v>
      </c>
      <c r="S66" s="38">
        <v>15300</v>
      </c>
      <c r="T66" s="39">
        <v>56582.001000000004</v>
      </c>
    </row>
    <row r="67" spans="1:20" ht="12.95" customHeight="1">
      <c r="A67" s="19">
        <v>126</v>
      </c>
      <c r="B67" s="21">
        <f t="shared" si="6"/>
        <v>0.21070234113712374</v>
      </c>
      <c r="C67" s="32" t="s">
        <v>4668</v>
      </c>
      <c r="D67" s="32" t="s">
        <v>4667</v>
      </c>
      <c r="E67" s="1">
        <f>VLOOKUP(D67,DATABASE!$A$2:$F$3248,6)</f>
        <v>7</v>
      </c>
      <c r="F67" s="6">
        <f>VLOOKUP(D67,DATABASE!$A$2:$F$3248,4)</f>
        <v>2578.7750000000001</v>
      </c>
      <c r="G67" s="2">
        <f t="shared" ref="G67:G130" si="10">G66+F67</f>
        <v>1091182.0599999998</v>
      </c>
      <c r="H67" s="22">
        <f t="shared" si="7"/>
        <v>0.66751587762352016</v>
      </c>
      <c r="I67" s="25">
        <f>VLOOKUP(D67,DATABASE!$A$2:$F$3248,5)*F67</f>
        <v>25738.005430250003</v>
      </c>
      <c r="J67" s="25">
        <f t="shared" ref="J67:J130" si="11">I67+J66</f>
        <v>4881869.9699340714</v>
      </c>
      <c r="K67" s="26">
        <f t="shared" si="8"/>
        <v>0.69035174469864691</v>
      </c>
      <c r="L67" s="3" t="str">
        <f>VLOOKUP(D67,DATABASE!$A$2:$F$3248,3)</f>
        <v>OLEOSE</v>
      </c>
      <c r="M67" s="10" t="str">
        <f t="shared" si="9"/>
        <v>A</v>
      </c>
      <c r="N67">
        <v>35</v>
      </c>
      <c r="O67" s="40" t="s">
        <v>3145</v>
      </c>
      <c r="P67" s="41"/>
      <c r="Q67" s="32" t="s">
        <v>3144</v>
      </c>
      <c r="R67" s="1">
        <v>13</v>
      </c>
      <c r="S67" s="38">
        <v>4123.9859999999999</v>
      </c>
      <c r="T67" s="39">
        <v>55021.643853959999</v>
      </c>
    </row>
    <row r="68" spans="1:20" ht="12.95" customHeight="1">
      <c r="A68" s="19">
        <v>84</v>
      </c>
      <c r="B68" s="21">
        <f t="shared" si="6"/>
        <v>0.14046822742474915</v>
      </c>
      <c r="C68" s="32" t="s">
        <v>4966</v>
      </c>
      <c r="D68" s="32" t="s">
        <v>4965</v>
      </c>
      <c r="E68" s="1">
        <f>VLOOKUP(D68,DATABASE!$A$2:$F$3248,6)</f>
        <v>3</v>
      </c>
      <c r="F68" s="6">
        <f>VLOOKUP(D68,DATABASE!$A$2:$F$3248,4)</f>
        <v>4434</v>
      </c>
      <c r="G68" s="2">
        <f t="shared" si="10"/>
        <v>1095616.0599999998</v>
      </c>
      <c r="H68" s="22">
        <f t="shared" si="7"/>
        <v>0.67022831719697018</v>
      </c>
      <c r="I68" s="25">
        <f>VLOOKUP(D68,DATABASE!$A$2:$F$3248,5)*F68</f>
        <v>25485.12444</v>
      </c>
      <c r="J68" s="25">
        <f t="shared" si="11"/>
        <v>4907355.0943740718</v>
      </c>
      <c r="K68" s="26">
        <f t="shared" si="8"/>
        <v>0.69395563014200579</v>
      </c>
      <c r="L68" s="3" t="str">
        <f>VLOOKUP(D68,DATABASE!$A$2:$F$3248,3)</f>
        <v>CIOCC</v>
      </c>
      <c r="M68" s="10" t="str">
        <f t="shared" si="9"/>
        <v>A</v>
      </c>
      <c r="N68">
        <v>36</v>
      </c>
      <c r="O68" s="40" t="s">
        <v>4013</v>
      </c>
      <c r="P68" s="41"/>
      <c r="Q68" s="32" t="s">
        <v>4012</v>
      </c>
      <c r="R68" s="1">
        <v>35</v>
      </c>
      <c r="S68" s="38">
        <v>14142.983</v>
      </c>
      <c r="T68" s="39">
        <v>53696.380696439999</v>
      </c>
    </row>
    <row r="69" spans="1:20" ht="12.95" customHeight="1">
      <c r="A69" s="19">
        <v>54</v>
      </c>
      <c r="B69" s="21">
        <f t="shared" si="6"/>
        <v>9.0301003344481601E-2</v>
      </c>
      <c r="C69" s="32" t="s">
        <v>954</v>
      </c>
      <c r="D69" s="32" t="s">
        <v>953</v>
      </c>
      <c r="E69" s="1">
        <f>VLOOKUP(D69,DATABASE!$A$2:$F$3248,6)</f>
        <v>16</v>
      </c>
      <c r="F69" s="6">
        <f>VLOOKUP(D69,DATABASE!$A$2:$F$3248,4)</f>
        <v>7512.75</v>
      </c>
      <c r="G69" s="2">
        <f t="shared" si="10"/>
        <v>1103128.8099999998</v>
      </c>
      <c r="H69" s="22">
        <f t="shared" si="7"/>
        <v>0.67482414047289185</v>
      </c>
      <c r="I69" s="25">
        <f>VLOOKUP(D69,DATABASE!$A$2:$F$3248,5)*F69</f>
        <v>25478.439840000003</v>
      </c>
      <c r="J69" s="25">
        <f t="shared" si="11"/>
        <v>4932833.5342140719</v>
      </c>
      <c r="K69" s="26">
        <f t="shared" si="8"/>
        <v>0.69755857030716162</v>
      </c>
      <c r="L69" s="3" t="str">
        <f>VLOOKUP(D69,DATABASE!$A$2:$F$3248,3)</f>
        <v>OLEOSE</v>
      </c>
      <c r="M69" s="10" t="str">
        <f t="shared" si="9"/>
        <v>A</v>
      </c>
      <c r="N69">
        <v>37</v>
      </c>
      <c r="O69" s="40" t="s">
        <v>4839</v>
      </c>
      <c r="P69" s="41"/>
      <c r="Q69" s="32" t="s">
        <v>4838</v>
      </c>
      <c r="R69" s="1">
        <v>11</v>
      </c>
      <c r="S69" s="38">
        <v>16276</v>
      </c>
      <c r="T69" s="39">
        <v>52635.119159999995</v>
      </c>
    </row>
    <row r="70" spans="1:20" ht="12.95" customHeight="1">
      <c r="A70" s="19">
        <v>47</v>
      </c>
      <c r="B70" s="21">
        <f t="shared" si="6"/>
        <v>7.8595317725752512E-2</v>
      </c>
      <c r="C70" s="32" t="s">
        <v>1942</v>
      </c>
      <c r="D70" s="32" t="s">
        <v>1941</v>
      </c>
      <c r="E70" s="1">
        <f>VLOOKUP(D70,DATABASE!$A$2:$F$3248,6)</f>
        <v>8</v>
      </c>
      <c r="F70" s="6">
        <f>VLOOKUP(D70,DATABASE!$A$2:$F$3248,4)</f>
        <v>9380</v>
      </c>
      <c r="G70" s="2">
        <f t="shared" si="10"/>
        <v>1112508.8099999998</v>
      </c>
      <c r="H70" s="22">
        <f t="shared" si="7"/>
        <v>0.68056222869999172</v>
      </c>
      <c r="I70" s="25">
        <f>VLOOKUP(D70,DATABASE!$A$2:$F$3248,5)*F70</f>
        <v>25122.454000000002</v>
      </c>
      <c r="J70" s="25">
        <f t="shared" si="11"/>
        <v>4957955.9882140718</v>
      </c>
      <c r="K70" s="26">
        <f t="shared" si="8"/>
        <v>0.70111117003980994</v>
      </c>
      <c r="L70" s="3" t="str">
        <f>VLOOKUP(D70,DATABASE!$A$2:$F$3248,3)</f>
        <v>CIOCC</v>
      </c>
      <c r="M70" s="10" t="str">
        <f t="shared" si="9"/>
        <v>B</v>
      </c>
      <c r="N70">
        <v>38</v>
      </c>
      <c r="O70" s="40" t="s">
        <v>3573</v>
      </c>
      <c r="P70" s="41"/>
      <c r="Q70" s="32" t="s">
        <v>3572</v>
      </c>
      <c r="R70" s="1">
        <v>30</v>
      </c>
      <c r="S70" s="38">
        <v>12815</v>
      </c>
      <c r="T70" s="39">
        <v>52358.886250000003</v>
      </c>
    </row>
    <row r="71" spans="1:20" ht="12.95" customHeight="1">
      <c r="A71" s="19">
        <v>66</v>
      </c>
      <c r="B71" s="21">
        <f t="shared" si="6"/>
        <v>0.11036789297658862</v>
      </c>
      <c r="C71" s="32" t="s">
        <v>938</v>
      </c>
      <c r="D71" s="32" t="s">
        <v>937</v>
      </c>
      <c r="E71" s="1">
        <f>VLOOKUP(D71,DATABASE!$A$2:$F$3248,6)</f>
        <v>15</v>
      </c>
      <c r="F71" s="6">
        <f>VLOOKUP(D71,DATABASE!$A$2:$F$3248,4)</f>
        <v>5860</v>
      </c>
      <c r="G71" s="2">
        <f t="shared" si="10"/>
        <v>1118368.8099999998</v>
      </c>
      <c r="H71" s="22">
        <f t="shared" si="7"/>
        <v>0.68414700450071719</v>
      </c>
      <c r="I71" s="25">
        <f>VLOOKUP(D71,DATABASE!$A$2:$F$3248,5)*F71</f>
        <v>24790.554200000002</v>
      </c>
      <c r="J71" s="25">
        <f t="shared" si="11"/>
        <v>4982746.542414072</v>
      </c>
      <c r="K71" s="26">
        <f t="shared" si="8"/>
        <v>0.70461683537899711</v>
      </c>
      <c r="L71" s="3" t="str">
        <f>VLOOKUP(D71,DATABASE!$A$2:$F$3248,3)</f>
        <v>CIOCC</v>
      </c>
      <c r="M71" s="10" t="str">
        <f t="shared" si="9"/>
        <v>B</v>
      </c>
      <c r="N71">
        <v>39</v>
      </c>
      <c r="O71" s="40" t="s">
        <v>914</v>
      </c>
      <c r="P71" s="41"/>
      <c r="Q71" s="32" t="s">
        <v>913</v>
      </c>
      <c r="R71" s="1">
        <v>2</v>
      </c>
      <c r="S71" s="38">
        <v>17816</v>
      </c>
      <c r="T71" s="39">
        <v>52200.880000000005</v>
      </c>
    </row>
    <row r="72" spans="1:20" ht="12.95" customHeight="1">
      <c r="A72" s="19">
        <v>192</v>
      </c>
      <c r="B72" s="21">
        <f t="shared" si="6"/>
        <v>0.32107023411371238</v>
      </c>
      <c r="C72" s="32" t="s">
        <v>5866</v>
      </c>
      <c r="D72" s="32" t="s">
        <v>5865</v>
      </c>
      <c r="E72" s="1">
        <f>VLOOKUP(D72,DATABASE!$A$2:$F$3248,6)</f>
        <v>3</v>
      </c>
      <c r="F72" s="6">
        <f>VLOOKUP(D72,DATABASE!$A$2:$F$3248,4)</f>
        <v>1356</v>
      </c>
      <c r="G72" s="2">
        <f t="shared" si="10"/>
        <v>1119724.8099999998</v>
      </c>
      <c r="H72" s="22">
        <f t="shared" si="7"/>
        <v>0.68497651917405922</v>
      </c>
      <c r="I72" s="25">
        <f>VLOOKUP(D72,DATABASE!$A$2:$F$3248,5)*F72</f>
        <v>23829.706680000003</v>
      </c>
      <c r="J72" s="25">
        <f t="shared" si="11"/>
        <v>5006576.2490940718</v>
      </c>
      <c r="K72" s="26">
        <f t="shared" si="8"/>
        <v>0.7079866259886427</v>
      </c>
      <c r="L72" s="3" t="str">
        <f>VLOOKUP(D72,DATABASE!$A$2:$F$3248,3)</f>
        <v>OLEOSE</v>
      </c>
      <c r="M72" s="10" t="str">
        <f t="shared" si="9"/>
        <v>B</v>
      </c>
      <c r="N72">
        <v>40</v>
      </c>
      <c r="O72" s="40" t="s">
        <v>2463</v>
      </c>
      <c r="P72" s="41"/>
      <c r="Q72" s="32" t="s">
        <v>2462</v>
      </c>
      <c r="R72" s="1">
        <v>7</v>
      </c>
      <c r="S72" s="38">
        <v>3009.9490000000001</v>
      </c>
      <c r="T72" s="39">
        <v>47727.768009829997</v>
      </c>
    </row>
    <row r="73" spans="1:20" ht="12.95" customHeight="1">
      <c r="A73" s="19">
        <v>62</v>
      </c>
      <c r="B73" s="21">
        <f t="shared" si="6"/>
        <v>0.10367892976588629</v>
      </c>
      <c r="C73" s="32" t="s">
        <v>2250</v>
      </c>
      <c r="D73" s="32" t="s">
        <v>2249</v>
      </c>
      <c r="E73" s="1">
        <f>VLOOKUP(D73,DATABASE!$A$2:$F$3248,6)</f>
        <v>15</v>
      </c>
      <c r="F73" s="6">
        <f>VLOOKUP(D73,DATABASE!$A$2:$F$3248,4)</f>
        <v>6341.2740000000003</v>
      </c>
      <c r="G73" s="2">
        <f t="shared" si="10"/>
        <v>1126066.0839999998</v>
      </c>
      <c r="H73" s="22">
        <f t="shared" si="7"/>
        <v>0.68885570783975369</v>
      </c>
      <c r="I73" s="25">
        <f>VLOOKUP(D73,DATABASE!$A$2:$F$3248,5)*F73</f>
        <v>23098.280783220001</v>
      </c>
      <c r="J73" s="25">
        <f t="shared" si="11"/>
        <v>5029674.529877292</v>
      </c>
      <c r="K73" s="26">
        <f t="shared" si="8"/>
        <v>0.7112529846865272</v>
      </c>
      <c r="L73" s="3" t="str">
        <f>VLOOKUP(D73,DATABASE!$A$2:$F$3248,3)</f>
        <v>OLEOSE</v>
      </c>
      <c r="M73" s="10" t="str">
        <f t="shared" si="9"/>
        <v>B</v>
      </c>
      <c r="N73">
        <v>41</v>
      </c>
      <c r="O73" s="40" t="s">
        <v>3551</v>
      </c>
      <c r="P73" s="41"/>
      <c r="Q73" s="32" t="s">
        <v>3550</v>
      </c>
      <c r="R73" s="1">
        <v>16</v>
      </c>
      <c r="S73" s="38">
        <v>7104</v>
      </c>
      <c r="T73" s="39">
        <v>47241.457920000001</v>
      </c>
    </row>
    <row r="74" spans="1:20" ht="12.95" customHeight="1">
      <c r="A74" s="19">
        <v>73</v>
      </c>
      <c r="B74" s="21">
        <f t="shared" si="6"/>
        <v>0.12207357859531773</v>
      </c>
      <c r="C74" s="32" t="s">
        <v>2785</v>
      </c>
      <c r="D74" s="32" t="s">
        <v>2784</v>
      </c>
      <c r="E74" s="1">
        <f>VLOOKUP(D74,DATABASE!$A$2:$F$3248,6)</f>
        <v>4</v>
      </c>
      <c r="F74" s="6">
        <f>VLOOKUP(D74,DATABASE!$A$2:$F$3248,4)</f>
        <v>5260</v>
      </c>
      <c r="G74" s="2">
        <f t="shared" si="10"/>
        <v>1131326.0839999998</v>
      </c>
      <c r="H74" s="22">
        <f t="shared" si="7"/>
        <v>0.69207344174961993</v>
      </c>
      <c r="I74" s="25">
        <f>VLOOKUP(D74,DATABASE!$A$2:$F$3248,5)*F74</f>
        <v>22656.555800000002</v>
      </c>
      <c r="J74" s="25">
        <f t="shared" si="11"/>
        <v>5052331.0856772922</v>
      </c>
      <c r="K74" s="26">
        <f t="shared" si="8"/>
        <v>0.71445687846528827</v>
      </c>
      <c r="L74" s="3" t="str">
        <f>VLOOKUP(D74,DATABASE!$A$2:$F$3248,3)</f>
        <v>CIOCC</v>
      </c>
      <c r="M74" s="10" t="str">
        <f t="shared" si="9"/>
        <v>B</v>
      </c>
      <c r="N74">
        <v>42</v>
      </c>
      <c r="O74" s="40" t="s">
        <v>916</v>
      </c>
      <c r="P74" s="41"/>
      <c r="Q74" s="32" t="s">
        <v>915</v>
      </c>
      <c r="R74" s="1">
        <v>1</v>
      </c>
      <c r="S74" s="38">
        <v>15058</v>
      </c>
      <c r="T74" s="39">
        <v>46378.64</v>
      </c>
    </row>
    <row r="75" spans="1:20" ht="12.95" customHeight="1">
      <c r="A75" s="19">
        <v>200</v>
      </c>
      <c r="B75" s="21">
        <f t="shared" si="6"/>
        <v>0.33444816053511706</v>
      </c>
      <c r="C75" s="32" t="s">
        <v>4552</v>
      </c>
      <c r="D75" s="32" t="s">
        <v>4551</v>
      </c>
      <c r="E75" s="1">
        <f>VLOOKUP(D75,DATABASE!$A$2:$F$3248,6)</f>
        <v>4</v>
      </c>
      <c r="F75" s="6">
        <f>VLOOKUP(D75,DATABASE!$A$2:$F$3248,4)</f>
        <v>1239.2</v>
      </c>
      <c r="G75" s="2">
        <f t="shared" si="10"/>
        <v>1132565.2839999998</v>
      </c>
      <c r="H75" s="22">
        <f t="shared" si="7"/>
        <v>0.69283150560154128</v>
      </c>
      <c r="I75" s="25">
        <f>VLOOKUP(D75,DATABASE!$A$2:$F$3248,5)*F75</f>
        <v>21847.554504</v>
      </c>
      <c r="J75" s="25">
        <f t="shared" si="11"/>
        <v>5074178.6401812918</v>
      </c>
      <c r="K75" s="26">
        <f t="shared" si="8"/>
        <v>0.7175463702916014</v>
      </c>
      <c r="L75" s="3" t="str">
        <f>VLOOKUP(D75,DATABASE!$A$2:$F$3248,3)</f>
        <v>OLEOSE</v>
      </c>
      <c r="M75" s="10" t="str">
        <f t="shared" si="9"/>
        <v>B</v>
      </c>
      <c r="N75">
        <v>43</v>
      </c>
      <c r="O75" s="40" t="s">
        <v>4672</v>
      </c>
      <c r="P75" s="41"/>
      <c r="Q75" s="32" t="s">
        <v>4671</v>
      </c>
      <c r="R75" s="1">
        <v>15</v>
      </c>
      <c r="S75" s="38">
        <v>6473.9320000000007</v>
      </c>
      <c r="T75" s="39">
        <v>44323.322262760004</v>
      </c>
    </row>
    <row r="76" spans="1:20" ht="12.95" customHeight="1">
      <c r="A76" s="19">
        <v>68</v>
      </c>
      <c r="B76" s="21">
        <f t="shared" si="6"/>
        <v>0.11371237458193979</v>
      </c>
      <c r="C76" s="32" t="s">
        <v>998</v>
      </c>
      <c r="D76" s="32" t="s">
        <v>997</v>
      </c>
      <c r="E76" s="1">
        <f>VLOOKUP(D76,DATABASE!$A$2:$F$3248,6)</f>
        <v>4</v>
      </c>
      <c r="F76" s="6">
        <f>VLOOKUP(D76,DATABASE!$A$2:$F$3248,4)</f>
        <v>5800</v>
      </c>
      <c r="G76" s="2">
        <f t="shared" si="10"/>
        <v>1138365.2839999998</v>
      </c>
      <c r="H76" s="22">
        <f t="shared" si="7"/>
        <v>0.69637957721318089</v>
      </c>
      <c r="I76" s="25">
        <f>VLOOKUP(D76,DATABASE!$A$2:$F$3248,5)*F76</f>
        <v>21671.989999999998</v>
      </c>
      <c r="J76" s="25">
        <f t="shared" si="11"/>
        <v>5095850.6301812921</v>
      </c>
      <c r="K76" s="26">
        <f t="shared" si="8"/>
        <v>0.72061103530720694</v>
      </c>
      <c r="L76" s="3" t="str">
        <f>VLOOKUP(D76,DATABASE!$A$2:$F$3248,3)</f>
        <v>CIOCC</v>
      </c>
      <c r="M76" s="10" t="str">
        <f t="shared" si="9"/>
        <v>B</v>
      </c>
      <c r="N76">
        <v>44</v>
      </c>
      <c r="O76" s="40" t="s">
        <v>1498</v>
      </c>
      <c r="P76" s="41"/>
      <c r="Q76" s="32" t="s">
        <v>1497</v>
      </c>
      <c r="R76" s="1">
        <v>18</v>
      </c>
      <c r="S76" s="38">
        <v>8170</v>
      </c>
      <c r="T76" s="39">
        <v>42761.289799999999</v>
      </c>
    </row>
    <row r="77" spans="1:20" ht="12.95" customHeight="1">
      <c r="A77" s="19">
        <v>36</v>
      </c>
      <c r="B77" s="21">
        <f t="shared" si="6"/>
        <v>6.0200668896321072E-2</v>
      </c>
      <c r="C77" s="32" t="s">
        <v>982</v>
      </c>
      <c r="D77" s="32" t="s">
        <v>981</v>
      </c>
      <c r="E77" s="1">
        <f>VLOOKUP(D77,DATABASE!$A$2:$F$3248,6)</f>
        <v>25</v>
      </c>
      <c r="F77" s="6">
        <f>VLOOKUP(D77,DATABASE!$A$2:$F$3248,4)</f>
        <v>11603</v>
      </c>
      <c r="G77" s="2">
        <f t="shared" si="10"/>
        <v>1149968.2839999998</v>
      </c>
      <c r="H77" s="22">
        <f t="shared" si="7"/>
        <v>0.70347755564591441</v>
      </c>
      <c r="I77" s="25">
        <f>VLOOKUP(D77,DATABASE!$A$2:$F$3248,5)*F77</f>
        <v>21546.887030000002</v>
      </c>
      <c r="J77" s="25">
        <f t="shared" si="11"/>
        <v>5117397.5172112919</v>
      </c>
      <c r="K77" s="26">
        <f t="shared" si="8"/>
        <v>0.7236580093449414</v>
      </c>
      <c r="L77" s="3" t="str">
        <f>VLOOKUP(D77,DATABASE!$A$2:$F$3248,3)</f>
        <v>CIOCC</v>
      </c>
      <c r="M77" s="10" t="str">
        <f t="shared" si="9"/>
        <v>B</v>
      </c>
      <c r="N77">
        <v>45</v>
      </c>
      <c r="O77" s="40" t="s">
        <v>1036</v>
      </c>
      <c r="P77" s="41"/>
      <c r="Q77" s="32" t="s">
        <v>1035</v>
      </c>
      <c r="R77" s="1">
        <v>8</v>
      </c>
      <c r="S77" s="38">
        <v>12160</v>
      </c>
      <c r="T77" s="39">
        <v>42256.121599999999</v>
      </c>
    </row>
    <row r="78" spans="1:20" ht="12.95" customHeight="1">
      <c r="A78" s="19">
        <v>65</v>
      </c>
      <c r="B78" s="21">
        <f t="shared" si="6"/>
        <v>0.10869565217391304</v>
      </c>
      <c r="C78" s="32" t="s">
        <v>2493</v>
      </c>
      <c r="D78" s="32" t="s">
        <v>2503</v>
      </c>
      <c r="E78" s="1">
        <f>VLOOKUP(D78,DATABASE!$A$2:$F$3248,6)</f>
        <v>13</v>
      </c>
      <c r="F78" s="6">
        <f>VLOOKUP(D78,DATABASE!$A$2:$F$3248,4)</f>
        <v>5978</v>
      </c>
      <c r="G78" s="2">
        <f t="shared" si="10"/>
        <v>1155946.2839999998</v>
      </c>
      <c r="H78" s="22">
        <f t="shared" si="7"/>
        <v>0.70713451635184221</v>
      </c>
      <c r="I78" s="25">
        <f>VLOOKUP(D78,DATABASE!$A$2:$F$3248,5)*F78</f>
        <v>21435.0157</v>
      </c>
      <c r="J78" s="25">
        <f t="shared" si="11"/>
        <v>5138832.5329112923</v>
      </c>
      <c r="K78" s="26">
        <f t="shared" si="8"/>
        <v>0.72668916350866819</v>
      </c>
      <c r="L78" s="3" t="str">
        <f>VLOOKUP(D78,DATABASE!$A$2:$F$3248,3)</f>
        <v>OLEOSE</v>
      </c>
      <c r="M78" s="10" t="str">
        <f t="shared" si="9"/>
        <v>B</v>
      </c>
      <c r="N78">
        <v>46</v>
      </c>
      <c r="O78" s="40" t="s">
        <v>2752</v>
      </c>
      <c r="P78" s="41"/>
      <c r="Q78" s="32" t="s">
        <v>2751</v>
      </c>
      <c r="R78" s="1">
        <v>9</v>
      </c>
      <c r="S78" s="38">
        <v>3553.25</v>
      </c>
      <c r="T78" s="39">
        <v>41822.285487499998</v>
      </c>
    </row>
    <row r="79" spans="1:20" ht="12.95" customHeight="1">
      <c r="A79" s="19">
        <v>80</v>
      </c>
      <c r="B79" s="21">
        <f t="shared" si="6"/>
        <v>0.13377926421404682</v>
      </c>
      <c r="C79" s="32" t="s">
        <v>4906</v>
      </c>
      <c r="D79" s="32" t="s">
        <v>4905</v>
      </c>
      <c r="E79" s="1">
        <f>VLOOKUP(D79,DATABASE!$A$2:$F$3248,6)</f>
        <v>10</v>
      </c>
      <c r="F79" s="6">
        <f>VLOOKUP(D79,DATABASE!$A$2:$F$3248,4)</f>
        <v>4830</v>
      </c>
      <c r="G79" s="2">
        <f t="shared" si="10"/>
        <v>1160776.2839999998</v>
      </c>
      <c r="H79" s="22">
        <f t="shared" si="7"/>
        <v>0.71008920357325933</v>
      </c>
      <c r="I79" s="25">
        <f>VLOOKUP(D79,DATABASE!$A$2:$F$3248,5)*F79</f>
        <v>21223.02</v>
      </c>
      <c r="J79" s="25">
        <f t="shared" si="11"/>
        <v>5160055.5529112918</v>
      </c>
      <c r="K79" s="26">
        <f t="shared" si="8"/>
        <v>0.72969033907766268</v>
      </c>
      <c r="L79" s="3" t="str">
        <f>VLOOKUP(D79,DATABASE!$A$2:$F$3248,3)</f>
        <v>OLEOSE</v>
      </c>
      <c r="M79" s="10" t="str">
        <f t="shared" si="9"/>
        <v>B</v>
      </c>
      <c r="N79">
        <v>47</v>
      </c>
      <c r="O79" s="40" t="s">
        <v>1478</v>
      </c>
      <c r="P79" s="41"/>
      <c r="Q79" s="32" t="s">
        <v>1477</v>
      </c>
      <c r="R79" s="1">
        <v>23</v>
      </c>
      <c r="S79" s="38">
        <v>10088.031000000001</v>
      </c>
      <c r="T79" s="39">
        <v>41111.954494919999</v>
      </c>
    </row>
    <row r="80" spans="1:20" ht="12.95" customHeight="1">
      <c r="A80" s="19">
        <v>98</v>
      </c>
      <c r="B80" s="21">
        <f t="shared" si="6"/>
        <v>0.16387959866220736</v>
      </c>
      <c r="C80" s="32" t="s">
        <v>5474</v>
      </c>
      <c r="D80" s="32" t="s">
        <v>5479</v>
      </c>
      <c r="E80" s="1">
        <f>VLOOKUP(D80,DATABASE!$A$2:$F$3248,6)</f>
        <v>8</v>
      </c>
      <c r="F80" s="6">
        <f>VLOOKUP(D80,DATABASE!$A$2:$F$3248,4)</f>
        <v>3534</v>
      </c>
      <c r="G80" s="2">
        <f t="shared" si="10"/>
        <v>1164310.2839999998</v>
      </c>
      <c r="H80" s="22">
        <f t="shared" si="7"/>
        <v>0.71225108031042039</v>
      </c>
      <c r="I80" s="25">
        <f>VLOOKUP(D80,DATABASE!$A$2:$F$3248,5)*F80</f>
        <v>21168.942719999999</v>
      </c>
      <c r="J80" s="25">
        <f t="shared" si="11"/>
        <v>5181224.4956312915</v>
      </c>
      <c r="K80" s="26">
        <f t="shared" si="8"/>
        <v>0.73268386750635506</v>
      </c>
      <c r="L80" s="3" t="str">
        <f>VLOOKUP(D80,DATABASE!$A$2:$F$3248,3)</f>
        <v>OLEOSE</v>
      </c>
      <c r="M80" s="10" t="str">
        <f t="shared" si="9"/>
        <v>B</v>
      </c>
      <c r="N80">
        <v>48</v>
      </c>
      <c r="O80" s="40" t="s">
        <v>3048</v>
      </c>
      <c r="P80" s="41"/>
      <c r="Q80" s="32" t="s">
        <v>3049</v>
      </c>
      <c r="R80" s="1">
        <v>18</v>
      </c>
      <c r="S80" s="38">
        <v>11008</v>
      </c>
      <c r="T80" s="39">
        <v>40998.085120000003</v>
      </c>
    </row>
    <row r="81" spans="1:20" ht="12.95" customHeight="1">
      <c r="A81" s="19">
        <v>72</v>
      </c>
      <c r="B81" s="21">
        <f t="shared" si="6"/>
        <v>0.12040133779264214</v>
      </c>
      <c r="C81" s="32" t="s">
        <v>2250</v>
      </c>
      <c r="D81" s="32" t="s">
        <v>2260</v>
      </c>
      <c r="E81" s="1">
        <f>VLOOKUP(D81,DATABASE!$A$2:$F$3248,6)</f>
        <v>11</v>
      </c>
      <c r="F81" s="6">
        <f>VLOOKUP(D81,DATABASE!$A$2:$F$3248,4)</f>
        <v>5362.5</v>
      </c>
      <c r="G81" s="2">
        <f t="shared" si="10"/>
        <v>1169672.7839999998</v>
      </c>
      <c r="H81" s="22">
        <f t="shared" si="7"/>
        <v>0.7155315172099751</v>
      </c>
      <c r="I81" s="25">
        <f>VLOOKUP(D81,DATABASE!$A$2:$F$3248,5)*F81</f>
        <v>21142.246125000001</v>
      </c>
      <c r="J81" s="25">
        <f t="shared" si="11"/>
        <v>5202366.7417562911</v>
      </c>
      <c r="K81" s="26">
        <f t="shared" si="8"/>
        <v>0.73567362073393616</v>
      </c>
      <c r="L81" s="3" t="str">
        <f>VLOOKUP(D81,DATABASE!$A$2:$F$3248,3)</f>
        <v>OLEOSE</v>
      </c>
      <c r="M81" s="10" t="str">
        <f t="shared" si="9"/>
        <v>B</v>
      </c>
      <c r="N81">
        <v>49</v>
      </c>
      <c r="O81" s="40" t="s">
        <v>5265</v>
      </c>
      <c r="P81" s="41"/>
      <c r="Q81" s="32" t="s">
        <v>5264</v>
      </c>
      <c r="R81" s="1">
        <v>6</v>
      </c>
      <c r="S81" s="38">
        <v>2186.739</v>
      </c>
      <c r="T81" s="39">
        <v>40384.280371590001</v>
      </c>
    </row>
    <row r="82" spans="1:20" ht="12.95" customHeight="1">
      <c r="A82" s="19">
        <v>70</v>
      </c>
      <c r="B82" s="21">
        <f t="shared" si="6"/>
        <v>0.11705685618729098</v>
      </c>
      <c r="C82" s="32" t="s">
        <v>4013</v>
      </c>
      <c r="D82" s="32" t="s">
        <v>4889</v>
      </c>
      <c r="E82" s="1">
        <f>VLOOKUP(D82,DATABASE!$A$2:$F$3248,6)</f>
        <v>13</v>
      </c>
      <c r="F82" s="6">
        <f>VLOOKUP(D82,DATABASE!$A$2:$F$3248,4)</f>
        <v>5551</v>
      </c>
      <c r="G82" s="2">
        <f t="shared" si="10"/>
        <v>1175223.7839999998</v>
      </c>
      <c r="H82" s="22">
        <f t="shared" si="7"/>
        <v>0.71892726643690819</v>
      </c>
      <c r="I82" s="25">
        <f>VLOOKUP(D82,DATABASE!$A$2:$F$3248,5)*F82</f>
        <v>20450.161550000001</v>
      </c>
      <c r="J82" s="25">
        <f t="shared" si="11"/>
        <v>5222816.9033062914</v>
      </c>
      <c r="K82" s="26">
        <f t="shared" si="8"/>
        <v>0.73856550535854915</v>
      </c>
      <c r="L82" s="3" t="str">
        <f>VLOOKUP(D82,DATABASE!$A$2:$F$3248,3)</f>
        <v>OLEOSE</v>
      </c>
      <c r="M82" s="10" t="str">
        <f t="shared" si="9"/>
        <v>B</v>
      </c>
      <c r="N82">
        <v>50</v>
      </c>
      <c r="O82" s="40" t="s">
        <v>88</v>
      </c>
      <c r="P82" s="41"/>
      <c r="Q82" s="32" t="s">
        <v>87</v>
      </c>
      <c r="R82" s="1">
        <v>10</v>
      </c>
      <c r="S82" s="38">
        <v>4432.7730000000001</v>
      </c>
      <c r="T82" s="39">
        <v>39490.200497370002</v>
      </c>
    </row>
    <row r="83" spans="1:20" ht="12.95" customHeight="1">
      <c r="A83" s="19">
        <v>167</v>
      </c>
      <c r="B83" s="21">
        <f t="shared" si="6"/>
        <v>0.27926421404682272</v>
      </c>
      <c r="C83" s="32" t="s">
        <v>5458</v>
      </c>
      <c r="D83" s="32" t="s">
        <v>5457</v>
      </c>
      <c r="E83" s="1">
        <f>VLOOKUP(D83,DATABASE!$A$2:$F$3248,6)</f>
        <v>4</v>
      </c>
      <c r="F83" s="6">
        <f>VLOOKUP(D83,DATABASE!$A$2:$F$3248,4)</f>
        <v>1825.2950000000001</v>
      </c>
      <c r="G83" s="2">
        <f t="shared" si="10"/>
        <v>1177049.0789999997</v>
      </c>
      <c r="H83" s="22">
        <f t="shared" si="7"/>
        <v>0.72004386598386805</v>
      </c>
      <c r="I83" s="25">
        <f>VLOOKUP(D83,DATABASE!$A$2:$F$3248,5)*F83</f>
        <v>19957.921553600001</v>
      </c>
      <c r="J83" s="25">
        <f t="shared" si="11"/>
        <v>5242774.8248598911</v>
      </c>
      <c r="K83" s="26">
        <f t="shared" si="8"/>
        <v>0.74138778166863939</v>
      </c>
      <c r="L83" s="3" t="str">
        <f>VLOOKUP(D83,DATABASE!$A$2:$F$3248,3)</f>
        <v>OLEOSE</v>
      </c>
      <c r="M83" s="10" t="str">
        <f t="shared" si="9"/>
        <v>B</v>
      </c>
      <c r="N83">
        <v>51</v>
      </c>
      <c r="O83" s="40" t="s">
        <v>2250</v>
      </c>
      <c r="P83" s="41"/>
      <c r="Q83" s="32" t="s">
        <v>2261</v>
      </c>
      <c r="R83" s="1">
        <v>22</v>
      </c>
      <c r="S83" s="38">
        <v>10560</v>
      </c>
      <c r="T83" s="39">
        <v>39075.062399999995</v>
      </c>
    </row>
    <row r="84" spans="1:20" ht="12.95" customHeight="1">
      <c r="A84" s="19">
        <v>67</v>
      </c>
      <c r="B84" s="21">
        <f t="shared" si="6"/>
        <v>0.11204013377926421</v>
      </c>
      <c r="C84" s="32" t="s">
        <v>1258</v>
      </c>
      <c r="D84" s="32" t="s">
        <v>1257</v>
      </c>
      <c r="E84" s="1">
        <f>VLOOKUP(D84,DATABASE!$A$2:$F$3248,6)</f>
        <v>9</v>
      </c>
      <c r="F84" s="6">
        <f>VLOOKUP(D84,DATABASE!$A$2:$F$3248,4)</f>
        <v>5860</v>
      </c>
      <c r="G84" s="2">
        <f t="shared" si="10"/>
        <v>1182909.0789999997</v>
      </c>
      <c r="H84" s="22">
        <f t="shared" si="7"/>
        <v>0.72362864178459352</v>
      </c>
      <c r="I84" s="25">
        <f>VLOOKUP(D84,DATABASE!$A$2:$F$3248,5)*F84</f>
        <v>19624.729800000001</v>
      </c>
      <c r="J84" s="25">
        <f t="shared" si="11"/>
        <v>5262399.5546598909</v>
      </c>
      <c r="K84" s="26">
        <f t="shared" si="8"/>
        <v>0.74416294088838664</v>
      </c>
      <c r="L84" s="3" t="str">
        <f>VLOOKUP(D84,DATABASE!$A$2:$F$3248,3)</f>
        <v>CIOCC</v>
      </c>
      <c r="M84" s="10" t="str">
        <f t="shared" si="9"/>
        <v>B</v>
      </c>
      <c r="N84">
        <v>52</v>
      </c>
      <c r="O84" s="40" t="s">
        <v>2579</v>
      </c>
      <c r="P84" s="41"/>
      <c r="Q84" s="32" t="s">
        <v>2585</v>
      </c>
      <c r="R84" s="1">
        <v>7</v>
      </c>
      <c r="S84" s="38">
        <v>2107</v>
      </c>
      <c r="T84" s="39">
        <v>38005.6446</v>
      </c>
    </row>
    <row r="85" spans="1:20" ht="12.95" customHeight="1">
      <c r="A85" s="19">
        <v>71</v>
      </c>
      <c r="B85" s="21">
        <f t="shared" si="6"/>
        <v>0.11872909698996656</v>
      </c>
      <c r="C85" s="32" t="s">
        <v>3728</v>
      </c>
      <c r="D85" s="32" t="s">
        <v>3727</v>
      </c>
      <c r="E85" s="1">
        <f>VLOOKUP(D85,DATABASE!$A$2:$F$3248,6)</f>
        <v>12</v>
      </c>
      <c r="F85" s="6">
        <f>VLOOKUP(D85,DATABASE!$A$2:$F$3248,4)</f>
        <v>5423.7659999999996</v>
      </c>
      <c r="G85" s="2">
        <f t="shared" si="10"/>
        <v>1188332.8449999997</v>
      </c>
      <c r="H85" s="22">
        <f t="shared" si="7"/>
        <v>0.72694655733162394</v>
      </c>
      <c r="I85" s="25">
        <f>VLOOKUP(D85,DATABASE!$A$2:$F$3248,5)*F85</f>
        <v>19332.200342100001</v>
      </c>
      <c r="J85" s="25">
        <f t="shared" si="11"/>
        <v>5281731.7550019911</v>
      </c>
      <c r="K85" s="26">
        <f t="shared" si="8"/>
        <v>0.74689673312726768</v>
      </c>
      <c r="L85" s="3" t="str">
        <f>VLOOKUP(D85,DATABASE!$A$2:$F$3248,3)</f>
        <v>OLEOSE</v>
      </c>
      <c r="M85" s="10" t="str">
        <f t="shared" si="9"/>
        <v>B</v>
      </c>
      <c r="N85">
        <v>53</v>
      </c>
      <c r="O85" s="40" t="s">
        <v>2281</v>
      </c>
      <c r="P85" s="41"/>
      <c r="Q85" s="32" t="s">
        <v>2280</v>
      </c>
      <c r="R85" s="1">
        <v>29</v>
      </c>
      <c r="S85" s="38">
        <v>12594.865</v>
      </c>
      <c r="T85" s="39">
        <v>36501.682051100004</v>
      </c>
    </row>
    <row r="86" spans="1:20" ht="12.95" customHeight="1">
      <c r="A86" s="19">
        <v>82</v>
      </c>
      <c r="B86" s="21">
        <f t="shared" si="6"/>
        <v>0.13712374581939799</v>
      </c>
      <c r="C86" s="32" t="s">
        <v>4863</v>
      </c>
      <c r="D86" s="32" t="s">
        <v>4862</v>
      </c>
      <c r="E86" s="1">
        <f>VLOOKUP(D86,DATABASE!$A$2:$F$3248,6)</f>
        <v>10</v>
      </c>
      <c r="F86" s="6">
        <f>VLOOKUP(D86,DATABASE!$A$2:$F$3248,4)</f>
        <v>4526.0479999999998</v>
      </c>
      <c r="G86" s="2">
        <f t="shared" si="10"/>
        <v>1192858.8929999997</v>
      </c>
      <c r="H86" s="22">
        <f t="shared" si="7"/>
        <v>0.72971530602502366</v>
      </c>
      <c r="I86" s="25">
        <f>VLOOKUP(D86,DATABASE!$A$2:$F$3248,5)*F86</f>
        <v>18749.561184319999</v>
      </c>
      <c r="J86" s="25">
        <f t="shared" si="11"/>
        <v>5300481.3161863107</v>
      </c>
      <c r="K86" s="26">
        <f t="shared" si="8"/>
        <v>0.74954813358562611</v>
      </c>
      <c r="L86" s="3" t="str">
        <f>VLOOKUP(D86,DATABASE!$A$2:$F$3248,3)</f>
        <v>OLEOSE</v>
      </c>
      <c r="M86" s="10" t="str">
        <f t="shared" si="9"/>
        <v>B</v>
      </c>
      <c r="N86">
        <v>54</v>
      </c>
      <c r="O86" s="40" t="s">
        <v>3555</v>
      </c>
      <c r="P86" s="41"/>
      <c r="Q86" s="32" t="s">
        <v>3554</v>
      </c>
      <c r="R86" s="1">
        <v>19</v>
      </c>
      <c r="S86" s="38">
        <v>8248.7950000000001</v>
      </c>
      <c r="T86" s="39">
        <v>35599.159605600005</v>
      </c>
    </row>
    <row r="87" spans="1:20" ht="12.95" customHeight="1">
      <c r="A87" s="19">
        <v>139</v>
      </c>
      <c r="B87" s="21">
        <f t="shared" si="6"/>
        <v>0.23244147157190637</v>
      </c>
      <c r="C87" s="32" t="s">
        <v>5190</v>
      </c>
      <c r="D87" s="32" t="s">
        <v>5189</v>
      </c>
      <c r="E87" s="1">
        <f>VLOOKUP(D87,DATABASE!$A$2:$F$3248,6)</f>
        <v>6</v>
      </c>
      <c r="F87" s="6">
        <f>VLOOKUP(D87,DATABASE!$A$2:$F$3248,4)</f>
        <v>2337.3050000000003</v>
      </c>
      <c r="G87" s="2">
        <f t="shared" si="10"/>
        <v>1195196.1979999996</v>
      </c>
      <c r="H87" s="22">
        <f t="shared" si="7"/>
        <v>0.7311451207695483</v>
      </c>
      <c r="I87" s="25">
        <f>VLOOKUP(D87,DATABASE!$A$2:$F$3248,5)*F87</f>
        <v>18683.387755800002</v>
      </c>
      <c r="J87" s="25">
        <f t="shared" si="11"/>
        <v>5319164.7039421108</v>
      </c>
      <c r="K87" s="26">
        <f t="shared" si="8"/>
        <v>0.75219017637118435</v>
      </c>
      <c r="L87" s="3" t="str">
        <f>VLOOKUP(D87,DATABASE!$A$2:$F$3248,3)</f>
        <v>OLEOSE</v>
      </c>
      <c r="M87" s="10" t="str">
        <f t="shared" si="9"/>
        <v>B</v>
      </c>
      <c r="N87">
        <v>55</v>
      </c>
      <c r="O87" s="40" t="s">
        <v>2281</v>
      </c>
      <c r="P87" s="41"/>
      <c r="Q87" s="32" t="s">
        <v>2290</v>
      </c>
      <c r="R87" s="1">
        <v>26</v>
      </c>
      <c r="S87" s="38">
        <v>12740</v>
      </c>
      <c r="T87" s="39">
        <v>34576.36</v>
      </c>
    </row>
    <row r="88" spans="1:20" ht="12.95" customHeight="1">
      <c r="A88" s="19">
        <v>118</v>
      </c>
      <c r="B88" s="21">
        <f t="shared" si="6"/>
        <v>0.19732441471571907</v>
      </c>
      <c r="C88" s="32" t="s">
        <v>2091</v>
      </c>
      <c r="D88" s="32" t="s">
        <v>2094</v>
      </c>
      <c r="E88" s="1">
        <f>VLOOKUP(D88,DATABASE!$A$2:$F$3248,6)</f>
        <v>6</v>
      </c>
      <c r="F88" s="6">
        <f>VLOOKUP(D88,DATABASE!$A$2:$F$3248,4)</f>
        <v>2676.45</v>
      </c>
      <c r="G88" s="2">
        <f t="shared" si="10"/>
        <v>1197872.6479999996</v>
      </c>
      <c r="H88" s="22">
        <f t="shared" si="7"/>
        <v>0.73278240288419871</v>
      </c>
      <c r="I88" s="25">
        <f>VLOOKUP(D88,DATABASE!$A$2:$F$3248,5)*F88</f>
        <v>18298.085715000001</v>
      </c>
      <c r="J88" s="25">
        <f t="shared" si="11"/>
        <v>5337462.7896571103</v>
      </c>
      <c r="K88" s="26">
        <f t="shared" si="8"/>
        <v>0.75477773308117313</v>
      </c>
      <c r="L88" s="3" t="str">
        <f>VLOOKUP(D88,DATABASE!$A$2:$F$3248,3)</f>
        <v>OLEOSE</v>
      </c>
      <c r="M88" s="10" t="str">
        <f t="shared" si="9"/>
        <v>B</v>
      </c>
      <c r="N88">
        <v>56</v>
      </c>
      <c r="O88" s="40" t="s">
        <v>477</v>
      </c>
      <c r="P88" s="41"/>
      <c r="Q88" s="32" t="s">
        <v>476</v>
      </c>
      <c r="R88" s="1">
        <v>30</v>
      </c>
      <c r="S88" s="38">
        <v>13905</v>
      </c>
      <c r="T88" s="39">
        <v>33802.359750000003</v>
      </c>
    </row>
    <row r="89" spans="1:20" ht="12.95" customHeight="1">
      <c r="A89" s="19">
        <v>95</v>
      </c>
      <c r="B89" s="21">
        <f t="shared" si="6"/>
        <v>0.15886287625418061</v>
      </c>
      <c r="C89" s="32" t="s">
        <v>4896</v>
      </c>
      <c r="D89" s="32" t="s">
        <v>4895</v>
      </c>
      <c r="E89" s="1">
        <f>VLOOKUP(D89,DATABASE!$A$2:$F$3248,6)</f>
        <v>7</v>
      </c>
      <c r="F89" s="6">
        <f>VLOOKUP(D89,DATABASE!$A$2:$F$3248,4)</f>
        <v>3640</v>
      </c>
      <c r="G89" s="2">
        <f t="shared" si="10"/>
        <v>1201512.6479999996</v>
      </c>
      <c r="H89" s="22">
        <f t="shared" si="7"/>
        <v>0.73500912368874494</v>
      </c>
      <c r="I89" s="25">
        <f>VLOOKUP(D89,DATABASE!$A$2:$F$3248,5)*F89</f>
        <v>18164.4372</v>
      </c>
      <c r="J89" s="25">
        <f t="shared" si="11"/>
        <v>5355627.2268571099</v>
      </c>
      <c r="K89" s="26">
        <f t="shared" si="8"/>
        <v>0.75734639037637308</v>
      </c>
      <c r="L89" s="3" t="str">
        <f>VLOOKUP(D89,DATABASE!$A$2:$F$3248,3)</f>
        <v>CIOCC</v>
      </c>
      <c r="M89" s="10" t="str">
        <f t="shared" si="9"/>
        <v>B</v>
      </c>
      <c r="N89">
        <v>57</v>
      </c>
      <c r="O89" s="40" t="s">
        <v>918</v>
      </c>
      <c r="P89" s="41"/>
      <c r="Q89" s="32" t="s">
        <v>917</v>
      </c>
      <c r="R89" s="1">
        <v>1</v>
      </c>
      <c r="S89" s="38">
        <v>10099</v>
      </c>
      <c r="T89" s="39">
        <v>31306.9</v>
      </c>
    </row>
    <row r="90" spans="1:20" ht="12.95" customHeight="1">
      <c r="A90" s="19">
        <v>83</v>
      </c>
      <c r="B90" s="21">
        <f t="shared" si="6"/>
        <v>0.13879598662207357</v>
      </c>
      <c r="C90" s="32" t="s">
        <v>4114</v>
      </c>
      <c r="D90" s="32" t="s">
        <v>4113</v>
      </c>
      <c r="E90" s="1">
        <f>VLOOKUP(D90,DATABASE!$A$2:$F$3248,6)</f>
        <v>13</v>
      </c>
      <c r="F90" s="6">
        <f>VLOOKUP(D90,DATABASE!$A$2:$F$3248,4)</f>
        <v>4487</v>
      </c>
      <c r="G90" s="2">
        <f t="shared" si="10"/>
        <v>1205999.6479999996</v>
      </c>
      <c r="H90" s="22">
        <f t="shared" si="7"/>
        <v>0.73775398529588754</v>
      </c>
      <c r="I90" s="25">
        <f>VLOOKUP(D90,DATABASE!$A$2:$F$3248,5)*F90</f>
        <v>17745.411950000002</v>
      </c>
      <c r="J90" s="25">
        <f t="shared" si="11"/>
        <v>5373372.6388071096</v>
      </c>
      <c r="K90" s="26">
        <f t="shared" si="8"/>
        <v>0.75985579275200488</v>
      </c>
      <c r="L90" s="3" t="str">
        <f>VLOOKUP(D90,DATABASE!$A$2:$F$3248,3)</f>
        <v>OLEOSE</v>
      </c>
      <c r="M90" s="10" t="str">
        <f t="shared" si="9"/>
        <v>B</v>
      </c>
      <c r="N90">
        <v>58</v>
      </c>
      <c r="O90" s="40" t="s">
        <v>1620</v>
      </c>
      <c r="P90" s="41"/>
      <c r="Q90" s="32" t="s">
        <v>1619</v>
      </c>
      <c r="R90" s="1">
        <v>4</v>
      </c>
      <c r="S90" s="38">
        <v>7280</v>
      </c>
      <c r="T90" s="39">
        <v>30962.131200000003</v>
      </c>
    </row>
    <row r="91" spans="1:20" ht="12.95" customHeight="1">
      <c r="A91" s="19">
        <v>89</v>
      </c>
      <c r="B91" s="21">
        <f t="shared" si="6"/>
        <v>0.1488294314381271</v>
      </c>
      <c r="C91" s="32" t="s">
        <v>2439</v>
      </c>
      <c r="D91" s="32" t="s">
        <v>2438</v>
      </c>
      <c r="E91" s="1">
        <f>VLOOKUP(D91,DATABASE!$A$2:$F$3248,6)</f>
        <v>9</v>
      </c>
      <c r="F91" s="6">
        <f>VLOOKUP(D91,DATABASE!$A$2:$F$3248,4)</f>
        <v>4234.9840000000004</v>
      </c>
      <c r="G91" s="2">
        <f t="shared" si="10"/>
        <v>1210234.6319999995</v>
      </c>
      <c r="H91" s="22">
        <f t="shared" si="7"/>
        <v>0.7403446795210854</v>
      </c>
      <c r="I91" s="25">
        <f>VLOOKUP(D91,DATABASE!$A$2:$F$3248,5)*F91</f>
        <v>17384.482270479999</v>
      </c>
      <c r="J91" s="25">
        <f t="shared" si="11"/>
        <v>5390757.1210775897</v>
      </c>
      <c r="K91" s="26">
        <f t="shared" si="8"/>
        <v>0.76231415558018789</v>
      </c>
      <c r="L91" s="3" t="str">
        <f>VLOOKUP(D91,DATABASE!$A$2:$F$3248,3)</f>
        <v>OLEOSE</v>
      </c>
      <c r="M91" s="10" t="str">
        <f t="shared" si="9"/>
        <v>B</v>
      </c>
      <c r="N91">
        <v>59</v>
      </c>
      <c r="O91" s="40" t="s">
        <v>695</v>
      </c>
      <c r="P91" s="41"/>
      <c r="Q91" s="32" t="s">
        <v>694</v>
      </c>
      <c r="R91" s="1">
        <v>27</v>
      </c>
      <c r="S91" s="38">
        <v>12600</v>
      </c>
      <c r="T91" s="39">
        <v>30518.838</v>
      </c>
    </row>
    <row r="92" spans="1:20" ht="12.95" customHeight="1">
      <c r="A92" s="19">
        <v>58</v>
      </c>
      <c r="B92" s="21">
        <f t="shared" si="6"/>
        <v>9.6989966555183951E-2</v>
      </c>
      <c r="C92" s="32" t="s">
        <v>944</v>
      </c>
      <c r="D92" s="32" t="s">
        <v>943</v>
      </c>
      <c r="E92" s="1">
        <f>VLOOKUP(D92,DATABASE!$A$2:$F$3248,6)</f>
        <v>17</v>
      </c>
      <c r="F92" s="6">
        <f>VLOOKUP(D92,DATABASE!$A$2:$F$3248,4)</f>
        <v>6829.7</v>
      </c>
      <c r="G92" s="2">
        <f t="shared" si="10"/>
        <v>1217064.3319999995</v>
      </c>
      <c r="H92" s="22">
        <f t="shared" si="7"/>
        <v>0.74452265619108793</v>
      </c>
      <c r="I92" s="25">
        <f>VLOOKUP(D92,DATABASE!$A$2:$F$3248,5)*F92</f>
        <v>17022.002795</v>
      </c>
      <c r="J92" s="25">
        <f t="shared" si="11"/>
        <v>5407779.1238725893</v>
      </c>
      <c r="K92" s="26">
        <f t="shared" si="8"/>
        <v>0.76472125970220772</v>
      </c>
      <c r="L92" s="3" t="str">
        <f>VLOOKUP(D92,DATABASE!$A$2:$F$3248,3)</f>
        <v>OLEOSE</v>
      </c>
      <c r="M92" s="10" t="str">
        <f t="shared" si="9"/>
        <v>B</v>
      </c>
      <c r="N92">
        <v>60</v>
      </c>
      <c r="O92" s="40" t="s">
        <v>1855</v>
      </c>
      <c r="P92" s="41"/>
      <c r="Q92" s="32" t="s">
        <v>1854</v>
      </c>
      <c r="R92" s="1">
        <v>7</v>
      </c>
      <c r="S92" s="38">
        <v>8762</v>
      </c>
      <c r="T92" s="39">
        <v>29694.155139999999</v>
      </c>
    </row>
    <row r="93" spans="1:20" ht="12.95" customHeight="1">
      <c r="A93" s="19">
        <v>123</v>
      </c>
      <c r="B93" s="21">
        <f t="shared" si="6"/>
        <v>0.20568561872909699</v>
      </c>
      <c r="C93" s="32" t="s">
        <v>3324</v>
      </c>
      <c r="D93" s="32" t="s">
        <v>3323</v>
      </c>
      <c r="E93" s="1">
        <f>VLOOKUP(D93,DATABASE!$A$2:$F$3248,6)</f>
        <v>6</v>
      </c>
      <c r="F93" s="6">
        <f>VLOOKUP(D93,DATABASE!$A$2:$F$3248,4)</f>
        <v>2640</v>
      </c>
      <c r="G93" s="2">
        <f t="shared" si="10"/>
        <v>1219704.3319999995</v>
      </c>
      <c r="H93" s="22">
        <f t="shared" si="7"/>
        <v>0.74613764051086873</v>
      </c>
      <c r="I93" s="25">
        <f>VLOOKUP(D93,DATABASE!$A$2:$F$3248,5)*F93</f>
        <v>16878.787200000002</v>
      </c>
      <c r="J93" s="25">
        <f t="shared" si="11"/>
        <v>5424657.9110725895</v>
      </c>
      <c r="K93" s="26">
        <f t="shared" si="8"/>
        <v>0.76710811151589398</v>
      </c>
      <c r="L93" s="3" t="str">
        <f>VLOOKUP(D93,DATABASE!$A$2:$F$3248,3)</f>
        <v>OLEOSE</v>
      </c>
      <c r="M93" s="10" t="str">
        <f t="shared" si="9"/>
        <v>B</v>
      </c>
      <c r="N93">
        <v>61</v>
      </c>
      <c r="O93" s="40" t="s">
        <v>3573</v>
      </c>
      <c r="P93" s="41"/>
      <c r="Q93" s="32" t="s">
        <v>3580</v>
      </c>
      <c r="R93" s="1">
        <v>15</v>
      </c>
      <c r="S93" s="38">
        <v>6615</v>
      </c>
      <c r="T93" s="39">
        <v>29609.136900000001</v>
      </c>
    </row>
    <row r="94" spans="1:20" ht="12.95" customHeight="1">
      <c r="A94" s="19">
        <v>63</v>
      </c>
      <c r="B94" s="21">
        <f t="shared" si="6"/>
        <v>0.10535117056856187</v>
      </c>
      <c r="C94" s="32" t="s">
        <v>2289</v>
      </c>
      <c r="D94" s="32" t="s">
        <v>2297</v>
      </c>
      <c r="E94" s="1">
        <f>VLOOKUP(D94,DATABASE!$A$2:$F$3248,6)</f>
        <v>13</v>
      </c>
      <c r="F94" s="6">
        <f>VLOOKUP(D94,DATABASE!$A$2:$F$3248,4)</f>
        <v>6090</v>
      </c>
      <c r="G94" s="2">
        <f t="shared" si="10"/>
        <v>1225794.3319999995</v>
      </c>
      <c r="H94" s="22">
        <f t="shared" si="7"/>
        <v>0.74986311570309028</v>
      </c>
      <c r="I94" s="25">
        <f>VLOOKUP(D94,DATABASE!$A$2:$F$3248,5)*F94</f>
        <v>16424.73</v>
      </c>
      <c r="J94" s="25">
        <f t="shared" si="11"/>
        <v>5441082.6410725899</v>
      </c>
      <c r="K94" s="26">
        <f t="shared" si="8"/>
        <v>0.76943075449523113</v>
      </c>
      <c r="L94" s="3" t="str">
        <f>VLOOKUP(D94,DATABASE!$A$2:$F$3248,3)</f>
        <v>OLEOSE</v>
      </c>
      <c r="M94" s="10" t="str">
        <f t="shared" si="9"/>
        <v>B</v>
      </c>
      <c r="N94">
        <v>62</v>
      </c>
      <c r="O94" s="40" t="s">
        <v>3555</v>
      </c>
      <c r="P94" s="41"/>
      <c r="Q94" s="32" t="s">
        <v>3566</v>
      </c>
      <c r="R94" s="1">
        <v>15</v>
      </c>
      <c r="S94" s="38">
        <v>6720</v>
      </c>
      <c r="T94" s="39">
        <v>29188.655999999995</v>
      </c>
    </row>
    <row r="95" spans="1:20" ht="12.95" customHeight="1">
      <c r="A95" s="19">
        <v>53</v>
      </c>
      <c r="B95" s="21">
        <f t="shared" si="6"/>
        <v>8.8628762541806017E-2</v>
      </c>
      <c r="C95" s="32" t="s">
        <v>4991</v>
      </c>
      <c r="D95" s="32" t="s">
        <v>4990</v>
      </c>
      <c r="E95" s="1">
        <f>VLOOKUP(D95,DATABASE!$A$2:$F$3248,6)</f>
        <v>4</v>
      </c>
      <c r="F95" s="6">
        <f>VLOOKUP(D95,DATABASE!$A$2:$F$3248,4)</f>
        <v>7880</v>
      </c>
      <c r="G95" s="2">
        <f t="shared" si="10"/>
        <v>1233674.3319999995</v>
      </c>
      <c r="H95" s="22">
        <f t="shared" si="7"/>
        <v>0.75468359920304207</v>
      </c>
      <c r="I95" s="25">
        <f>VLOOKUP(D95,DATABASE!$A$2:$F$3248,5)*F95</f>
        <v>16378.028399999999</v>
      </c>
      <c r="J95" s="25">
        <f t="shared" si="11"/>
        <v>5457460.6694725901</v>
      </c>
      <c r="K95" s="26">
        <f t="shared" si="8"/>
        <v>0.77174679333901397</v>
      </c>
      <c r="L95" s="3" t="str">
        <f>VLOOKUP(D95,DATABASE!$A$2:$F$3248,3)</f>
        <v>CIOCC</v>
      </c>
      <c r="M95" s="10" t="str">
        <f t="shared" si="9"/>
        <v>B</v>
      </c>
      <c r="N95">
        <v>63</v>
      </c>
      <c r="O95" s="40" t="s">
        <v>3968</v>
      </c>
      <c r="P95" s="41"/>
      <c r="Q95" s="32" t="s">
        <v>3967</v>
      </c>
      <c r="R95" s="1">
        <v>31</v>
      </c>
      <c r="S95" s="38">
        <v>10870</v>
      </c>
      <c r="T95" s="39">
        <v>28489.943899999998</v>
      </c>
    </row>
    <row r="96" spans="1:20" ht="12.95" customHeight="1">
      <c r="A96" s="19">
        <v>88</v>
      </c>
      <c r="B96" s="21">
        <f t="shared" si="6"/>
        <v>0.14715719063545152</v>
      </c>
      <c r="C96" s="32" t="s">
        <v>4884</v>
      </c>
      <c r="D96" s="32" t="s">
        <v>4883</v>
      </c>
      <c r="E96" s="1">
        <f>VLOOKUP(D96,DATABASE!$A$2:$F$3248,6)</f>
        <v>10</v>
      </c>
      <c r="F96" s="6">
        <f>VLOOKUP(D96,DATABASE!$A$2:$F$3248,4)</f>
        <v>4340</v>
      </c>
      <c r="G96" s="2">
        <f t="shared" si="10"/>
        <v>1238014.3319999995</v>
      </c>
      <c r="H96" s="22">
        <f t="shared" si="7"/>
        <v>0.7573385355469241</v>
      </c>
      <c r="I96" s="25">
        <f>VLOOKUP(D96,DATABASE!$A$2:$F$3248,5)*F96</f>
        <v>16323.4344</v>
      </c>
      <c r="J96" s="25">
        <f t="shared" si="11"/>
        <v>5473784.1038725898</v>
      </c>
      <c r="K96" s="26">
        <f t="shared" si="8"/>
        <v>0.77405511197243015</v>
      </c>
      <c r="L96" s="3" t="str">
        <f>VLOOKUP(D96,DATABASE!$A$2:$F$3248,3)</f>
        <v>OLEOSE</v>
      </c>
      <c r="M96" s="10" t="str">
        <f t="shared" si="9"/>
        <v>B</v>
      </c>
      <c r="N96">
        <v>64</v>
      </c>
      <c r="O96" s="40" t="s">
        <v>4926</v>
      </c>
      <c r="P96" s="41"/>
      <c r="Q96" s="32" t="s">
        <v>4925</v>
      </c>
      <c r="R96" s="1">
        <v>5</v>
      </c>
      <c r="S96" s="38">
        <v>6930</v>
      </c>
      <c r="T96" s="39">
        <v>27537.533099999997</v>
      </c>
    </row>
    <row r="97" spans="1:20" ht="12.95" customHeight="1">
      <c r="A97" s="19">
        <v>69</v>
      </c>
      <c r="B97" s="21">
        <f t="shared" si="6"/>
        <v>0.11538461538461539</v>
      </c>
      <c r="C97" s="32" t="s">
        <v>659</v>
      </c>
      <c r="D97" s="32" t="s">
        <v>658</v>
      </c>
      <c r="E97" s="1">
        <f>VLOOKUP(D97,DATABASE!$A$2:$F$3248,6)</f>
        <v>12</v>
      </c>
      <c r="F97" s="6">
        <f>VLOOKUP(D97,DATABASE!$A$2:$F$3248,4)</f>
        <v>5761.9859999999999</v>
      </c>
      <c r="G97" s="2">
        <f t="shared" si="10"/>
        <v>1243776.3179999995</v>
      </c>
      <c r="H97" s="22">
        <f t="shared" si="7"/>
        <v>0.76086335260783189</v>
      </c>
      <c r="I97" s="25">
        <f>VLOOKUP(D97,DATABASE!$A$2:$F$3248,5)*F97</f>
        <v>16256.579201099999</v>
      </c>
      <c r="J97" s="25">
        <f t="shared" si="11"/>
        <v>5490040.6830736902</v>
      </c>
      <c r="K97" s="26">
        <f t="shared" si="8"/>
        <v>0.77635397652298732</v>
      </c>
      <c r="L97" s="3" t="str">
        <f>VLOOKUP(D97,DATABASE!$A$2:$F$3248,3)</f>
        <v>OLEOSE</v>
      </c>
      <c r="M97" s="10" t="str">
        <f t="shared" si="9"/>
        <v>B</v>
      </c>
      <c r="N97">
        <v>65</v>
      </c>
      <c r="O97" s="40" t="s">
        <v>3718</v>
      </c>
      <c r="P97" s="41"/>
      <c r="Q97" s="32" t="s">
        <v>3717</v>
      </c>
      <c r="R97" s="1">
        <v>13</v>
      </c>
      <c r="S97" s="38">
        <v>6074.5240000000003</v>
      </c>
      <c r="T97" s="39">
        <v>26503.148212000004</v>
      </c>
    </row>
    <row r="98" spans="1:20" ht="12.95" customHeight="1">
      <c r="A98" s="19">
        <v>144</v>
      </c>
      <c r="B98" s="21">
        <f t="shared" si="6"/>
        <v>0.24080267558528429</v>
      </c>
      <c r="C98" s="32" t="s">
        <v>4531</v>
      </c>
      <c r="D98" s="32" t="s">
        <v>4530</v>
      </c>
      <c r="E98" s="1">
        <f>VLOOKUP(D98,DATABASE!$A$2:$F$3248,6)</f>
        <v>5</v>
      </c>
      <c r="F98" s="6">
        <f>VLOOKUP(D98,DATABASE!$A$2:$F$3248,4)</f>
        <v>2242</v>
      </c>
      <c r="G98" s="2">
        <f t="shared" si="10"/>
        <v>1246018.3179999995</v>
      </c>
      <c r="H98" s="22">
        <f t="shared" si="7"/>
        <v>0.76223486580667599</v>
      </c>
      <c r="I98" s="25">
        <f>VLOOKUP(D98,DATABASE!$A$2:$F$3248,5)*F98</f>
        <v>16182.80084</v>
      </c>
      <c r="J98" s="25">
        <f t="shared" si="11"/>
        <v>5506223.4839136899</v>
      </c>
      <c r="K98" s="26">
        <f t="shared" si="8"/>
        <v>0.77864240797708351</v>
      </c>
      <c r="L98" s="3" t="str">
        <f>VLOOKUP(D98,DATABASE!$A$2:$F$3248,3)</f>
        <v>OLEOSE</v>
      </c>
      <c r="M98" s="10" t="str">
        <f t="shared" si="9"/>
        <v>B</v>
      </c>
      <c r="N98">
        <v>66</v>
      </c>
      <c r="O98" s="40" t="s">
        <v>4668</v>
      </c>
      <c r="P98" s="41"/>
      <c r="Q98" s="32" t="s">
        <v>4667</v>
      </c>
      <c r="R98" s="1">
        <v>7</v>
      </c>
      <c r="S98" s="38">
        <v>2578.7750000000001</v>
      </c>
      <c r="T98" s="39">
        <v>25738.005430250003</v>
      </c>
    </row>
    <row r="99" spans="1:20" ht="12.95" customHeight="1">
      <c r="A99" s="19">
        <v>236</v>
      </c>
      <c r="B99" s="21">
        <f t="shared" si="6"/>
        <v>0.39464882943143814</v>
      </c>
      <c r="C99" s="32" t="s">
        <v>5862</v>
      </c>
      <c r="D99" s="32" t="s">
        <v>5861</v>
      </c>
      <c r="E99" s="1">
        <f>VLOOKUP(D99,DATABASE!$A$2:$F$3248,6)</f>
        <v>2</v>
      </c>
      <c r="F99" s="6">
        <f>VLOOKUP(D99,DATABASE!$A$2:$F$3248,4)</f>
        <v>896</v>
      </c>
      <c r="G99" s="2">
        <f t="shared" si="10"/>
        <v>1246914.3179999995</v>
      </c>
      <c r="H99" s="22">
        <f t="shared" si="7"/>
        <v>0.76278298169702585</v>
      </c>
      <c r="I99" s="25">
        <f>VLOOKUP(D99,DATABASE!$A$2:$F$3248,5)*F99</f>
        <v>15915.70176</v>
      </c>
      <c r="J99" s="25">
        <f t="shared" si="11"/>
        <v>5522139.1856736895</v>
      </c>
      <c r="K99" s="26">
        <f t="shared" si="8"/>
        <v>0.78089306859397567</v>
      </c>
      <c r="L99" s="3" t="str">
        <f>VLOOKUP(D99,DATABASE!$A$2:$F$3248,3)</f>
        <v>OLEOSE</v>
      </c>
      <c r="M99" s="10" t="str">
        <f t="shared" si="9"/>
        <v>B</v>
      </c>
      <c r="N99">
        <v>67</v>
      </c>
      <c r="O99" s="40" t="s">
        <v>4966</v>
      </c>
      <c r="P99" s="41"/>
      <c r="Q99" s="32" t="s">
        <v>4965</v>
      </c>
      <c r="R99" s="1">
        <v>3</v>
      </c>
      <c r="S99" s="38">
        <v>4434</v>
      </c>
      <c r="T99" s="39">
        <v>25485.12444</v>
      </c>
    </row>
    <row r="100" spans="1:20" ht="12.95" customHeight="1">
      <c r="A100" s="19">
        <v>146</v>
      </c>
      <c r="B100" s="21">
        <f t="shared" si="6"/>
        <v>0.24414715719063546</v>
      </c>
      <c r="C100" s="32" t="s">
        <v>2851</v>
      </c>
      <c r="D100" s="32" t="s">
        <v>2850</v>
      </c>
      <c r="E100" s="1">
        <f>VLOOKUP(D100,DATABASE!$A$2:$F$3248,6)</f>
        <v>5</v>
      </c>
      <c r="F100" s="6">
        <f>VLOOKUP(D100,DATABASE!$A$2:$F$3248,4)</f>
        <v>2208.8000000000002</v>
      </c>
      <c r="G100" s="2">
        <f t="shared" si="10"/>
        <v>1249123.1179999996</v>
      </c>
      <c r="H100" s="22">
        <f t="shared" si="7"/>
        <v>0.76413418524457577</v>
      </c>
      <c r="I100" s="25">
        <f>VLOOKUP(D100,DATABASE!$A$2:$F$3248,5)*F100</f>
        <v>15864.396768000002</v>
      </c>
      <c r="J100" s="25">
        <f t="shared" si="11"/>
        <v>5538003.5824416894</v>
      </c>
      <c r="K100" s="26">
        <f t="shared" si="8"/>
        <v>0.78313647410350995</v>
      </c>
      <c r="L100" s="3" t="str">
        <f>VLOOKUP(D100,DATABASE!$A$2:$F$3248,3)</f>
        <v>OLEOSE</v>
      </c>
      <c r="M100" s="10" t="str">
        <f t="shared" si="9"/>
        <v>B</v>
      </c>
      <c r="N100">
        <v>68</v>
      </c>
      <c r="O100" s="40" t="s">
        <v>954</v>
      </c>
      <c r="P100" s="41"/>
      <c r="Q100" s="32" t="s">
        <v>953</v>
      </c>
      <c r="R100" s="1">
        <v>16</v>
      </c>
      <c r="S100" s="38">
        <v>7512.75</v>
      </c>
      <c r="T100" s="39">
        <v>25478.439840000003</v>
      </c>
    </row>
    <row r="101" spans="1:20" ht="12.95" customHeight="1">
      <c r="A101" s="19">
        <v>93</v>
      </c>
      <c r="B101" s="21">
        <f t="shared" si="6"/>
        <v>0.15551839464882944</v>
      </c>
      <c r="C101" s="32" t="s">
        <v>5028</v>
      </c>
      <c r="D101" s="32" t="s">
        <v>5027</v>
      </c>
      <c r="E101" s="1">
        <f>VLOOKUP(D101,DATABASE!$A$2:$F$3248,6)</f>
        <v>13</v>
      </c>
      <c r="F101" s="6">
        <f>VLOOKUP(D101,DATABASE!$A$2:$F$3248,4)</f>
        <v>3685.2</v>
      </c>
      <c r="G101" s="2">
        <f t="shared" si="10"/>
        <v>1252808.3179999995</v>
      </c>
      <c r="H101" s="22">
        <f t="shared" si="7"/>
        <v>0.76638855653823335</v>
      </c>
      <c r="I101" s="25">
        <f>VLOOKUP(D101,DATABASE!$A$2:$F$3248,5)*F101</f>
        <v>15746.012004</v>
      </c>
      <c r="J101" s="25">
        <f t="shared" si="11"/>
        <v>5553749.5944456896</v>
      </c>
      <c r="K101" s="26">
        <f t="shared" si="8"/>
        <v>0.78536313866564578</v>
      </c>
      <c r="L101" s="3" t="str">
        <f>VLOOKUP(D101,DATABASE!$A$2:$F$3248,3)</f>
        <v>CIOCC</v>
      </c>
      <c r="M101" s="10" t="str">
        <f t="shared" si="9"/>
        <v>B</v>
      </c>
    </row>
    <row r="102" spans="1:20" ht="12.95" customHeight="1">
      <c r="A102" s="19">
        <v>78</v>
      </c>
      <c r="B102" s="21">
        <f t="shared" si="6"/>
        <v>0.13043478260869565</v>
      </c>
      <c r="C102" s="32" t="s">
        <v>3199</v>
      </c>
      <c r="D102" s="32" t="s">
        <v>3198</v>
      </c>
      <c r="E102" s="1">
        <f>VLOOKUP(D102,DATABASE!$A$2:$F$3248,6)</f>
        <v>11</v>
      </c>
      <c r="F102" s="6">
        <f>VLOOKUP(D102,DATABASE!$A$2:$F$3248,4)</f>
        <v>4948.9669999999996</v>
      </c>
      <c r="G102" s="2">
        <f t="shared" si="10"/>
        <v>1257757.2849999995</v>
      </c>
      <c r="H102" s="22">
        <f t="shared" si="7"/>
        <v>0.76941602021403355</v>
      </c>
      <c r="I102" s="25">
        <f>VLOOKUP(D102,DATABASE!$A$2:$F$3248,5)*F102</f>
        <v>15223.962795729998</v>
      </c>
      <c r="J102" s="25">
        <f t="shared" si="11"/>
        <v>5568973.5572414193</v>
      </c>
      <c r="K102" s="26">
        <f t="shared" si="8"/>
        <v>0.78751597955284403</v>
      </c>
      <c r="L102" s="3" t="str">
        <f>VLOOKUP(D102,DATABASE!$A$2:$F$3248,3)</f>
        <v>OLEOSE</v>
      </c>
      <c r="M102" s="10" t="str">
        <f t="shared" si="9"/>
        <v>B</v>
      </c>
    </row>
    <row r="103" spans="1:20" ht="12.95" customHeight="1">
      <c r="A103" s="19">
        <v>238</v>
      </c>
      <c r="B103" s="21">
        <f t="shared" si="6"/>
        <v>0.39799331103678931</v>
      </c>
      <c r="C103" s="32" t="s">
        <v>2579</v>
      </c>
      <c r="D103" s="32" t="s">
        <v>2586</v>
      </c>
      <c r="E103" s="1">
        <f>VLOOKUP(D103,DATABASE!$A$2:$F$3248,6)</f>
        <v>2</v>
      </c>
      <c r="F103" s="6">
        <f>VLOOKUP(D103,DATABASE!$A$2:$F$3248,4)</f>
        <v>896</v>
      </c>
      <c r="G103" s="2">
        <f t="shared" si="10"/>
        <v>1258653.2849999995</v>
      </c>
      <c r="H103" s="22">
        <f t="shared" si="7"/>
        <v>0.76996413610438341</v>
      </c>
      <c r="I103" s="25">
        <f>VLOOKUP(D103,DATABASE!$A$2:$F$3248,5)*F103</f>
        <v>15100.162560000001</v>
      </c>
      <c r="J103" s="25">
        <f t="shared" si="11"/>
        <v>5584073.7198014194</v>
      </c>
      <c r="K103" s="26">
        <f t="shared" si="8"/>
        <v>0.78965131368356245</v>
      </c>
      <c r="L103" s="3" t="str">
        <f>VLOOKUP(D103,DATABASE!$A$2:$F$3248,3)</f>
        <v>OLEOSE</v>
      </c>
      <c r="M103" s="10" t="str">
        <f t="shared" si="9"/>
        <v>B</v>
      </c>
    </row>
    <row r="104" spans="1:20" ht="12.95" customHeight="1">
      <c r="A104" s="19">
        <v>99</v>
      </c>
      <c r="B104" s="21">
        <f t="shared" si="6"/>
        <v>0.16555183946488294</v>
      </c>
      <c r="C104" s="32" t="s">
        <v>1235</v>
      </c>
      <c r="D104" s="32" t="s">
        <v>1234</v>
      </c>
      <c r="E104" s="1">
        <f>VLOOKUP(D104,DATABASE!$A$2:$F$3248,6)</f>
        <v>5</v>
      </c>
      <c r="F104" s="6">
        <f>VLOOKUP(D104,DATABASE!$A$2:$F$3248,4)</f>
        <v>3500</v>
      </c>
      <c r="G104" s="2">
        <f t="shared" si="10"/>
        <v>1262153.2849999995</v>
      </c>
      <c r="H104" s="22">
        <f t="shared" si="7"/>
        <v>0.77210521380106245</v>
      </c>
      <c r="I104" s="25">
        <f>VLOOKUP(D104,DATABASE!$A$2:$F$3248,5)*F104</f>
        <v>15033.759999999998</v>
      </c>
      <c r="J104" s="25">
        <f t="shared" si="11"/>
        <v>5599107.4798014192</v>
      </c>
      <c r="K104" s="26">
        <f t="shared" si="8"/>
        <v>0.79177725773969232</v>
      </c>
      <c r="L104" s="3" t="str">
        <f>VLOOKUP(D104,DATABASE!$A$2:$F$3248,3)</f>
        <v>CIOCC</v>
      </c>
      <c r="M104" s="10" t="str">
        <f t="shared" si="9"/>
        <v>B</v>
      </c>
    </row>
    <row r="105" spans="1:20" ht="12.95" customHeight="1">
      <c r="A105" s="19">
        <v>162</v>
      </c>
      <c r="B105" s="21">
        <f t="shared" si="6"/>
        <v>0.2709030100334448</v>
      </c>
      <c r="C105" s="32" t="s">
        <v>1578</v>
      </c>
      <c r="D105" s="32" t="s">
        <v>1577</v>
      </c>
      <c r="E105" s="1">
        <f>VLOOKUP(D105,DATABASE!$A$2:$F$3248,6)</f>
        <v>4</v>
      </c>
      <c r="F105" s="6">
        <f>VLOOKUP(D105,DATABASE!$A$2:$F$3248,4)</f>
        <v>1957.9829999999999</v>
      </c>
      <c r="G105" s="2">
        <f t="shared" si="10"/>
        <v>1264111.2679999995</v>
      </c>
      <c r="H105" s="22">
        <f t="shared" si="7"/>
        <v>0.77330298343871295</v>
      </c>
      <c r="I105" s="25">
        <f>VLOOKUP(D105,DATABASE!$A$2:$F$3248,5)*F105</f>
        <v>14924.725417499998</v>
      </c>
      <c r="J105" s="25">
        <f t="shared" si="11"/>
        <v>5614032.2052189196</v>
      </c>
      <c r="K105" s="26">
        <f t="shared" si="8"/>
        <v>0.79388778307006258</v>
      </c>
      <c r="L105" s="3" t="str">
        <f>VLOOKUP(D105,DATABASE!$A$2:$F$3248,3)</f>
        <v>OLEOSE</v>
      </c>
      <c r="M105" s="10" t="str">
        <f t="shared" si="9"/>
        <v>B</v>
      </c>
    </row>
    <row r="106" spans="1:20" ht="12.95" customHeight="1">
      <c r="A106" s="19">
        <v>75</v>
      </c>
      <c r="B106" s="21">
        <f t="shared" si="6"/>
        <v>0.1254180602006689</v>
      </c>
      <c r="C106" s="32" t="s">
        <v>5003</v>
      </c>
      <c r="D106" s="32" t="s">
        <v>5002</v>
      </c>
      <c r="E106" s="1">
        <f>VLOOKUP(D106,DATABASE!$A$2:$F$3248,6)</f>
        <v>4</v>
      </c>
      <c r="F106" s="6">
        <f>VLOOKUP(D106,DATABASE!$A$2:$F$3248,4)</f>
        <v>5188</v>
      </c>
      <c r="G106" s="2">
        <f t="shared" si="10"/>
        <v>1269299.2679999995</v>
      </c>
      <c r="H106" s="22">
        <f t="shared" si="7"/>
        <v>0.77647667232167616</v>
      </c>
      <c r="I106" s="25">
        <f>VLOOKUP(D106,DATABASE!$A$2:$F$3248,5)*F106</f>
        <v>14918.76844</v>
      </c>
      <c r="J106" s="25">
        <f t="shared" si="11"/>
        <v>5628950.9736589193</v>
      </c>
      <c r="K106" s="26">
        <f t="shared" si="8"/>
        <v>0.79599746601629806</v>
      </c>
      <c r="L106" s="3" t="str">
        <f>VLOOKUP(D106,DATABASE!$A$2:$F$3248,3)</f>
        <v>CIOCC</v>
      </c>
      <c r="M106" s="10" t="str">
        <f t="shared" si="9"/>
        <v>B</v>
      </c>
    </row>
    <row r="107" spans="1:20" ht="12.95" customHeight="1">
      <c r="A107" s="19">
        <v>163</v>
      </c>
      <c r="B107" s="21">
        <f t="shared" si="6"/>
        <v>0.27257525083612039</v>
      </c>
      <c r="C107" s="32" t="s">
        <v>2091</v>
      </c>
      <c r="D107" s="32" t="s">
        <v>2090</v>
      </c>
      <c r="E107" s="1">
        <f>VLOOKUP(D107,DATABASE!$A$2:$F$3248,6)</f>
        <v>4</v>
      </c>
      <c r="F107" s="6">
        <f>VLOOKUP(D107,DATABASE!$A$2:$F$3248,4)</f>
        <v>1908</v>
      </c>
      <c r="G107" s="2">
        <f t="shared" si="10"/>
        <v>1271207.2679999995</v>
      </c>
      <c r="H107" s="22">
        <f t="shared" si="7"/>
        <v>0.77764386553460862</v>
      </c>
      <c r="I107" s="25">
        <f>VLOOKUP(D107,DATABASE!$A$2:$F$3248,5)*F107</f>
        <v>14903.15904</v>
      </c>
      <c r="J107" s="25">
        <f t="shared" si="11"/>
        <v>5643854.1326989196</v>
      </c>
      <c r="K107" s="26">
        <f t="shared" si="8"/>
        <v>0.79810494161645718</v>
      </c>
      <c r="L107" s="3" t="str">
        <f>VLOOKUP(D107,DATABASE!$A$2:$F$3248,3)</f>
        <v>OLEOSE</v>
      </c>
      <c r="M107" s="10" t="str">
        <f t="shared" si="9"/>
        <v>B</v>
      </c>
    </row>
    <row r="108" spans="1:20" ht="12.95" customHeight="1">
      <c r="A108" s="19">
        <v>201</v>
      </c>
      <c r="B108" s="21">
        <f t="shared" si="6"/>
        <v>0.33612040133779264</v>
      </c>
      <c r="C108" s="32" t="s">
        <v>3145</v>
      </c>
      <c r="D108" s="32" t="s">
        <v>3150</v>
      </c>
      <c r="E108" s="1">
        <f>VLOOKUP(D108,DATABASE!$A$2:$F$3248,6)</f>
        <v>4</v>
      </c>
      <c r="F108" s="6">
        <f>VLOOKUP(D108,DATABASE!$A$2:$F$3248,4)</f>
        <v>1234.9590000000001</v>
      </c>
      <c r="G108" s="2">
        <f t="shared" si="10"/>
        <v>1272442.2269999995</v>
      </c>
      <c r="H108" s="22">
        <f t="shared" si="7"/>
        <v>0.77839933501209801</v>
      </c>
      <c r="I108" s="25">
        <f>VLOOKUP(D108,DATABASE!$A$2:$F$3248,5)*F108</f>
        <v>14836.797425999999</v>
      </c>
      <c r="J108" s="25">
        <f t="shared" si="11"/>
        <v>5658690.9301249199</v>
      </c>
      <c r="K108" s="26">
        <f t="shared" si="8"/>
        <v>0.80020303293225636</v>
      </c>
      <c r="L108" s="3" t="str">
        <f>VLOOKUP(D108,DATABASE!$A$2:$F$3248,3)</f>
        <v>OLEOSE</v>
      </c>
      <c r="M108" s="10" t="str">
        <f t="shared" si="9"/>
        <v>B</v>
      </c>
    </row>
    <row r="109" spans="1:20" ht="12.95" customHeight="1">
      <c r="A109" s="19">
        <v>81</v>
      </c>
      <c r="B109" s="21">
        <f t="shared" si="6"/>
        <v>0.1354515050167224</v>
      </c>
      <c r="C109" s="32" t="s">
        <v>650</v>
      </c>
      <c r="D109" s="32" t="s">
        <v>649</v>
      </c>
      <c r="E109" s="1">
        <f>VLOOKUP(D109,DATABASE!$A$2:$F$3248,6)</f>
        <v>6</v>
      </c>
      <c r="F109" s="6">
        <f>VLOOKUP(D109,DATABASE!$A$2:$F$3248,4)</f>
        <v>4686</v>
      </c>
      <c r="G109" s="2">
        <f t="shared" si="10"/>
        <v>1277128.2269999995</v>
      </c>
      <c r="H109" s="22">
        <f t="shared" si="7"/>
        <v>0.78126593217970897</v>
      </c>
      <c r="I109" s="25">
        <f>VLOOKUP(D109,DATABASE!$A$2:$F$3248,5)*F109</f>
        <v>14725.14582</v>
      </c>
      <c r="J109" s="25">
        <f t="shared" si="11"/>
        <v>5673416.0759449201</v>
      </c>
      <c r="K109" s="26">
        <f t="shared" si="8"/>
        <v>0.80228533544551173</v>
      </c>
      <c r="L109" s="3" t="str">
        <f>VLOOKUP(D109,DATABASE!$A$2:$F$3248,3)</f>
        <v>CIOCC</v>
      </c>
      <c r="M109" s="10" t="str">
        <f t="shared" si="9"/>
        <v>B</v>
      </c>
    </row>
    <row r="110" spans="1:20" ht="12.95" customHeight="1">
      <c r="A110" s="19">
        <v>79</v>
      </c>
      <c r="B110" s="21">
        <f t="shared" si="6"/>
        <v>0.13210702341137123</v>
      </c>
      <c r="C110" s="32" t="s">
        <v>1056</v>
      </c>
      <c r="D110" s="32" t="s">
        <v>1055</v>
      </c>
      <c r="E110" s="1">
        <f>VLOOKUP(D110,DATABASE!$A$2:$F$3248,6)</f>
        <v>13</v>
      </c>
      <c r="F110" s="6">
        <f>VLOOKUP(D110,DATABASE!$A$2:$F$3248,4)</f>
        <v>4890</v>
      </c>
      <c r="G110" s="2">
        <f t="shared" si="10"/>
        <v>1282018.2269999995</v>
      </c>
      <c r="H110" s="22">
        <f t="shared" si="7"/>
        <v>0.78425732359021205</v>
      </c>
      <c r="I110" s="25">
        <f>VLOOKUP(D110,DATABASE!$A$2:$F$3248,5)*F110</f>
        <v>14713.961099999999</v>
      </c>
      <c r="J110" s="25">
        <f t="shared" si="11"/>
        <v>5688130.03704492</v>
      </c>
      <c r="K110" s="26">
        <f t="shared" si="8"/>
        <v>0.80436605631259162</v>
      </c>
      <c r="L110" s="3" t="str">
        <f>VLOOKUP(D110,DATABASE!$A$2:$F$3248,3)</f>
        <v>OLEOSE</v>
      </c>
      <c r="M110" s="10" t="str">
        <f t="shared" si="9"/>
        <v>B</v>
      </c>
    </row>
    <row r="111" spans="1:20" ht="12.95" customHeight="1">
      <c r="A111" s="19">
        <v>86</v>
      </c>
      <c r="B111" s="21">
        <f t="shared" si="6"/>
        <v>0.14381270903010032</v>
      </c>
      <c r="C111" s="32" t="s">
        <v>4908</v>
      </c>
      <c r="D111" s="32" t="s">
        <v>4907</v>
      </c>
      <c r="E111" s="1">
        <f>VLOOKUP(D111,DATABASE!$A$2:$F$3248,6)</f>
        <v>9</v>
      </c>
      <c r="F111" s="6">
        <f>VLOOKUP(D111,DATABASE!$A$2:$F$3248,4)</f>
        <v>4347</v>
      </c>
      <c r="G111" s="2">
        <f t="shared" si="10"/>
        <v>1286365.2269999995</v>
      </c>
      <c r="H111" s="22">
        <f t="shared" si="7"/>
        <v>0.78691654208948736</v>
      </c>
      <c r="I111" s="25">
        <f>VLOOKUP(D111,DATABASE!$A$2:$F$3248,5)*F111</f>
        <v>14667.299639999999</v>
      </c>
      <c r="J111" s="25">
        <f t="shared" si="11"/>
        <v>5702797.3366849199</v>
      </c>
      <c r="K111" s="26">
        <f t="shared" si="8"/>
        <v>0.80644017872036822</v>
      </c>
      <c r="L111" s="3" t="str">
        <f>VLOOKUP(D111,DATABASE!$A$2:$F$3248,3)</f>
        <v>OLEOSE</v>
      </c>
      <c r="M111" s="10" t="str">
        <f t="shared" si="9"/>
        <v>B</v>
      </c>
    </row>
    <row r="112" spans="1:20" ht="12.95" customHeight="1">
      <c r="A112" s="19">
        <v>119</v>
      </c>
      <c r="B112" s="21">
        <f t="shared" si="6"/>
        <v>0.19899665551839466</v>
      </c>
      <c r="C112" s="32" t="s">
        <v>1498</v>
      </c>
      <c r="D112" s="32" t="s">
        <v>1506</v>
      </c>
      <c r="E112" s="1">
        <f>VLOOKUP(D112,DATABASE!$A$2:$F$3248,6)</f>
        <v>6</v>
      </c>
      <c r="F112" s="6">
        <f>VLOOKUP(D112,DATABASE!$A$2:$F$3248,4)</f>
        <v>2667</v>
      </c>
      <c r="G112" s="2">
        <f t="shared" si="10"/>
        <v>1289032.2269999995</v>
      </c>
      <c r="H112" s="22">
        <f t="shared" si="7"/>
        <v>0.7885480432943569</v>
      </c>
      <c r="I112" s="25">
        <f>VLOOKUP(D112,DATABASE!$A$2:$F$3248,5)*F112</f>
        <v>14535.763410000001</v>
      </c>
      <c r="J112" s="25">
        <f t="shared" si="11"/>
        <v>5717333.10009492</v>
      </c>
      <c r="K112" s="26">
        <f t="shared" si="8"/>
        <v>0.80849570041439567</v>
      </c>
      <c r="L112" s="3" t="str">
        <f>VLOOKUP(D112,DATABASE!$A$2:$F$3248,3)</f>
        <v>OLEOSE</v>
      </c>
      <c r="M112" s="10" t="str">
        <f t="shared" si="9"/>
        <v>B</v>
      </c>
    </row>
    <row r="113" spans="1:13" ht="12.95" customHeight="1">
      <c r="A113" s="19">
        <v>92</v>
      </c>
      <c r="B113" s="21">
        <f t="shared" si="6"/>
        <v>0.15384615384615385</v>
      </c>
      <c r="C113" s="32" t="s">
        <v>2781</v>
      </c>
      <c r="D113" s="32" t="s">
        <v>2780</v>
      </c>
      <c r="E113" s="1">
        <f>VLOOKUP(D113,DATABASE!$A$2:$F$3248,6)</f>
        <v>4</v>
      </c>
      <c r="F113" s="6">
        <f>VLOOKUP(D113,DATABASE!$A$2:$F$3248,4)</f>
        <v>3717.5</v>
      </c>
      <c r="G113" s="2">
        <f t="shared" si="10"/>
        <v>1292749.7269999995</v>
      </c>
      <c r="H113" s="22">
        <f t="shared" si="7"/>
        <v>0.79082217367647245</v>
      </c>
      <c r="I113" s="25">
        <f>VLOOKUP(D113,DATABASE!$A$2:$F$3248,5)*F113</f>
        <v>14412.189875</v>
      </c>
      <c r="J113" s="25">
        <f t="shared" si="11"/>
        <v>5731745.2899699202</v>
      </c>
      <c r="K113" s="26">
        <f t="shared" si="8"/>
        <v>0.81053374740999573</v>
      </c>
      <c r="L113" s="3" t="str">
        <f>VLOOKUP(D113,DATABASE!$A$2:$F$3248,3)</f>
        <v>CIOCC</v>
      </c>
      <c r="M113" s="10" t="str">
        <f t="shared" si="9"/>
        <v>B</v>
      </c>
    </row>
    <row r="114" spans="1:13" ht="12.95" customHeight="1">
      <c r="A114" s="19">
        <v>206</v>
      </c>
      <c r="B114" s="21">
        <f t="shared" si="6"/>
        <v>0.34448160535117056</v>
      </c>
      <c r="C114" s="32" t="s">
        <v>1096</v>
      </c>
      <c r="D114" s="32" t="s">
        <v>1095</v>
      </c>
      <c r="E114" s="1">
        <f>VLOOKUP(D114,DATABASE!$A$2:$F$3248,6)</f>
        <v>3</v>
      </c>
      <c r="F114" s="6">
        <f>VLOOKUP(D114,DATABASE!$A$2:$F$3248,4)</f>
        <v>1113.75</v>
      </c>
      <c r="G114" s="2">
        <f t="shared" si="10"/>
        <v>1293863.4769999995</v>
      </c>
      <c r="H114" s="22">
        <f t="shared" si="7"/>
        <v>0.79150349518637997</v>
      </c>
      <c r="I114" s="25">
        <f>VLOOKUP(D114,DATABASE!$A$2:$F$3248,5)*F114</f>
        <v>14143.7451375</v>
      </c>
      <c r="J114" s="25">
        <f t="shared" si="11"/>
        <v>5745889.0351074198</v>
      </c>
      <c r="K114" s="26">
        <f t="shared" si="8"/>
        <v>0.81253383327716966</v>
      </c>
      <c r="L114" s="3" t="str">
        <f>VLOOKUP(D114,DATABASE!$A$2:$F$3248,3)</f>
        <v>OLEOSE</v>
      </c>
      <c r="M114" s="10" t="str">
        <f t="shared" si="9"/>
        <v>B</v>
      </c>
    </row>
    <row r="115" spans="1:13" ht="12.95" customHeight="1">
      <c r="A115" s="19">
        <v>153</v>
      </c>
      <c r="B115" s="21">
        <f t="shared" si="6"/>
        <v>0.25585284280936454</v>
      </c>
      <c r="C115" s="32" t="s">
        <v>2859</v>
      </c>
      <c r="D115" s="32" t="s">
        <v>2858</v>
      </c>
      <c r="E115" s="1">
        <f>VLOOKUP(D115,DATABASE!$A$2:$F$3248,6)</f>
        <v>2</v>
      </c>
      <c r="F115" s="6">
        <f>VLOOKUP(D115,DATABASE!$A$2:$F$3248,4)</f>
        <v>2152.5</v>
      </c>
      <c r="G115" s="2">
        <f t="shared" si="10"/>
        <v>1296015.9769999995</v>
      </c>
      <c r="H115" s="22">
        <f t="shared" si="7"/>
        <v>0.79282025796983757</v>
      </c>
      <c r="I115" s="25">
        <f>VLOOKUP(D115,DATABASE!$A$2:$F$3248,5)*F115</f>
        <v>14120.658300000001</v>
      </c>
      <c r="J115" s="25">
        <f t="shared" si="11"/>
        <v>5760009.6934074201</v>
      </c>
      <c r="K115" s="26">
        <f t="shared" si="8"/>
        <v>0.81453065440385575</v>
      </c>
      <c r="L115" s="3" t="str">
        <f>VLOOKUP(D115,DATABASE!$A$2:$F$3248,3)</f>
        <v>CIOCC</v>
      </c>
      <c r="M115" s="10" t="str">
        <f t="shared" si="9"/>
        <v>B</v>
      </c>
    </row>
    <row r="116" spans="1:13" ht="12.95" customHeight="1">
      <c r="A116" s="19">
        <v>103</v>
      </c>
      <c r="B116" s="21">
        <f t="shared" si="6"/>
        <v>0.17224080267558528</v>
      </c>
      <c r="C116" s="32" t="s">
        <v>1060</v>
      </c>
      <c r="D116" s="32" t="s">
        <v>1059</v>
      </c>
      <c r="E116" s="1">
        <f>VLOOKUP(D116,DATABASE!$A$2:$F$3248,6)</f>
        <v>2</v>
      </c>
      <c r="F116" s="6">
        <f>VLOOKUP(D116,DATABASE!$A$2:$F$3248,4)</f>
        <v>3110</v>
      </c>
      <c r="G116" s="2">
        <f t="shared" si="10"/>
        <v>1299125.9769999995</v>
      </c>
      <c r="H116" s="22">
        <f t="shared" si="7"/>
        <v>0.7947227584374581</v>
      </c>
      <c r="I116" s="25">
        <f>VLOOKUP(D116,DATABASE!$A$2:$F$3248,5)*F116</f>
        <v>14117.316299999999</v>
      </c>
      <c r="J116" s="25">
        <f t="shared" si="11"/>
        <v>5774127.0097074201</v>
      </c>
      <c r="K116" s="26">
        <f t="shared" si="8"/>
        <v>0.8165270029338636</v>
      </c>
      <c r="L116" s="3" t="str">
        <f>VLOOKUP(D116,DATABASE!$A$2:$F$3248,3)</f>
        <v>CIOCC</v>
      </c>
      <c r="M116" s="10" t="str">
        <f t="shared" si="9"/>
        <v>B</v>
      </c>
    </row>
    <row r="117" spans="1:13" ht="12.95" customHeight="1">
      <c r="A117" s="19">
        <v>132</v>
      </c>
      <c r="B117" s="21">
        <f t="shared" si="6"/>
        <v>0.22073578595317725</v>
      </c>
      <c r="C117" s="32" t="s">
        <v>195</v>
      </c>
      <c r="D117" s="32" t="s">
        <v>194</v>
      </c>
      <c r="E117" s="1">
        <f>VLOOKUP(D117,DATABASE!$A$2:$F$3248,6)</f>
        <v>14</v>
      </c>
      <c r="F117" s="6">
        <f>VLOOKUP(D117,DATABASE!$A$2:$F$3248,4)</f>
        <v>2509</v>
      </c>
      <c r="G117" s="2">
        <f t="shared" si="10"/>
        <v>1301634.9769999995</v>
      </c>
      <c r="H117" s="22">
        <f t="shared" si="7"/>
        <v>0.79625760527773459</v>
      </c>
      <c r="I117" s="25">
        <f>VLOOKUP(D117,DATABASE!$A$2:$F$3248,5)*F117</f>
        <v>14002.001389999999</v>
      </c>
      <c r="J117" s="25">
        <f t="shared" si="11"/>
        <v>5788129.01109742</v>
      </c>
      <c r="K117" s="26">
        <f t="shared" si="8"/>
        <v>0.81850704462862223</v>
      </c>
      <c r="L117" s="3" t="str">
        <f>VLOOKUP(D117,DATABASE!$A$2:$F$3248,3)</f>
        <v>OLEOSE</v>
      </c>
      <c r="M117" s="10" t="str">
        <f t="shared" si="9"/>
        <v>B</v>
      </c>
    </row>
    <row r="118" spans="1:13" ht="12.95" customHeight="1">
      <c r="A118" s="19">
        <v>91</v>
      </c>
      <c r="B118" s="21">
        <f t="shared" si="6"/>
        <v>0.15217391304347827</v>
      </c>
      <c r="C118" s="32" t="s">
        <v>4935</v>
      </c>
      <c r="D118" s="32" t="s">
        <v>4934</v>
      </c>
      <c r="E118" s="1">
        <f>VLOOKUP(D118,DATABASE!$A$2:$F$3248,6)</f>
        <v>3</v>
      </c>
      <c r="F118" s="6">
        <f>VLOOKUP(D118,DATABASE!$A$2:$F$3248,4)</f>
        <v>3722</v>
      </c>
      <c r="G118" s="2">
        <f t="shared" si="10"/>
        <v>1305356.9769999995</v>
      </c>
      <c r="H118" s="22">
        <f t="shared" si="7"/>
        <v>0.79853448847403163</v>
      </c>
      <c r="I118" s="25">
        <f>VLOOKUP(D118,DATABASE!$A$2:$F$3248,5)*F118</f>
        <v>13526.71572</v>
      </c>
      <c r="J118" s="25">
        <f t="shared" si="11"/>
        <v>5801655.7268174198</v>
      </c>
      <c r="K118" s="26">
        <f t="shared" si="8"/>
        <v>0.82041987554277096</v>
      </c>
      <c r="L118" s="3" t="str">
        <f>VLOOKUP(D118,DATABASE!$A$2:$F$3248,3)</f>
        <v>CIOCC</v>
      </c>
      <c r="M118" s="10" t="str">
        <f t="shared" si="9"/>
        <v>B</v>
      </c>
    </row>
    <row r="119" spans="1:13" ht="12.95" customHeight="1">
      <c r="A119" s="19">
        <v>111</v>
      </c>
      <c r="B119" s="21">
        <f t="shared" si="6"/>
        <v>0.18561872909698995</v>
      </c>
      <c r="C119" s="32" t="s">
        <v>4894</v>
      </c>
      <c r="D119" s="32" t="s">
        <v>4893</v>
      </c>
      <c r="E119" s="1">
        <f>VLOOKUP(D119,DATABASE!$A$2:$F$3248,6)</f>
        <v>4</v>
      </c>
      <c r="F119" s="6">
        <f>VLOOKUP(D119,DATABASE!$A$2:$F$3248,4)</f>
        <v>2884</v>
      </c>
      <c r="G119" s="2">
        <f t="shared" si="10"/>
        <v>1308240.9769999995</v>
      </c>
      <c r="H119" s="22">
        <f t="shared" si="7"/>
        <v>0.80029873649609518</v>
      </c>
      <c r="I119" s="25">
        <f>VLOOKUP(D119,DATABASE!$A$2:$F$3248,5)*F119</f>
        <v>12953.7744</v>
      </c>
      <c r="J119" s="25">
        <f t="shared" si="11"/>
        <v>5814609.5012174202</v>
      </c>
      <c r="K119" s="26">
        <f t="shared" si="8"/>
        <v>0.82225168606057419</v>
      </c>
      <c r="L119" s="3" t="str">
        <f>VLOOKUP(D119,DATABASE!$A$2:$F$3248,3)</f>
        <v>CIOCC</v>
      </c>
      <c r="M119" s="10" t="str">
        <f t="shared" si="9"/>
        <v>B</v>
      </c>
    </row>
    <row r="120" spans="1:13" ht="12.95" customHeight="1">
      <c r="A120" s="19">
        <v>76</v>
      </c>
      <c r="B120" s="21">
        <f t="shared" si="6"/>
        <v>0.12709030100334448</v>
      </c>
      <c r="C120" s="32" t="s">
        <v>2817</v>
      </c>
      <c r="D120" s="32" t="s">
        <v>2816</v>
      </c>
      <c r="E120" s="1">
        <f>VLOOKUP(D120,DATABASE!$A$2:$F$3248,6)</f>
        <v>5</v>
      </c>
      <c r="F120" s="6">
        <f>VLOOKUP(D120,DATABASE!$A$2:$F$3248,4)</f>
        <v>5088</v>
      </c>
      <c r="G120" s="2">
        <f t="shared" si="10"/>
        <v>1313328.9769999995</v>
      </c>
      <c r="H120" s="22">
        <f t="shared" si="7"/>
        <v>0.8034112517305817</v>
      </c>
      <c r="I120" s="25">
        <f>VLOOKUP(D120,DATABASE!$A$2:$F$3248,5)*F120</f>
        <v>12884.952960000001</v>
      </c>
      <c r="J120" s="25">
        <f t="shared" si="11"/>
        <v>5827494.4541774206</v>
      </c>
      <c r="K120" s="26">
        <f t="shared" si="8"/>
        <v>0.82407376444674152</v>
      </c>
      <c r="L120" s="3" t="str">
        <f>VLOOKUP(D120,DATABASE!$A$2:$F$3248,3)</f>
        <v>CIOCC</v>
      </c>
      <c r="M120" s="10" t="str">
        <f t="shared" si="9"/>
        <v>B</v>
      </c>
    </row>
    <row r="121" spans="1:13" ht="12.95" customHeight="1">
      <c r="A121" s="19">
        <v>205</v>
      </c>
      <c r="B121" s="21">
        <f t="shared" si="6"/>
        <v>0.34280936454849498</v>
      </c>
      <c r="C121" s="32" t="s">
        <v>149</v>
      </c>
      <c r="D121" s="32" t="s">
        <v>148</v>
      </c>
      <c r="E121" s="1">
        <f>VLOOKUP(D121,DATABASE!$A$2:$F$3248,6)</f>
        <v>3</v>
      </c>
      <c r="F121" s="6">
        <f>VLOOKUP(D121,DATABASE!$A$2:$F$3248,4)</f>
        <v>1156.578</v>
      </c>
      <c r="G121" s="2">
        <f t="shared" si="10"/>
        <v>1314485.5549999995</v>
      </c>
      <c r="H121" s="22">
        <f t="shared" si="7"/>
        <v>0.80411877269065879</v>
      </c>
      <c r="I121" s="25">
        <f>VLOOKUP(D121,DATABASE!$A$2:$F$3248,5)*F121</f>
        <v>12733.26453054</v>
      </c>
      <c r="J121" s="25">
        <f t="shared" si="11"/>
        <v>5840227.718707961</v>
      </c>
      <c r="K121" s="26">
        <f t="shared" si="8"/>
        <v>0.82587439236975169</v>
      </c>
      <c r="L121" s="3" t="str">
        <f>VLOOKUP(D121,DATABASE!$A$2:$F$3248,3)</f>
        <v>OLEOSE</v>
      </c>
      <c r="M121" s="10" t="str">
        <f t="shared" si="9"/>
        <v>B</v>
      </c>
    </row>
    <row r="122" spans="1:13" ht="12.95" customHeight="1">
      <c r="A122" s="19">
        <v>113</v>
      </c>
      <c r="B122" s="21">
        <f t="shared" si="6"/>
        <v>0.18896321070234115</v>
      </c>
      <c r="C122" s="32" t="s">
        <v>3992</v>
      </c>
      <c r="D122" s="32" t="s">
        <v>3991</v>
      </c>
      <c r="E122" s="1">
        <f>VLOOKUP(D122,DATABASE!$A$2:$F$3248,6)</f>
        <v>10</v>
      </c>
      <c r="F122" s="6">
        <f>VLOOKUP(D122,DATABASE!$A$2:$F$3248,4)</f>
        <v>2824</v>
      </c>
      <c r="G122" s="2">
        <f t="shared" si="10"/>
        <v>1317309.5549999995</v>
      </c>
      <c r="H122" s="22">
        <f t="shared" si="7"/>
        <v>0.80584631652363636</v>
      </c>
      <c r="I122" s="25">
        <f>VLOOKUP(D122,DATABASE!$A$2:$F$3248,5)*F122</f>
        <v>12729.34944</v>
      </c>
      <c r="J122" s="25">
        <f t="shared" si="11"/>
        <v>5852957.0681479611</v>
      </c>
      <c r="K122" s="26">
        <f t="shared" si="8"/>
        <v>0.82767446665458588</v>
      </c>
      <c r="L122" s="3" t="str">
        <f>VLOOKUP(D122,DATABASE!$A$2:$F$3248,3)</f>
        <v>CIOCC</v>
      </c>
      <c r="M122" s="10" t="str">
        <f t="shared" si="9"/>
        <v>B</v>
      </c>
    </row>
    <row r="123" spans="1:13" ht="12.95" customHeight="1">
      <c r="A123" s="19">
        <v>87</v>
      </c>
      <c r="B123" s="21">
        <f t="shared" si="6"/>
        <v>0.14548494983277591</v>
      </c>
      <c r="C123" s="32" t="s">
        <v>4901</v>
      </c>
      <c r="D123" s="32" t="s">
        <v>4900</v>
      </c>
      <c r="E123" s="1">
        <f>VLOOKUP(D123,DATABASE!$A$2:$F$3248,6)</f>
        <v>9</v>
      </c>
      <c r="F123" s="6">
        <f>VLOOKUP(D123,DATABASE!$A$2:$F$3248,4)</f>
        <v>4347</v>
      </c>
      <c r="G123" s="2">
        <f t="shared" si="10"/>
        <v>1321656.5549999995</v>
      </c>
      <c r="H123" s="22">
        <f t="shared" si="7"/>
        <v>0.80850553502291178</v>
      </c>
      <c r="I123" s="25">
        <f>VLOOKUP(D123,DATABASE!$A$2:$F$3248,5)*F123</f>
        <v>12593.606759999999</v>
      </c>
      <c r="J123" s="25">
        <f t="shared" si="11"/>
        <v>5865550.6749079609</v>
      </c>
      <c r="K123" s="26">
        <f t="shared" si="8"/>
        <v>0.82945534538596521</v>
      </c>
      <c r="L123" s="3" t="str">
        <f>VLOOKUP(D123,DATABASE!$A$2:$F$3248,3)</f>
        <v>OLEOSE</v>
      </c>
      <c r="M123" s="10" t="str">
        <f t="shared" si="9"/>
        <v>B</v>
      </c>
    </row>
    <row r="124" spans="1:13" ht="12.95" customHeight="1">
      <c r="A124" s="19">
        <v>97</v>
      </c>
      <c r="B124" s="21">
        <f t="shared" si="6"/>
        <v>0.16220735785953178</v>
      </c>
      <c r="C124" s="32" t="s">
        <v>4939</v>
      </c>
      <c r="D124" s="32" t="s">
        <v>4938</v>
      </c>
      <c r="E124" s="1">
        <f>VLOOKUP(D124,DATABASE!$A$2:$F$3248,6)</f>
        <v>3</v>
      </c>
      <c r="F124" s="6">
        <f>VLOOKUP(D124,DATABASE!$A$2:$F$3248,4)</f>
        <v>3549</v>
      </c>
      <c r="G124" s="2">
        <f t="shared" si="10"/>
        <v>1325205.5549999995</v>
      </c>
      <c r="H124" s="22">
        <f t="shared" si="7"/>
        <v>0.81067658780734442</v>
      </c>
      <c r="I124" s="25">
        <f>VLOOKUP(D124,DATABASE!$A$2:$F$3248,5)*F124</f>
        <v>12193.79616</v>
      </c>
      <c r="J124" s="25">
        <f t="shared" si="11"/>
        <v>5877744.4710679613</v>
      </c>
      <c r="K124" s="26">
        <f t="shared" si="8"/>
        <v>0.83117968636706463</v>
      </c>
      <c r="L124" s="3" t="str">
        <f>VLOOKUP(D124,DATABASE!$A$2:$F$3248,3)</f>
        <v>CIOCC</v>
      </c>
      <c r="M124" s="10" t="str">
        <f t="shared" si="9"/>
        <v>B</v>
      </c>
    </row>
    <row r="125" spans="1:13" ht="12.95" customHeight="1">
      <c r="A125" s="19">
        <v>117</v>
      </c>
      <c r="B125" s="21">
        <f t="shared" si="6"/>
        <v>0.19565217391304349</v>
      </c>
      <c r="C125" s="32" t="s">
        <v>3105</v>
      </c>
      <c r="D125" s="32" t="s">
        <v>3104</v>
      </c>
      <c r="E125" s="1">
        <f>VLOOKUP(D125,DATABASE!$A$2:$F$3248,6)</f>
        <v>6</v>
      </c>
      <c r="F125" s="6">
        <f>VLOOKUP(D125,DATABASE!$A$2:$F$3248,4)</f>
        <v>2686.9719999999998</v>
      </c>
      <c r="G125" s="2">
        <f t="shared" si="10"/>
        <v>1327892.5269999995</v>
      </c>
      <c r="H125" s="22">
        <f t="shared" si="7"/>
        <v>0.81232030661328758</v>
      </c>
      <c r="I125" s="25">
        <f>VLOOKUP(D125,DATABASE!$A$2:$F$3248,5)*F125</f>
        <v>12028.337636879998</v>
      </c>
      <c r="J125" s="25">
        <f t="shared" si="11"/>
        <v>5889772.808704841</v>
      </c>
      <c r="K125" s="26">
        <f t="shared" si="8"/>
        <v>0.83288062963769338</v>
      </c>
      <c r="L125" s="3" t="str">
        <f>VLOOKUP(D125,DATABASE!$A$2:$F$3248,3)</f>
        <v>OLEOSE</v>
      </c>
      <c r="M125" s="10" t="str">
        <f t="shared" si="9"/>
        <v>B</v>
      </c>
    </row>
    <row r="126" spans="1:13" ht="12.95" customHeight="1">
      <c r="A126" s="19">
        <v>94</v>
      </c>
      <c r="B126" s="21">
        <f t="shared" si="6"/>
        <v>0.15719063545150502</v>
      </c>
      <c r="C126" s="32" t="s">
        <v>721</v>
      </c>
      <c r="D126" s="32" t="s">
        <v>720</v>
      </c>
      <c r="E126" s="1">
        <f>VLOOKUP(D126,DATABASE!$A$2:$F$3248,6)</f>
        <v>8</v>
      </c>
      <c r="F126" s="6">
        <f>VLOOKUP(D126,DATABASE!$A$2:$F$3248,4)</f>
        <v>3644</v>
      </c>
      <c r="G126" s="2">
        <f t="shared" si="10"/>
        <v>1331536.5269999995</v>
      </c>
      <c r="H126" s="22">
        <f t="shared" si="7"/>
        <v>0.8145494743637729</v>
      </c>
      <c r="I126" s="25">
        <f>VLOOKUP(D126,DATABASE!$A$2:$F$3248,5)*F126</f>
        <v>12008.546920000001</v>
      </c>
      <c r="J126" s="25">
        <f t="shared" si="11"/>
        <v>5901781.3556248406</v>
      </c>
      <c r="K126" s="26">
        <f t="shared" si="8"/>
        <v>0.83457877427664806</v>
      </c>
      <c r="L126" s="3" t="str">
        <f>VLOOKUP(D126,DATABASE!$A$2:$F$3248,3)</f>
        <v>OLEOSE</v>
      </c>
      <c r="M126" s="10" t="str">
        <f t="shared" si="9"/>
        <v>B</v>
      </c>
    </row>
    <row r="127" spans="1:13" ht="12.95" customHeight="1">
      <c r="A127" s="19">
        <v>129</v>
      </c>
      <c r="B127" s="21">
        <f t="shared" si="6"/>
        <v>0.2157190635451505</v>
      </c>
      <c r="C127" s="32" t="s">
        <v>2788</v>
      </c>
      <c r="D127" s="32" t="s">
        <v>2787</v>
      </c>
      <c r="E127" s="1">
        <f>VLOOKUP(D127,DATABASE!$A$2:$F$3248,6)</f>
        <v>4</v>
      </c>
      <c r="F127" s="6">
        <f>VLOOKUP(D127,DATABASE!$A$2:$F$3248,4)</f>
        <v>2562</v>
      </c>
      <c r="G127" s="2">
        <f t="shared" si="10"/>
        <v>1334098.5269999995</v>
      </c>
      <c r="H127" s="22">
        <f t="shared" si="7"/>
        <v>0.81611674323774197</v>
      </c>
      <c r="I127" s="25">
        <f>VLOOKUP(D127,DATABASE!$A$2:$F$3248,5)*F127</f>
        <v>11963.182139999999</v>
      </c>
      <c r="J127" s="25">
        <f t="shared" si="11"/>
        <v>5913744.5377648408</v>
      </c>
      <c r="K127" s="26">
        <f t="shared" si="8"/>
        <v>0.83627050382154788</v>
      </c>
      <c r="L127" s="3" t="str">
        <f>VLOOKUP(D127,DATABASE!$A$2:$F$3248,3)</f>
        <v>CIOCC</v>
      </c>
      <c r="M127" s="10" t="str">
        <f t="shared" si="9"/>
        <v>B</v>
      </c>
    </row>
    <row r="128" spans="1:13" ht="12.95" customHeight="1">
      <c r="A128" s="19">
        <v>178</v>
      </c>
      <c r="B128" s="21">
        <f t="shared" si="6"/>
        <v>0.2976588628762542</v>
      </c>
      <c r="C128" s="32" t="s">
        <v>2974</v>
      </c>
      <c r="D128" s="32" t="s">
        <v>2973</v>
      </c>
      <c r="E128" s="1">
        <f>VLOOKUP(D128,DATABASE!$A$2:$F$3248,6)</f>
        <v>4</v>
      </c>
      <c r="F128" s="6">
        <f>VLOOKUP(D128,DATABASE!$A$2:$F$3248,4)</f>
        <v>1560</v>
      </c>
      <c r="G128" s="2">
        <f t="shared" si="10"/>
        <v>1335658.5269999995</v>
      </c>
      <c r="H128" s="22">
        <f t="shared" si="7"/>
        <v>0.81707105215397613</v>
      </c>
      <c r="I128" s="25">
        <f>VLOOKUP(D128,DATABASE!$A$2:$F$3248,5)*F128</f>
        <v>11951.94</v>
      </c>
      <c r="J128" s="25">
        <f t="shared" si="11"/>
        <v>5925696.4777648412</v>
      </c>
      <c r="K128" s="26">
        <f t="shared" si="8"/>
        <v>0.83796064360043376</v>
      </c>
      <c r="L128" s="3" t="str">
        <f>VLOOKUP(D128,DATABASE!$A$2:$F$3248,3)</f>
        <v>OLEOSE</v>
      </c>
      <c r="M128" s="10" t="str">
        <f t="shared" si="9"/>
        <v>B</v>
      </c>
    </row>
    <row r="129" spans="1:13" ht="12.95" customHeight="1">
      <c r="A129" s="19">
        <v>164</v>
      </c>
      <c r="B129" s="21">
        <f t="shared" si="6"/>
        <v>0.27424749163879597</v>
      </c>
      <c r="C129" s="32" t="s">
        <v>113</v>
      </c>
      <c r="D129" s="32" t="s">
        <v>112</v>
      </c>
      <c r="E129" s="1">
        <f>VLOOKUP(D129,DATABASE!$A$2:$F$3248,6)</f>
        <v>10</v>
      </c>
      <c r="F129" s="6">
        <f>VLOOKUP(D129,DATABASE!$A$2:$F$3248,4)</f>
        <v>1897</v>
      </c>
      <c r="G129" s="2">
        <f t="shared" si="10"/>
        <v>1337555.5269999995</v>
      </c>
      <c r="H129" s="22">
        <f t="shared" si="7"/>
        <v>0.81823151626557611</v>
      </c>
      <c r="I129" s="25">
        <f>VLOOKUP(D129,DATABASE!$A$2:$F$3248,5)*F129</f>
        <v>11720.974929999998</v>
      </c>
      <c r="J129" s="25">
        <f t="shared" si="11"/>
        <v>5937417.4526948407</v>
      </c>
      <c r="K129" s="26">
        <f t="shared" si="8"/>
        <v>0.83961812230067112</v>
      </c>
      <c r="L129" s="3" t="str">
        <f>VLOOKUP(D129,DATABASE!$A$2:$F$3248,3)</f>
        <v>OLEOSE</v>
      </c>
      <c r="M129" s="10" t="str">
        <f t="shared" si="9"/>
        <v>B</v>
      </c>
    </row>
    <row r="130" spans="1:13" ht="12.95" customHeight="1">
      <c r="A130" s="19">
        <v>157</v>
      </c>
      <c r="B130" s="21">
        <f t="shared" ref="B130:B193" si="12">A130/COUNTA($A$2:$A$599)</f>
        <v>0.26254180602006688</v>
      </c>
      <c r="C130" s="32" t="s">
        <v>806</v>
      </c>
      <c r="D130" s="32" t="s">
        <v>805</v>
      </c>
      <c r="E130" s="1">
        <f>VLOOKUP(D130,DATABASE!$A$2:$F$3248,6)</f>
        <v>5</v>
      </c>
      <c r="F130" s="6">
        <f>VLOOKUP(D130,DATABASE!$A$2:$F$3248,4)</f>
        <v>2115</v>
      </c>
      <c r="G130" s="2">
        <f t="shared" si="10"/>
        <v>1339670.5269999995</v>
      </c>
      <c r="H130" s="22">
        <f t="shared" ref="H130:H193" si="13">G130/$P$1</f>
        <v>0.81952533893085511</v>
      </c>
      <c r="I130" s="25">
        <f>VLOOKUP(D130,DATABASE!$A$2:$F$3248,5)*F130</f>
        <v>11571.630299999999</v>
      </c>
      <c r="J130" s="25">
        <f t="shared" si="11"/>
        <v>5948989.082994841</v>
      </c>
      <c r="K130" s="26">
        <f t="shared" ref="K130:K193" si="14">J130/$R$1</f>
        <v>0.8412544819775597</v>
      </c>
      <c r="L130" s="3" t="str">
        <f>VLOOKUP(D130,DATABASE!$A$2:$F$3248,3)</f>
        <v>OLEOSE</v>
      </c>
      <c r="M130" s="10" t="str">
        <f t="shared" ref="M130:M193" si="15">IF(J130&lt;$R$1*$R$6,"A",IF(J130&lt;($R$7+$R$6)*$R$1,"B","C"))</f>
        <v>B</v>
      </c>
    </row>
    <row r="131" spans="1:13" ht="12.95" customHeight="1">
      <c r="A131" s="19">
        <v>102</v>
      </c>
      <c r="B131" s="21">
        <f t="shared" si="12"/>
        <v>0.1705685618729097</v>
      </c>
      <c r="C131" s="32" t="s">
        <v>2105</v>
      </c>
      <c r="D131" s="32" t="s">
        <v>2104</v>
      </c>
      <c r="E131" s="1">
        <f>VLOOKUP(D131,DATABASE!$A$2:$F$3248,6)</f>
        <v>6</v>
      </c>
      <c r="F131" s="6">
        <f>VLOOKUP(D131,DATABASE!$A$2:$F$3248,4)</f>
        <v>3124</v>
      </c>
      <c r="G131" s="2">
        <f t="shared" ref="G131:G194" si="16">G130+F131</f>
        <v>1342794.5269999995</v>
      </c>
      <c r="H131" s="22">
        <f t="shared" si="13"/>
        <v>0.8214364037092623</v>
      </c>
      <c r="I131" s="25">
        <f>VLOOKUP(D131,DATABASE!$A$2:$F$3248,5)*F131</f>
        <v>11457.05132</v>
      </c>
      <c r="J131" s="25">
        <f t="shared" ref="J131:J194" si="17">I131+J130</f>
        <v>5960446.1343148407</v>
      </c>
      <c r="K131" s="26">
        <f t="shared" si="14"/>
        <v>0.84287463888804171</v>
      </c>
      <c r="L131" s="3" t="str">
        <f>VLOOKUP(D131,DATABASE!$A$2:$F$3248,3)</f>
        <v>OLEOSE</v>
      </c>
      <c r="M131" s="10" t="str">
        <f t="shared" si="15"/>
        <v>B</v>
      </c>
    </row>
    <row r="132" spans="1:13" ht="12.95" customHeight="1">
      <c r="A132" s="19">
        <v>138</v>
      </c>
      <c r="B132" s="21">
        <f t="shared" si="12"/>
        <v>0.23076923076923078</v>
      </c>
      <c r="C132" s="32" t="s">
        <v>3559</v>
      </c>
      <c r="D132" s="32" t="s">
        <v>3558</v>
      </c>
      <c r="E132" s="1">
        <f>VLOOKUP(D132,DATABASE!$A$2:$F$3248,6)</f>
        <v>15</v>
      </c>
      <c r="F132" s="6">
        <f>VLOOKUP(D132,DATABASE!$A$2:$F$3248,4)</f>
        <v>2340</v>
      </c>
      <c r="G132" s="2">
        <f t="shared" si="16"/>
        <v>1345134.5269999995</v>
      </c>
      <c r="H132" s="22">
        <f t="shared" si="13"/>
        <v>0.82286786708361348</v>
      </c>
      <c r="I132" s="25">
        <f>VLOOKUP(D132,DATABASE!$A$2:$F$3248,5)*F132</f>
        <v>11294.7588</v>
      </c>
      <c r="J132" s="25">
        <f t="shared" si="17"/>
        <v>5971740.8931148406</v>
      </c>
      <c r="K132" s="26">
        <f t="shared" si="14"/>
        <v>0.84447184579677792</v>
      </c>
      <c r="L132" s="3" t="str">
        <f>VLOOKUP(D132,DATABASE!$A$2:$F$3248,3)</f>
        <v>OLEOSE</v>
      </c>
      <c r="M132" s="10" t="str">
        <f t="shared" si="15"/>
        <v>B</v>
      </c>
    </row>
    <row r="133" spans="1:13" ht="12.95" customHeight="1">
      <c r="A133" s="19">
        <v>134</v>
      </c>
      <c r="B133" s="21">
        <f t="shared" si="12"/>
        <v>0.22408026755852842</v>
      </c>
      <c r="C133" s="32" t="s">
        <v>4888</v>
      </c>
      <c r="D133" s="32" t="s">
        <v>4887</v>
      </c>
      <c r="E133" s="1">
        <f>VLOOKUP(D133,DATABASE!$A$2:$F$3248,6)</f>
        <v>5</v>
      </c>
      <c r="F133" s="6">
        <f>VLOOKUP(D133,DATABASE!$A$2:$F$3248,4)</f>
        <v>2450</v>
      </c>
      <c r="G133" s="2">
        <f t="shared" si="16"/>
        <v>1347584.5269999995</v>
      </c>
      <c r="H133" s="22">
        <f t="shared" si="13"/>
        <v>0.82436662147128881</v>
      </c>
      <c r="I133" s="25">
        <f>VLOOKUP(D133,DATABASE!$A$2:$F$3248,5)*F133</f>
        <v>10961.251</v>
      </c>
      <c r="J133" s="25">
        <f t="shared" si="17"/>
        <v>5982702.1441148408</v>
      </c>
      <c r="K133" s="26">
        <f t="shared" si="14"/>
        <v>0.84602189092262792</v>
      </c>
      <c r="L133" s="3" t="str">
        <f>VLOOKUP(D133,DATABASE!$A$2:$F$3248,3)</f>
        <v>OLEOSE</v>
      </c>
      <c r="M133" s="10" t="str">
        <f t="shared" si="15"/>
        <v>B</v>
      </c>
    </row>
    <row r="134" spans="1:13" ht="12.95" customHeight="1">
      <c r="A134" s="19">
        <v>108</v>
      </c>
      <c r="B134" s="21">
        <f t="shared" si="12"/>
        <v>0.1806020066889632</v>
      </c>
      <c r="C134" s="32" t="s">
        <v>988</v>
      </c>
      <c r="D134" s="32" t="s">
        <v>987</v>
      </c>
      <c r="E134" s="1">
        <f>VLOOKUP(D134,DATABASE!$A$2:$F$3248,6)</f>
        <v>2</v>
      </c>
      <c r="F134" s="6">
        <f>VLOOKUP(D134,DATABASE!$A$2:$F$3248,4)</f>
        <v>2900</v>
      </c>
      <c r="G134" s="2">
        <f t="shared" si="16"/>
        <v>1350484.5269999995</v>
      </c>
      <c r="H134" s="22">
        <f t="shared" si="13"/>
        <v>0.82614065727710861</v>
      </c>
      <c r="I134" s="25">
        <f>VLOOKUP(D134,DATABASE!$A$2:$F$3248,5)*F134</f>
        <v>10909.597</v>
      </c>
      <c r="J134" s="25">
        <f t="shared" si="17"/>
        <v>5993611.7411148408</v>
      </c>
      <c r="K134" s="26">
        <f t="shared" si="14"/>
        <v>0.84756463158743323</v>
      </c>
      <c r="L134" s="3" t="str">
        <f>VLOOKUP(D134,DATABASE!$A$2:$F$3248,3)</f>
        <v>CIOCC</v>
      </c>
      <c r="M134" s="10" t="str">
        <f t="shared" si="15"/>
        <v>B</v>
      </c>
    </row>
    <row r="135" spans="1:13" ht="12.95" customHeight="1">
      <c r="A135" s="19">
        <v>121</v>
      </c>
      <c r="B135" s="21">
        <f t="shared" si="12"/>
        <v>0.20234113712374582</v>
      </c>
      <c r="C135" s="32" t="s">
        <v>5066</v>
      </c>
      <c r="D135" s="32" t="s">
        <v>5065</v>
      </c>
      <c r="E135" s="1">
        <f>VLOOKUP(D135,DATABASE!$A$2:$F$3248,6)</f>
        <v>2</v>
      </c>
      <c r="F135" s="6">
        <f>VLOOKUP(D135,DATABASE!$A$2:$F$3248,4)</f>
        <v>2650</v>
      </c>
      <c r="G135" s="2">
        <f t="shared" si="16"/>
        <v>1353134.5269999995</v>
      </c>
      <c r="H135" s="22">
        <f t="shared" si="13"/>
        <v>0.82776175896173709</v>
      </c>
      <c r="I135" s="25">
        <f>VLOOKUP(D135,DATABASE!$A$2:$F$3248,5)*F135</f>
        <v>10742.967500000001</v>
      </c>
      <c r="J135" s="25">
        <f t="shared" si="17"/>
        <v>6004354.7086148411</v>
      </c>
      <c r="K135" s="26">
        <f t="shared" si="14"/>
        <v>0.84908380895236546</v>
      </c>
      <c r="L135" s="3" t="str">
        <f>VLOOKUP(D135,DATABASE!$A$2:$F$3248,3)</f>
        <v>CIOCC</v>
      </c>
      <c r="M135" s="10" t="str">
        <f t="shared" si="15"/>
        <v>B</v>
      </c>
    </row>
    <row r="136" spans="1:13" ht="12.95" customHeight="1">
      <c r="A136" s="19">
        <v>109</v>
      </c>
      <c r="B136" s="21">
        <f t="shared" si="12"/>
        <v>0.18227424749163879</v>
      </c>
      <c r="C136" s="32" t="s">
        <v>972</v>
      </c>
      <c r="D136" s="32" t="s">
        <v>971</v>
      </c>
      <c r="E136" s="1">
        <f>VLOOKUP(D136,DATABASE!$A$2:$F$3248,6)</f>
        <v>2</v>
      </c>
      <c r="F136" s="6">
        <f>VLOOKUP(D136,DATABASE!$A$2:$F$3248,4)</f>
        <v>2900</v>
      </c>
      <c r="G136" s="2">
        <f t="shared" si="16"/>
        <v>1356034.5269999995</v>
      </c>
      <c r="H136" s="22">
        <f t="shared" si="13"/>
        <v>0.8295357947675569</v>
      </c>
      <c r="I136" s="25">
        <f>VLOOKUP(D136,DATABASE!$A$2:$F$3248,5)*F136</f>
        <v>10545.907999999999</v>
      </c>
      <c r="J136" s="25">
        <f t="shared" si="17"/>
        <v>6014900.6166148409</v>
      </c>
      <c r="K136" s="26">
        <f t="shared" si="14"/>
        <v>0.8505751198705318</v>
      </c>
      <c r="L136" s="3" t="str">
        <f>VLOOKUP(D136,DATABASE!$A$2:$F$3248,3)</f>
        <v>CIOCC</v>
      </c>
      <c r="M136" s="10" t="str">
        <f t="shared" si="15"/>
        <v>B</v>
      </c>
    </row>
    <row r="137" spans="1:13" ht="12.95" customHeight="1">
      <c r="A137" s="19">
        <v>114</v>
      </c>
      <c r="B137" s="21">
        <f t="shared" si="12"/>
        <v>0.19063545150501673</v>
      </c>
      <c r="C137" s="32" t="s">
        <v>2374</v>
      </c>
      <c r="D137" s="32" t="s">
        <v>2373</v>
      </c>
      <c r="E137" s="1">
        <f>VLOOKUP(D137,DATABASE!$A$2:$F$3248,6)</f>
        <v>6</v>
      </c>
      <c r="F137" s="6">
        <f>VLOOKUP(D137,DATABASE!$A$2:$F$3248,4)</f>
        <v>2809.5639999999999</v>
      </c>
      <c r="G137" s="2">
        <f t="shared" si="16"/>
        <v>1358844.0909999995</v>
      </c>
      <c r="H137" s="22">
        <f t="shared" si="13"/>
        <v>0.83125450757264041</v>
      </c>
      <c r="I137" s="25">
        <f>VLOOKUP(D137,DATABASE!$A$2:$F$3248,5)*F137</f>
        <v>10318.43284204</v>
      </c>
      <c r="J137" s="25">
        <f t="shared" si="17"/>
        <v>6025219.0494568814</v>
      </c>
      <c r="K137" s="26">
        <f t="shared" si="14"/>
        <v>0.852034263223167</v>
      </c>
      <c r="L137" s="3" t="str">
        <f>VLOOKUP(D137,DATABASE!$A$2:$F$3248,3)</f>
        <v>OLEOSE</v>
      </c>
      <c r="M137" s="10" t="str">
        <f t="shared" si="15"/>
        <v>B</v>
      </c>
    </row>
    <row r="138" spans="1:13" ht="12.95" customHeight="1">
      <c r="A138" s="19">
        <v>130</v>
      </c>
      <c r="B138" s="21">
        <f t="shared" si="12"/>
        <v>0.21739130434782608</v>
      </c>
      <c r="C138" s="32" t="s">
        <v>5586</v>
      </c>
      <c r="D138" s="32" t="s">
        <v>5585</v>
      </c>
      <c r="E138" s="1">
        <f>VLOOKUP(D138,DATABASE!$A$2:$F$3248,6)</f>
        <v>5</v>
      </c>
      <c r="F138" s="6">
        <f>VLOOKUP(D138,DATABASE!$A$2:$F$3248,4)</f>
        <v>2555</v>
      </c>
      <c r="G138" s="2">
        <f t="shared" si="16"/>
        <v>1361399.0909999995</v>
      </c>
      <c r="H138" s="22">
        <f t="shared" si="13"/>
        <v>0.8328174942912161</v>
      </c>
      <c r="I138" s="25">
        <f>VLOOKUP(D138,DATABASE!$A$2:$F$3248,5)*F138</f>
        <v>10194.603300000001</v>
      </c>
      <c r="J138" s="25">
        <f t="shared" si="17"/>
        <v>6035413.652756881</v>
      </c>
      <c r="K138" s="26">
        <f t="shared" si="14"/>
        <v>0.85347589567507764</v>
      </c>
      <c r="L138" s="3" t="str">
        <f>VLOOKUP(D138,DATABASE!$A$2:$F$3248,3)</f>
        <v>OLEOSE</v>
      </c>
      <c r="M138" s="10" t="str">
        <f t="shared" si="15"/>
        <v>B</v>
      </c>
    </row>
    <row r="139" spans="1:13" ht="12.95" customHeight="1">
      <c r="A139" s="19">
        <v>127</v>
      </c>
      <c r="B139" s="21">
        <f t="shared" si="12"/>
        <v>0.21237458193979933</v>
      </c>
      <c r="C139" s="32" t="s">
        <v>1567</v>
      </c>
      <c r="D139" s="32" t="s">
        <v>1566</v>
      </c>
      <c r="E139" s="1">
        <f>VLOOKUP(D139,DATABASE!$A$2:$F$3248,6)</f>
        <v>6</v>
      </c>
      <c r="F139" s="6">
        <f>VLOOKUP(D139,DATABASE!$A$2:$F$3248,4)</f>
        <v>2577.5909999999999</v>
      </c>
      <c r="G139" s="2">
        <f t="shared" si="16"/>
        <v>1363976.6819999996</v>
      </c>
      <c r="H139" s="22">
        <f t="shared" si="13"/>
        <v>0.83439430074871923</v>
      </c>
      <c r="I139" s="25">
        <f>VLOOKUP(D139,DATABASE!$A$2:$F$3248,5)*F139</f>
        <v>10113.384495779999</v>
      </c>
      <c r="J139" s="25">
        <f t="shared" si="17"/>
        <v>6045527.0372526608</v>
      </c>
      <c r="K139" s="26">
        <f t="shared" si="14"/>
        <v>0.85490604286754057</v>
      </c>
      <c r="L139" s="3" t="str">
        <f>VLOOKUP(D139,DATABASE!$A$2:$F$3248,3)</f>
        <v>OLEOSE</v>
      </c>
      <c r="M139" s="10" t="str">
        <f t="shared" si="15"/>
        <v>B</v>
      </c>
    </row>
    <row r="140" spans="1:13" ht="12.95" customHeight="1">
      <c r="A140" s="19">
        <v>101</v>
      </c>
      <c r="B140" s="21">
        <f t="shared" si="12"/>
        <v>0.16889632107023411</v>
      </c>
      <c r="C140" s="32" t="s">
        <v>4839</v>
      </c>
      <c r="D140" s="32" t="s">
        <v>5778</v>
      </c>
      <c r="E140" s="1">
        <f>VLOOKUP(D140,DATABASE!$A$2:$F$3248,6)</f>
        <v>3</v>
      </c>
      <c r="F140" s="6">
        <f>VLOOKUP(D140,DATABASE!$A$2:$F$3248,4)</f>
        <v>3192</v>
      </c>
      <c r="G140" s="2">
        <f t="shared" si="16"/>
        <v>1367168.6819999996</v>
      </c>
      <c r="H140" s="22">
        <f t="shared" si="13"/>
        <v>0.83634696360809047</v>
      </c>
      <c r="I140" s="25">
        <f>VLOOKUP(D140,DATABASE!$A$2:$F$3248,5)*F140</f>
        <v>10013.6232</v>
      </c>
      <c r="J140" s="25">
        <f t="shared" si="17"/>
        <v>6055540.6604526611</v>
      </c>
      <c r="K140" s="26">
        <f t="shared" si="14"/>
        <v>0.85632208268208898</v>
      </c>
      <c r="L140" s="3" t="str">
        <f>VLOOKUP(D140,DATABASE!$A$2:$F$3248,3)</f>
        <v>CIOCC</v>
      </c>
      <c r="M140" s="10" t="str">
        <f t="shared" si="15"/>
        <v>B</v>
      </c>
    </row>
    <row r="141" spans="1:13" ht="12.95" customHeight="1">
      <c r="A141" s="19">
        <v>125</v>
      </c>
      <c r="B141" s="21">
        <f t="shared" si="12"/>
        <v>0.20903010033444816</v>
      </c>
      <c r="C141" s="32" t="s">
        <v>5070</v>
      </c>
      <c r="D141" s="32" t="s">
        <v>5069</v>
      </c>
      <c r="E141" s="1">
        <f>VLOOKUP(D141,DATABASE!$A$2:$F$3248,6)</f>
        <v>2</v>
      </c>
      <c r="F141" s="6">
        <f>VLOOKUP(D141,DATABASE!$A$2:$F$3248,4)</f>
        <v>2600</v>
      </c>
      <c r="G141" s="2">
        <f t="shared" si="16"/>
        <v>1369768.6819999996</v>
      </c>
      <c r="H141" s="22">
        <f t="shared" si="13"/>
        <v>0.83793747846848066</v>
      </c>
      <c r="I141" s="25">
        <f>VLOOKUP(D141,DATABASE!$A$2:$F$3248,5)*F141</f>
        <v>10009.038</v>
      </c>
      <c r="J141" s="25">
        <f t="shared" si="17"/>
        <v>6065549.6984526608</v>
      </c>
      <c r="K141" s="26">
        <f t="shared" si="14"/>
        <v>0.85773747409738876</v>
      </c>
      <c r="L141" s="3" t="str">
        <f>VLOOKUP(D141,DATABASE!$A$2:$F$3248,3)</f>
        <v>CIOCC</v>
      </c>
      <c r="M141" s="10" t="str">
        <f t="shared" si="15"/>
        <v>B</v>
      </c>
    </row>
    <row r="142" spans="1:13" ht="12.95" customHeight="1">
      <c r="A142" s="19">
        <v>106</v>
      </c>
      <c r="B142" s="21">
        <f t="shared" si="12"/>
        <v>0.17725752508361203</v>
      </c>
      <c r="C142" s="32" t="s">
        <v>1000</v>
      </c>
      <c r="D142" s="32" t="s">
        <v>999</v>
      </c>
      <c r="E142" s="1">
        <f>VLOOKUP(D142,DATABASE!$A$2:$F$3248,6)</f>
        <v>2</v>
      </c>
      <c r="F142" s="6">
        <f>VLOOKUP(D142,DATABASE!$A$2:$F$3248,4)</f>
        <v>2900</v>
      </c>
      <c r="G142" s="2">
        <f t="shared" si="16"/>
        <v>1372668.6819999996</v>
      </c>
      <c r="H142" s="22">
        <f t="shared" si="13"/>
        <v>0.83971151427430046</v>
      </c>
      <c r="I142" s="25">
        <f>VLOOKUP(D142,DATABASE!$A$2:$F$3248,5)*F142</f>
        <v>9881.8369999999995</v>
      </c>
      <c r="J142" s="25">
        <f t="shared" si="17"/>
        <v>6075431.5354526611</v>
      </c>
      <c r="K142" s="26">
        <f t="shared" si="14"/>
        <v>0.85913487784959686</v>
      </c>
      <c r="L142" s="3" t="str">
        <f>VLOOKUP(D142,DATABASE!$A$2:$F$3248,3)</f>
        <v>CIOCC</v>
      </c>
      <c r="M142" s="10" t="str">
        <f t="shared" si="15"/>
        <v>B</v>
      </c>
    </row>
    <row r="143" spans="1:13" ht="12.95" customHeight="1">
      <c r="A143" s="19">
        <v>107</v>
      </c>
      <c r="B143" s="21">
        <f t="shared" si="12"/>
        <v>0.17892976588628762</v>
      </c>
      <c r="C143" s="32" t="s">
        <v>4987</v>
      </c>
      <c r="D143" s="32" t="s">
        <v>4986</v>
      </c>
      <c r="E143" s="1">
        <f>VLOOKUP(D143,DATABASE!$A$2:$F$3248,6)</f>
        <v>2</v>
      </c>
      <c r="F143" s="6">
        <f>VLOOKUP(D143,DATABASE!$A$2:$F$3248,4)</f>
        <v>2900</v>
      </c>
      <c r="G143" s="2">
        <f t="shared" si="16"/>
        <v>1375568.6819999996</v>
      </c>
      <c r="H143" s="22">
        <f t="shared" si="13"/>
        <v>0.84148555008012027</v>
      </c>
      <c r="I143" s="25">
        <f>VLOOKUP(D143,DATABASE!$A$2:$F$3248,5)*F143</f>
        <v>9810.8449999999993</v>
      </c>
      <c r="J143" s="25">
        <f t="shared" si="17"/>
        <v>6085242.3804526608</v>
      </c>
      <c r="K143" s="26">
        <f t="shared" si="14"/>
        <v>0.86052224252838394</v>
      </c>
      <c r="L143" s="3" t="str">
        <f>VLOOKUP(D143,DATABASE!$A$2:$F$3248,3)</f>
        <v>CIOCC</v>
      </c>
      <c r="M143" s="10" t="str">
        <f t="shared" si="15"/>
        <v>B</v>
      </c>
    </row>
    <row r="144" spans="1:13" ht="12.95" customHeight="1">
      <c r="A144" s="19">
        <v>131</v>
      </c>
      <c r="B144" s="21">
        <f t="shared" si="12"/>
        <v>0.21906354515050167</v>
      </c>
      <c r="C144" s="32" t="s">
        <v>2940</v>
      </c>
      <c r="D144" s="32" t="s">
        <v>2939</v>
      </c>
      <c r="E144" s="1">
        <f>VLOOKUP(D144,DATABASE!$A$2:$F$3248,6)</f>
        <v>6</v>
      </c>
      <c r="F144" s="6">
        <f>VLOOKUP(D144,DATABASE!$A$2:$F$3248,4)</f>
        <v>2552.8869999999997</v>
      </c>
      <c r="G144" s="2">
        <f t="shared" si="16"/>
        <v>1378121.5689999997</v>
      </c>
      <c r="H144" s="22">
        <f t="shared" si="13"/>
        <v>0.84304724419950372</v>
      </c>
      <c r="I144" s="25">
        <f>VLOOKUP(D144,DATABASE!$A$2:$F$3248,5)*F144</f>
        <v>9790.0918851699989</v>
      </c>
      <c r="J144" s="25">
        <f t="shared" si="17"/>
        <v>6095032.4723378308</v>
      </c>
      <c r="K144" s="26">
        <f t="shared" si="14"/>
        <v>0.86190667248151898</v>
      </c>
      <c r="L144" s="3" t="str">
        <f>VLOOKUP(D144,DATABASE!$A$2:$F$3248,3)</f>
        <v>OLEOSE</v>
      </c>
      <c r="M144" s="10" t="str">
        <f t="shared" si="15"/>
        <v>B</v>
      </c>
    </row>
    <row r="145" spans="1:13" ht="12.95" customHeight="1">
      <c r="A145" s="19">
        <v>135</v>
      </c>
      <c r="B145" s="21">
        <f t="shared" si="12"/>
        <v>0.225752508361204</v>
      </c>
      <c r="C145" s="32" t="s">
        <v>2380</v>
      </c>
      <c r="D145" s="32" t="s">
        <v>2379</v>
      </c>
      <c r="E145" s="1">
        <f>VLOOKUP(D145,DATABASE!$A$2:$F$3248,6)</f>
        <v>6</v>
      </c>
      <c r="F145" s="6">
        <f>VLOOKUP(D145,DATABASE!$A$2:$F$3248,4)</f>
        <v>2406.9</v>
      </c>
      <c r="G145" s="2">
        <f t="shared" si="16"/>
        <v>1380528.4689999996</v>
      </c>
      <c r="H145" s="22">
        <f t="shared" si="13"/>
        <v>0.84451963274468567</v>
      </c>
      <c r="I145" s="25">
        <f>VLOOKUP(D145,DATABASE!$A$2:$F$3248,5)*F145</f>
        <v>9725.6811749999997</v>
      </c>
      <c r="J145" s="25">
        <f t="shared" si="17"/>
        <v>6104758.1535128308</v>
      </c>
      <c r="K145" s="26">
        <f t="shared" si="14"/>
        <v>0.86328199403020722</v>
      </c>
      <c r="L145" s="3" t="str">
        <f>VLOOKUP(D145,DATABASE!$A$2:$F$3248,3)</f>
        <v>OLEOSE</v>
      </c>
      <c r="M145" s="10" t="str">
        <f t="shared" si="15"/>
        <v>B</v>
      </c>
    </row>
    <row r="146" spans="1:13" ht="12.95" customHeight="1">
      <c r="A146" s="19">
        <v>100</v>
      </c>
      <c r="B146" s="21">
        <f t="shared" si="12"/>
        <v>0.16722408026755853</v>
      </c>
      <c r="C146" s="32" t="s">
        <v>2449</v>
      </c>
      <c r="D146" s="32" t="s">
        <v>2448</v>
      </c>
      <c r="E146" s="1">
        <f>VLOOKUP(D146,DATABASE!$A$2:$F$3248,6)</f>
        <v>7</v>
      </c>
      <c r="F146" s="6">
        <f>VLOOKUP(D146,DATABASE!$A$2:$F$3248,4)</f>
        <v>3211.9009999999998</v>
      </c>
      <c r="G146" s="2">
        <f t="shared" si="16"/>
        <v>1383740.3699999996</v>
      </c>
      <c r="H146" s="22">
        <f t="shared" si="13"/>
        <v>0.84648446977184033</v>
      </c>
      <c r="I146" s="25">
        <f>VLOOKUP(D146,DATABASE!$A$2:$F$3248,5)*F146</f>
        <v>9484.6472959700004</v>
      </c>
      <c r="J146" s="25">
        <f t="shared" si="17"/>
        <v>6114242.8008088004</v>
      </c>
      <c r="K146" s="26">
        <f t="shared" si="14"/>
        <v>0.86462323065653057</v>
      </c>
      <c r="L146" s="3" t="str">
        <f>VLOOKUP(D146,DATABASE!$A$2:$F$3248,3)</f>
        <v>OLEOSE</v>
      </c>
      <c r="M146" s="10" t="str">
        <f t="shared" si="15"/>
        <v>B</v>
      </c>
    </row>
    <row r="147" spans="1:13" ht="12.95" customHeight="1">
      <c r="A147" s="19">
        <v>145</v>
      </c>
      <c r="B147" s="21">
        <f t="shared" si="12"/>
        <v>0.24247491638795987</v>
      </c>
      <c r="C147" s="32" t="s">
        <v>1478</v>
      </c>
      <c r="D147" s="32" t="s">
        <v>1486</v>
      </c>
      <c r="E147" s="1">
        <f>VLOOKUP(D147,DATABASE!$A$2:$F$3248,6)</f>
        <v>5</v>
      </c>
      <c r="F147" s="6">
        <f>VLOOKUP(D147,DATABASE!$A$2:$F$3248,4)</f>
        <v>2222</v>
      </c>
      <c r="G147" s="2">
        <f t="shared" si="16"/>
        <v>1385962.3699999996</v>
      </c>
      <c r="H147" s="22">
        <f t="shared" si="13"/>
        <v>0.84784374824098918</v>
      </c>
      <c r="I147" s="25">
        <f>VLOOKUP(D147,DATABASE!$A$2:$F$3248,5)*F147</f>
        <v>9459.7872599999992</v>
      </c>
      <c r="J147" s="25">
        <f t="shared" si="17"/>
        <v>6123702.5880688</v>
      </c>
      <c r="K147" s="26">
        <f t="shared" si="14"/>
        <v>0.86596095179200505</v>
      </c>
      <c r="L147" s="3" t="str">
        <f>VLOOKUP(D147,DATABASE!$A$2:$F$3248,3)</f>
        <v>OLEOSE</v>
      </c>
      <c r="M147" s="10" t="str">
        <f t="shared" si="15"/>
        <v>B</v>
      </c>
    </row>
    <row r="148" spans="1:13" ht="12.95" customHeight="1">
      <c r="A148" s="19">
        <v>171</v>
      </c>
      <c r="B148" s="21">
        <f t="shared" si="12"/>
        <v>0.28595317725752506</v>
      </c>
      <c r="C148" s="32" t="s">
        <v>4970</v>
      </c>
      <c r="D148" s="32" t="s">
        <v>4969</v>
      </c>
      <c r="E148" s="1">
        <f>VLOOKUP(D148,DATABASE!$A$2:$F$3248,6)</f>
        <v>2</v>
      </c>
      <c r="F148" s="6">
        <f>VLOOKUP(D148,DATABASE!$A$2:$F$3248,4)</f>
        <v>1742</v>
      </c>
      <c r="G148" s="2">
        <f t="shared" si="16"/>
        <v>1387704.3699999996</v>
      </c>
      <c r="H148" s="22">
        <f t="shared" si="13"/>
        <v>0.84890939319745051</v>
      </c>
      <c r="I148" s="25">
        <f>VLOOKUP(D148,DATABASE!$A$2:$F$3248,5)*F148</f>
        <v>9419.6036999999997</v>
      </c>
      <c r="J148" s="25">
        <f t="shared" si="17"/>
        <v>6133122.1917687999</v>
      </c>
      <c r="K148" s="26">
        <f t="shared" si="14"/>
        <v>0.86729299051665643</v>
      </c>
      <c r="L148" s="3" t="str">
        <f>VLOOKUP(D148,DATABASE!$A$2:$F$3248,3)</f>
        <v>CIOCC</v>
      </c>
      <c r="M148" s="10" t="str">
        <f t="shared" si="15"/>
        <v>B</v>
      </c>
    </row>
    <row r="149" spans="1:13" ht="12.95" customHeight="1">
      <c r="A149" s="19">
        <v>169</v>
      </c>
      <c r="B149" s="21">
        <f t="shared" si="12"/>
        <v>0.28260869565217389</v>
      </c>
      <c r="C149" s="32" t="s">
        <v>920</v>
      </c>
      <c r="D149" s="32" t="s">
        <v>919</v>
      </c>
      <c r="E149" s="1">
        <f>VLOOKUP(D149,DATABASE!$A$2:$F$3248,6)</f>
        <v>8</v>
      </c>
      <c r="F149" s="6">
        <f>VLOOKUP(D149,DATABASE!$A$2:$F$3248,4)</f>
        <v>1791.6</v>
      </c>
      <c r="G149" s="2">
        <f t="shared" si="16"/>
        <v>1389495.9699999997</v>
      </c>
      <c r="H149" s="22">
        <f t="shared" si="13"/>
        <v>0.85000538028355643</v>
      </c>
      <c r="I149" s="25">
        <f>VLOOKUP(D149,DATABASE!$A$2:$F$3248,5)*F149</f>
        <v>9181.7708399999992</v>
      </c>
      <c r="J149" s="25">
        <f t="shared" si="17"/>
        <v>6142303.9626088003</v>
      </c>
      <c r="K149" s="26">
        <f t="shared" si="14"/>
        <v>0.8685913969793142</v>
      </c>
      <c r="L149" s="3" t="str">
        <f>VLOOKUP(D149,DATABASE!$A$2:$F$3248,3)</f>
        <v>CIOCC</v>
      </c>
      <c r="M149" s="10" t="str">
        <f t="shared" si="15"/>
        <v>B</v>
      </c>
    </row>
    <row r="150" spans="1:13" ht="12.95" customHeight="1">
      <c r="A150" s="19">
        <v>195</v>
      </c>
      <c r="B150" s="21">
        <f t="shared" si="12"/>
        <v>0.32608695652173914</v>
      </c>
      <c r="C150" s="32" t="s">
        <v>2968</v>
      </c>
      <c r="D150" s="32" t="s">
        <v>2967</v>
      </c>
      <c r="E150" s="1">
        <f>VLOOKUP(D150,DATABASE!$A$2:$F$3248,6)</f>
        <v>3</v>
      </c>
      <c r="F150" s="6">
        <f>VLOOKUP(D150,DATABASE!$A$2:$F$3248,4)</f>
        <v>1312.5</v>
      </c>
      <c r="G150" s="2">
        <f t="shared" si="16"/>
        <v>1390808.4699999997</v>
      </c>
      <c r="H150" s="22">
        <f t="shared" si="13"/>
        <v>0.85080828441981105</v>
      </c>
      <c r="I150" s="25">
        <f>VLOOKUP(D150,DATABASE!$A$2:$F$3248,5)*F150</f>
        <v>9178.3649999999998</v>
      </c>
      <c r="J150" s="25">
        <f t="shared" si="17"/>
        <v>6151482.3276088005</v>
      </c>
      <c r="K150" s="26">
        <f t="shared" si="14"/>
        <v>0.86988932181759426</v>
      </c>
      <c r="L150" s="3" t="str">
        <f>VLOOKUP(D150,DATABASE!$A$2:$F$3248,3)</f>
        <v>OLEOSE</v>
      </c>
      <c r="M150" s="10" t="str">
        <f t="shared" si="15"/>
        <v>B</v>
      </c>
    </row>
    <row r="151" spans="1:13" ht="12.95" customHeight="1">
      <c r="A151" s="19">
        <v>148</v>
      </c>
      <c r="B151" s="21">
        <f t="shared" si="12"/>
        <v>0.24749163879598662</v>
      </c>
      <c r="C151" s="32" t="s">
        <v>1084</v>
      </c>
      <c r="D151" s="32" t="s">
        <v>1083</v>
      </c>
      <c r="E151" s="1">
        <f>VLOOKUP(D151,DATABASE!$A$2:$F$3248,6)</f>
        <v>5</v>
      </c>
      <c r="F151" s="6">
        <f>VLOOKUP(D151,DATABASE!$A$2:$F$3248,4)</f>
        <v>2200</v>
      </c>
      <c r="G151" s="2">
        <f t="shared" si="16"/>
        <v>1393008.4699999997</v>
      </c>
      <c r="H151" s="22">
        <f t="shared" si="13"/>
        <v>0.85215410468629504</v>
      </c>
      <c r="I151" s="25">
        <f>VLOOKUP(D151,DATABASE!$A$2:$F$3248,5)*F151</f>
        <v>9049.3919999999998</v>
      </c>
      <c r="J151" s="25">
        <f t="shared" si="17"/>
        <v>6160531.7196088005</v>
      </c>
      <c r="K151" s="26">
        <f t="shared" si="14"/>
        <v>0.8711690084118987</v>
      </c>
      <c r="L151" s="3" t="str">
        <f>VLOOKUP(D151,DATABASE!$A$2:$F$3248,3)</f>
        <v>OLEOSE</v>
      </c>
      <c r="M151" s="10" t="str">
        <f t="shared" si="15"/>
        <v>B</v>
      </c>
    </row>
    <row r="152" spans="1:13" ht="12.95" customHeight="1">
      <c r="A152" s="19">
        <v>160</v>
      </c>
      <c r="B152" s="21">
        <f t="shared" si="12"/>
        <v>0.26755852842809363</v>
      </c>
      <c r="C152" s="32" t="s">
        <v>2777</v>
      </c>
      <c r="D152" s="32" t="s">
        <v>2776</v>
      </c>
      <c r="E152" s="1">
        <f>VLOOKUP(D152,DATABASE!$A$2:$F$3248,6)</f>
        <v>3</v>
      </c>
      <c r="F152" s="6">
        <f>VLOOKUP(D152,DATABASE!$A$2:$F$3248,4)</f>
        <v>2019.4849999999999</v>
      </c>
      <c r="G152" s="2">
        <f t="shared" si="16"/>
        <v>1395027.9549999998</v>
      </c>
      <c r="H152" s="22">
        <f t="shared" si="13"/>
        <v>0.8533894973412316</v>
      </c>
      <c r="I152" s="25">
        <f>VLOOKUP(D152,DATABASE!$A$2:$F$3248,5)*F152</f>
        <v>8832.6417393499996</v>
      </c>
      <c r="J152" s="25">
        <f t="shared" si="17"/>
        <v>6169364.3613481503</v>
      </c>
      <c r="K152" s="26">
        <f t="shared" si="14"/>
        <v>0.87241804406270707</v>
      </c>
      <c r="L152" s="3" t="str">
        <f>VLOOKUP(D152,DATABASE!$A$2:$F$3248,3)</f>
        <v>CIOCC</v>
      </c>
      <c r="M152" s="10" t="str">
        <f t="shared" si="15"/>
        <v>B</v>
      </c>
    </row>
    <row r="153" spans="1:13" ht="12.95" customHeight="1">
      <c r="A153" s="19">
        <v>133</v>
      </c>
      <c r="B153" s="21">
        <f t="shared" si="12"/>
        <v>0.22240802675585283</v>
      </c>
      <c r="C153" s="32" t="s">
        <v>4872</v>
      </c>
      <c r="D153" s="32" t="s">
        <v>4871</v>
      </c>
      <c r="E153" s="1">
        <f>VLOOKUP(D153,DATABASE!$A$2:$F$3248,6)</f>
        <v>2</v>
      </c>
      <c r="F153" s="6">
        <f>VLOOKUP(D153,DATABASE!$A$2:$F$3248,4)</f>
        <v>2487</v>
      </c>
      <c r="G153" s="2">
        <f t="shared" si="16"/>
        <v>1397514.9549999998</v>
      </c>
      <c r="H153" s="22">
        <f t="shared" si="13"/>
        <v>0.85491088597884335</v>
      </c>
      <c r="I153" s="25">
        <f>VLOOKUP(D153,DATABASE!$A$2:$F$3248,5)*F153</f>
        <v>8711.6376899999996</v>
      </c>
      <c r="J153" s="25">
        <f t="shared" si="17"/>
        <v>6178075.9990381505</v>
      </c>
      <c r="K153" s="26">
        <f t="shared" si="14"/>
        <v>0.8736499683694815</v>
      </c>
      <c r="L153" s="3" t="str">
        <f>VLOOKUP(D153,DATABASE!$A$2:$F$3248,3)</f>
        <v>CIOCC</v>
      </c>
      <c r="M153" s="10" t="str">
        <f t="shared" si="15"/>
        <v>B</v>
      </c>
    </row>
    <row r="154" spans="1:13" ht="12.95" customHeight="1">
      <c r="A154" s="19">
        <v>136</v>
      </c>
      <c r="B154" s="21">
        <f t="shared" si="12"/>
        <v>0.22742474916387959</v>
      </c>
      <c r="C154" s="32" t="s">
        <v>4228</v>
      </c>
      <c r="D154" s="32" t="s">
        <v>4227</v>
      </c>
      <c r="E154" s="1">
        <f>VLOOKUP(D154,DATABASE!$A$2:$F$3248,6)</f>
        <v>5</v>
      </c>
      <c r="F154" s="6">
        <f>VLOOKUP(D154,DATABASE!$A$2:$F$3248,4)</f>
        <v>2400</v>
      </c>
      <c r="G154" s="2">
        <f t="shared" si="16"/>
        <v>1399914.9549999998</v>
      </c>
      <c r="H154" s="22">
        <f t="shared" si="13"/>
        <v>0.85637905354228039</v>
      </c>
      <c r="I154" s="25">
        <f>VLOOKUP(D154,DATABASE!$A$2:$F$3248,5)*F154</f>
        <v>8625.7200000000012</v>
      </c>
      <c r="J154" s="25">
        <f t="shared" si="17"/>
        <v>6186701.7190381503</v>
      </c>
      <c r="K154" s="26">
        <f t="shared" si="14"/>
        <v>0.87486974294110165</v>
      </c>
      <c r="L154" s="3" t="str">
        <f>VLOOKUP(D154,DATABASE!$A$2:$F$3248,3)</f>
        <v>OLEOSE</v>
      </c>
      <c r="M154" s="10" t="str">
        <f t="shared" si="15"/>
        <v>B</v>
      </c>
    </row>
    <row r="155" spans="1:13" ht="12.95" customHeight="1">
      <c r="A155" s="19">
        <v>141</v>
      </c>
      <c r="B155" s="21">
        <f t="shared" si="12"/>
        <v>0.23578595317725753</v>
      </c>
      <c r="C155" s="32" t="s">
        <v>4989</v>
      </c>
      <c r="D155" s="32" t="s">
        <v>4988</v>
      </c>
      <c r="E155" s="1">
        <f>VLOOKUP(D155,DATABASE!$A$2:$F$3248,6)</f>
        <v>10</v>
      </c>
      <c r="F155" s="6">
        <f>VLOOKUP(D155,DATABASE!$A$2:$F$3248,4)</f>
        <v>2304</v>
      </c>
      <c r="G155" s="2">
        <f t="shared" si="16"/>
        <v>1402218.9549999998</v>
      </c>
      <c r="H155" s="22">
        <f t="shared" si="13"/>
        <v>0.85778849440317995</v>
      </c>
      <c r="I155" s="25">
        <f>VLOOKUP(D155,DATABASE!$A$2:$F$3248,5)*F155</f>
        <v>8504.2252799999987</v>
      </c>
      <c r="J155" s="25">
        <f t="shared" si="17"/>
        <v>6195205.9443181502</v>
      </c>
      <c r="K155" s="26">
        <f t="shared" si="14"/>
        <v>0.87607233678229679</v>
      </c>
      <c r="L155" s="3" t="str">
        <f>VLOOKUP(D155,DATABASE!$A$2:$F$3248,3)</f>
        <v>CIOCC</v>
      </c>
      <c r="M155" s="10" t="str">
        <f t="shared" si="15"/>
        <v>B</v>
      </c>
    </row>
    <row r="156" spans="1:13" ht="12.95" customHeight="1">
      <c r="A156" s="19">
        <v>150</v>
      </c>
      <c r="B156" s="21">
        <f t="shared" si="12"/>
        <v>0.25083612040133779</v>
      </c>
      <c r="C156" s="32" t="s">
        <v>1127</v>
      </c>
      <c r="D156" s="32" t="s">
        <v>1126</v>
      </c>
      <c r="E156" s="1">
        <f>VLOOKUP(D156,DATABASE!$A$2:$F$3248,6)</f>
        <v>5</v>
      </c>
      <c r="F156" s="6">
        <f>VLOOKUP(D156,DATABASE!$A$2:$F$3248,4)</f>
        <v>2186</v>
      </c>
      <c r="G156" s="2">
        <f t="shared" si="16"/>
        <v>1404404.9549999998</v>
      </c>
      <c r="H156" s="22">
        <f t="shared" si="13"/>
        <v>0.85912575035887728</v>
      </c>
      <c r="I156" s="25">
        <f>VLOOKUP(D156,DATABASE!$A$2:$F$3248,5)*F156</f>
        <v>8271.2337800000005</v>
      </c>
      <c r="J156" s="25">
        <f t="shared" si="17"/>
        <v>6203477.1780981505</v>
      </c>
      <c r="K156" s="26">
        <f t="shared" si="14"/>
        <v>0.87724198298467426</v>
      </c>
      <c r="L156" s="3" t="str">
        <f>VLOOKUP(D156,DATABASE!$A$2:$F$3248,3)</f>
        <v>OLEOSE</v>
      </c>
      <c r="M156" s="10" t="str">
        <f t="shared" si="15"/>
        <v>B</v>
      </c>
    </row>
    <row r="157" spans="1:13" ht="12.95" customHeight="1">
      <c r="A157" s="19">
        <v>286</v>
      </c>
      <c r="B157" s="21">
        <f t="shared" si="12"/>
        <v>0.47826086956521741</v>
      </c>
      <c r="C157" s="32" t="s">
        <v>3064</v>
      </c>
      <c r="D157" s="32" t="s">
        <v>3063</v>
      </c>
      <c r="E157" s="1">
        <f>VLOOKUP(D157,DATABASE!$A$2:$F$3248,6)</f>
        <v>2</v>
      </c>
      <c r="F157" s="6">
        <f>VLOOKUP(D157,DATABASE!$A$2:$F$3248,4)</f>
        <v>537.6</v>
      </c>
      <c r="G157" s="2">
        <f t="shared" si="16"/>
        <v>1404942.5549999999</v>
      </c>
      <c r="H157" s="22">
        <f t="shared" si="13"/>
        <v>0.85945461989308725</v>
      </c>
      <c r="I157" s="25">
        <f>VLOOKUP(D157,DATABASE!$A$2:$F$3248,5)*F157</f>
        <v>8270.3201279999994</v>
      </c>
      <c r="J157" s="25">
        <f t="shared" si="17"/>
        <v>6211747.4982261509</v>
      </c>
      <c r="K157" s="26">
        <f t="shared" si="14"/>
        <v>0.87841149998630352</v>
      </c>
      <c r="L157" s="3" t="str">
        <f>VLOOKUP(D157,DATABASE!$A$2:$F$3248,3)</f>
        <v>OLEOSE</v>
      </c>
      <c r="M157" s="10" t="str">
        <f t="shared" si="15"/>
        <v>B</v>
      </c>
    </row>
    <row r="158" spans="1:13" ht="12.95" customHeight="1">
      <c r="A158" s="19">
        <v>227</v>
      </c>
      <c r="B158" s="21">
        <f t="shared" si="12"/>
        <v>0.37959866220735788</v>
      </c>
      <c r="C158" s="32" t="s">
        <v>422</v>
      </c>
      <c r="D158" s="32" t="s">
        <v>421</v>
      </c>
      <c r="E158" s="1">
        <f>VLOOKUP(D158,DATABASE!$A$2:$F$3248,6)</f>
        <v>6</v>
      </c>
      <c r="F158" s="6">
        <f>VLOOKUP(D158,DATABASE!$A$2:$F$3248,4)</f>
        <v>960</v>
      </c>
      <c r="G158" s="2">
        <f t="shared" si="16"/>
        <v>1405902.5549999999</v>
      </c>
      <c r="H158" s="22">
        <f t="shared" si="13"/>
        <v>0.86004188691846206</v>
      </c>
      <c r="I158" s="25">
        <f>VLOOKUP(D158,DATABASE!$A$2:$F$3248,5)*F158</f>
        <v>8225.5583999999999</v>
      </c>
      <c r="J158" s="25">
        <f t="shared" si="17"/>
        <v>6219973.0566261513</v>
      </c>
      <c r="K158" s="26">
        <f t="shared" si="14"/>
        <v>0.87957468717226572</v>
      </c>
      <c r="L158" s="3" t="str">
        <f>VLOOKUP(D158,DATABASE!$A$2:$F$3248,3)</f>
        <v>OLEOSE</v>
      </c>
      <c r="M158" s="10" t="str">
        <f t="shared" si="15"/>
        <v>B</v>
      </c>
    </row>
    <row r="159" spans="1:13" ht="12.95" customHeight="1">
      <c r="A159" s="19">
        <v>122</v>
      </c>
      <c r="B159" s="21">
        <f t="shared" si="12"/>
        <v>0.20401337792642141</v>
      </c>
      <c r="C159" s="32" t="s">
        <v>3976</v>
      </c>
      <c r="D159" s="32" t="s">
        <v>3975</v>
      </c>
      <c r="E159" s="1">
        <f>VLOOKUP(D159,DATABASE!$A$2:$F$3248,6)</f>
        <v>2</v>
      </c>
      <c r="F159" s="6">
        <f>VLOOKUP(D159,DATABASE!$A$2:$F$3248,4)</f>
        <v>2648</v>
      </c>
      <c r="G159" s="2">
        <f t="shared" si="16"/>
        <v>1408550.5549999999</v>
      </c>
      <c r="H159" s="22">
        <f t="shared" si="13"/>
        <v>0.86166176513012094</v>
      </c>
      <c r="I159" s="25">
        <f>VLOOKUP(D159,DATABASE!$A$2:$F$3248,5)*F159</f>
        <v>8173.0784800000001</v>
      </c>
      <c r="J159" s="25">
        <f t="shared" si="17"/>
        <v>6228146.135106151</v>
      </c>
      <c r="K159" s="26">
        <f t="shared" si="14"/>
        <v>0.88073045310273412</v>
      </c>
      <c r="L159" s="3" t="str">
        <f>VLOOKUP(D159,DATABASE!$A$2:$F$3248,3)</f>
        <v>CIOCC</v>
      </c>
      <c r="M159" s="10" t="str">
        <f t="shared" si="15"/>
        <v>B</v>
      </c>
    </row>
    <row r="160" spans="1:13" ht="12.95" customHeight="1">
      <c r="A160" s="19">
        <v>147</v>
      </c>
      <c r="B160" s="21">
        <f t="shared" si="12"/>
        <v>0.24581939799331104</v>
      </c>
      <c r="C160" s="32" t="s">
        <v>3240</v>
      </c>
      <c r="D160" s="32" t="s">
        <v>3239</v>
      </c>
      <c r="E160" s="1">
        <f>VLOOKUP(D160,DATABASE!$A$2:$F$3248,6)</f>
        <v>5</v>
      </c>
      <c r="F160" s="6">
        <f>VLOOKUP(D160,DATABASE!$A$2:$F$3248,4)</f>
        <v>2205</v>
      </c>
      <c r="G160" s="2">
        <f t="shared" si="16"/>
        <v>1410755.5549999999</v>
      </c>
      <c r="H160" s="22">
        <f t="shared" si="13"/>
        <v>0.86301064407902872</v>
      </c>
      <c r="I160" s="25">
        <f>VLOOKUP(D160,DATABASE!$A$2:$F$3248,5)*F160</f>
        <v>8032.6606499999998</v>
      </c>
      <c r="J160" s="25">
        <f t="shared" si="17"/>
        <v>6236178.795756151</v>
      </c>
      <c r="K160" s="26">
        <f t="shared" si="14"/>
        <v>0.8818663623605496</v>
      </c>
      <c r="L160" s="3" t="str">
        <f>VLOOKUP(D160,DATABASE!$A$2:$F$3248,3)</f>
        <v>OLEOSE</v>
      </c>
      <c r="M160" s="10" t="str">
        <f t="shared" si="15"/>
        <v>B</v>
      </c>
    </row>
    <row r="161" spans="1:13" ht="12.95" customHeight="1">
      <c r="A161" s="19">
        <v>142</v>
      </c>
      <c r="B161" s="21">
        <f t="shared" si="12"/>
        <v>0.23745819397993312</v>
      </c>
      <c r="C161" s="32" t="s">
        <v>1863</v>
      </c>
      <c r="D161" s="32" t="s">
        <v>1862</v>
      </c>
      <c r="E161" s="1">
        <f>VLOOKUP(D161,DATABASE!$A$2:$F$3248,6)</f>
        <v>2</v>
      </c>
      <c r="F161" s="6">
        <f>VLOOKUP(D161,DATABASE!$A$2:$F$3248,4)</f>
        <v>2252</v>
      </c>
      <c r="G161" s="2">
        <f t="shared" si="16"/>
        <v>1413007.5549999999</v>
      </c>
      <c r="H161" s="22">
        <f t="shared" si="13"/>
        <v>0.86438827464272061</v>
      </c>
      <c r="I161" s="25">
        <f>VLOOKUP(D161,DATABASE!$A$2:$F$3248,5)*F161</f>
        <v>8026.37572</v>
      </c>
      <c r="J161" s="25">
        <f t="shared" si="17"/>
        <v>6244205.1714761509</v>
      </c>
      <c r="K161" s="26">
        <f t="shared" si="14"/>
        <v>0.88300138285802998</v>
      </c>
      <c r="L161" s="3" t="str">
        <f>VLOOKUP(D161,DATABASE!$A$2:$F$3248,3)</f>
        <v>CIOCC</v>
      </c>
      <c r="M161" s="10" t="str">
        <f t="shared" si="15"/>
        <v>B</v>
      </c>
    </row>
    <row r="162" spans="1:13" ht="12.95" customHeight="1">
      <c r="A162" s="19">
        <v>154</v>
      </c>
      <c r="B162" s="21">
        <f t="shared" si="12"/>
        <v>0.25752508361204013</v>
      </c>
      <c r="C162" s="32" t="s">
        <v>2031</v>
      </c>
      <c r="D162" s="32" t="s">
        <v>2034</v>
      </c>
      <c r="E162" s="1">
        <f>VLOOKUP(D162,DATABASE!$A$2:$F$3248,6)</f>
        <v>5</v>
      </c>
      <c r="F162" s="6">
        <f>VLOOKUP(D162,DATABASE!$A$2:$F$3248,4)</f>
        <v>2149</v>
      </c>
      <c r="G162" s="2">
        <f t="shared" si="16"/>
        <v>1415156.5549999999</v>
      </c>
      <c r="H162" s="22">
        <f t="shared" si="13"/>
        <v>0.86570289634848152</v>
      </c>
      <c r="I162" s="25">
        <f>VLOOKUP(D162,DATABASE!$A$2:$F$3248,5)*F162</f>
        <v>7982.8903</v>
      </c>
      <c r="J162" s="25">
        <f t="shared" si="17"/>
        <v>6252188.0617761509</v>
      </c>
      <c r="K162" s="26">
        <f t="shared" si="14"/>
        <v>0.88413025402426004</v>
      </c>
      <c r="L162" s="3" t="str">
        <f>VLOOKUP(D162,DATABASE!$A$2:$F$3248,3)</f>
        <v>OLEOSE</v>
      </c>
      <c r="M162" s="10" t="str">
        <f t="shared" si="15"/>
        <v>B</v>
      </c>
    </row>
    <row r="163" spans="1:13" ht="12.95" customHeight="1">
      <c r="A163" s="19">
        <v>213</v>
      </c>
      <c r="B163" s="21">
        <f t="shared" si="12"/>
        <v>0.35618729096989965</v>
      </c>
      <c r="C163" s="32" t="s">
        <v>4677</v>
      </c>
      <c r="D163" s="32" t="s">
        <v>4676</v>
      </c>
      <c r="E163" s="1">
        <f>VLOOKUP(D163,DATABASE!$A$2:$F$3248,6)</f>
        <v>2</v>
      </c>
      <c r="F163" s="6">
        <f>VLOOKUP(D163,DATABASE!$A$2:$F$3248,4)</f>
        <v>1025</v>
      </c>
      <c r="G163" s="2">
        <f t="shared" si="16"/>
        <v>1416181.5549999999</v>
      </c>
      <c r="H163" s="22">
        <f t="shared" si="13"/>
        <v>0.86632992624536609</v>
      </c>
      <c r="I163" s="25">
        <f>VLOOKUP(D163,DATABASE!$A$2:$F$3248,5)*F163</f>
        <v>7940.3265000000001</v>
      </c>
      <c r="J163" s="25">
        <f t="shared" si="17"/>
        <v>6260128.3882761514</v>
      </c>
      <c r="K163" s="26">
        <f t="shared" si="14"/>
        <v>0.88525310618675346</v>
      </c>
      <c r="L163" s="3" t="str">
        <f>VLOOKUP(D163,DATABASE!$A$2:$F$3248,3)</f>
        <v>OLEOSE</v>
      </c>
      <c r="M163" s="10" t="str">
        <f t="shared" si="15"/>
        <v>B</v>
      </c>
    </row>
    <row r="164" spans="1:13" ht="12.95" customHeight="1">
      <c r="A164" s="19">
        <v>180</v>
      </c>
      <c r="B164" s="21">
        <f t="shared" si="12"/>
        <v>0.30100334448160537</v>
      </c>
      <c r="C164" s="32" t="s">
        <v>1498</v>
      </c>
      <c r="D164" s="32" t="s">
        <v>1501</v>
      </c>
      <c r="E164" s="1">
        <f>VLOOKUP(D164,DATABASE!$A$2:$F$3248,6)</f>
        <v>3</v>
      </c>
      <c r="F164" s="6">
        <f>VLOOKUP(D164,DATABASE!$A$2:$F$3248,4)</f>
        <v>1491</v>
      </c>
      <c r="G164" s="2">
        <f t="shared" si="16"/>
        <v>1417672.5549999999</v>
      </c>
      <c r="H164" s="22">
        <f t="shared" si="13"/>
        <v>0.8672420253441514</v>
      </c>
      <c r="I164" s="25">
        <f>VLOOKUP(D164,DATABASE!$A$2:$F$3248,5)*F164</f>
        <v>7814.4353699999992</v>
      </c>
      <c r="J164" s="25">
        <f t="shared" si="17"/>
        <v>6267942.8236461515</v>
      </c>
      <c r="K164" s="26">
        <f t="shared" si="14"/>
        <v>0.88635815591661904</v>
      </c>
      <c r="L164" s="3" t="str">
        <f>VLOOKUP(D164,DATABASE!$A$2:$F$3248,3)</f>
        <v>OLEOSE</v>
      </c>
      <c r="M164" s="10" t="str">
        <f t="shared" si="15"/>
        <v>B</v>
      </c>
    </row>
    <row r="165" spans="1:13" ht="12.95" customHeight="1">
      <c r="A165" s="19">
        <v>166</v>
      </c>
      <c r="B165" s="21">
        <f t="shared" si="12"/>
        <v>0.27759197324414714</v>
      </c>
      <c r="C165" s="32" t="s">
        <v>2113</v>
      </c>
      <c r="D165" s="32" t="s">
        <v>2112</v>
      </c>
      <c r="E165" s="1">
        <f>VLOOKUP(D165,DATABASE!$A$2:$F$3248,6)</f>
        <v>4</v>
      </c>
      <c r="F165" s="6">
        <f>VLOOKUP(D165,DATABASE!$A$2:$F$3248,4)</f>
        <v>1842.3789999999999</v>
      </c>
      <c r="G165" s="2">
        <f t="shared" si="16"/>
        <v>1419514.9339999999</v>
      </c>
      <c r="H165" s="22">
        <f t="shared" si="13"/>
        <v>0.868369075797217</v>
      </c>
      <c r="I165" s="25">
        <f>VLOOKUP(D165,DATABASE!$A$2:$F$3248,5)*F165</f>
        <v>7803.3409831300005</v>
      </c>
      <c r="J165" s="25">
        <f t="shared" si="17"/>
        <v>6275746.1646292815</v>
      </c>
      <c r="K165" s="26">
        <f t="shared" si="14"/>
        <v>0.88746163677443768</v>
      </c>
      <c r="L165" s="3" t="str">
        <f>VLOOKUP(D165,DATABASE!$A$2:$F$3248,3)</f>
        <v>OLEOSE</v>
      </c>
      <c r="M165" s="10" t="str">
        <f t="shared" si="15"/>
        <v>B</v>
      </c>
    </row>
    <row r="166" spans="1:13" ht="12.95" customHeight="1">
      <c r="A166" s="19">
        <v>120</v>
      </c>
      <c r="B166" s="21">
        <f t="shared" si="12"/>
        <v>0.20066889632107024</v>
      </c>
      <c r="C166" s="32" t="s">
        <v>3559</v>
      </c>
      <c r="D166" s="32" t="s">
        <v>5972</v>
      </c>
      <c r="E166" s="1">
        <f>VLOOKUP(D166,DATABASE!$A$2:$F$3248,6)</f>
        <v>11</v>
      </c>
      <c r="F166" s="6">
        <f>VLOOKUP(D166,DATABASE!$A$2:$F$3248,4)</f>
        <v>2651</v>
      </c>
      <c r="G166" s="2">
        <f t="shared" si="16"/>
        <v>1422165.9339999999</v>
      </c>
      <c r="H166" s="22">
        <f t="shared" si="13"/>
        <v>0.86999078921833028</v>
      </c>
      <c r="I166" s="25">
        <f>VLOOKUP(D166,DATABASE!$A$2:$F$3248,5)*F166</f>
        <v>7767.7481200000002</v>
      </c>
      <c r="J166" s="25">
        <f t="shared" si="17"/>
        <v>6283513.9127492812</v>
      </c>
      <c r="K166" s="26">
        <f t="shared" si="14"/>
        <v>0.88856008439800149</v>
      </c>
      <c r="L166" s="3" t="str">
        <f>VLOOKUP(D166,DATABASE!$A$2:$F$3248,3)</f>
        <v>OLEOSE</v>
      </c>
      <c r="M166" s="10" t="str">
        <f t="shared" si="15"/>
        <v>B</v>
      </c>
    </row>
    <row r="167" spans="1:13" ht="12.95" customHeight="1">
      <c r="A167" s="19">
        <v>116</v>
      </c>
      <c r="B167" s="21">
        <f t="shared" si="12"/>
        <v>0.1939799331103679</v>
      </c>
      <c r="C167" s="32" t="s">
        <v>5826</v>
      </c>
      <c r="D167" s="32" t="s">
        <v>5825</v>
      </c>
      <c r="E167" s="1">
        <f>VLOOKUP(D167,DATABASE!$A$2:$F$3248,6)</f>
        <v>3</v>
      </c>
      <c r="F167" s="6">
        <f>VLOOKUP(D167,DATABASE!$A$2:$F$3248,4)</f>
        <v>2688</v>
      </c>
      <c r="G167" s="2">
        <f t="shared" si="16"/>
        <v>1424853.9339999999</v>
      </c>
      <c r="H167" s="22">
        <f t="shared" si="13"/>
        <v>0.87163513688937977</v>
      </c>
      <c r="I167" s="25">
        <f>VLOOKUP(D167,DATABASE!$A$2:$F$3248,5)*F167</f>
        <v>7692.4377599999998</v>
      </c>
      <c r="J167" s="25">
        <f t="shared" si="17"/>
        <v>6291206.3505092813</v>
      </c>
      <c r="K167" s="26">
        <f t="shared" si="14"/>
        <v>0.88964788228309621</v>
      </c>
      <c r="L167" s="3" t="str">
        <f>VLOOKUP(D167,DATABASE!$A$2:$F$3248,3)</f>
        <v>CIOCC</v>
      </c>
      <c r="M167" s="10" t="str">
        <f t="shared" si="15"/>
        <v>B</v>
      </c>
    </row>
    <row r="168" spans="1:13" ht="12.95" customHeight="1">
      <c r="A168" s="19">
        <v>137</v>
      </c>
      <c r="B168" s="21">
        <f t="shared" si="12"/>
        <v>0.22909698996655517</v>
      </c>
      <c r="C168" s="32" t="s">
        <v>3367</v>
      </c>
      <c r="D168" s="32" t="s">
        <v>3366</v>
      </c>
      <c r="E168" s="1">
        <f>VLOOKUP(D168,DATABASE!$A$2:$F$3248,6)</f>
        <v>5</v>
      </c>
      <c r="F168" s="6">
        <f>VLOOKUP(D168,DATABASE!$A$2:$F$3248,4)</f>
        <v>2395</v>
      </c>
      <c r="G168" s="2">
        <f t="shared" si="16"/>
        <v>1427248.9339999999</v>
      </c>
      <c r="H168" s="22">
        <f t="shared" si="13"/>
        <v>0.87310024577039302</v>
      </c>
      <c r="I168" s="25">
        <f>VLOOKUP(D168,DATABASE!$A$2:$F$3248,5)*F168</f>
        <v>7624.0992999999999</v>
      </c>
      <c r="J168" s="25">
        <f t="shared" si="17"/>
        <v>6298830.4498092812</v>
      </c>
      <c r="K168" s="26">
        <f t="shared" si="14"/>
        <v>0.89072601633540116</v>
      </c>
      <c r="L168" s="3" t="str">
        <f>VLOOKUP(D168,DATABASE!$A$2:$F$3248,3)</f>
        <v>OLEOSE</v>
      </c>
      <c r="M168" s="10" t="str">
        <f t="shared" si="15"/>
        <v>B</v>
      </c>
    </row>
    <row r="169" spans="1:13" ht="12.95" customHeight="1">
      <c r="A169" s="19">
        <v>128</v>
      </c>
      <c r="B169" s="21">
        <f t="shared" si="12"/>
        <v>0.21404682274247491</v>
      </c>
      <c r="C169" s="32" t="s">
        <v>3360</v>
      </c>
      <c r="D169" s="32" t="s">
        <v>3359</v>
      </c>
      <c r="E169" s="1">
        <f>VLOOKUP(D169,DATABASE!$A$2:$F$3248,6)</f>
        <v>6</v>
      </c>
      <c r="F169" s="6">
        <f>VLOOKUP(D169,DATABASE!$A$2:$F$3248,4)</f>
        <v>2574.4390000000003</v>
      </c>
      <c r="G169" s="2">
        <f t="shared" si="16"/>
        <v>1429823.3729999999</v>
      </c>
      <c r="H169" s="22">
        <f t="shared" si="13"/>
        <v>0.8746751240344961</v>
      </c>
      <c r="I169" s="25">
        <f>VLOOKUP(D169,DATABASE!$A$2:$F$3248,5)*F169</f>
        <v>7588.0302305500009</v>
      </c>
      <c r="J169" s="25">
        <f t="shared" si="17"/>
        <v>6306418.4800398313</v>
      </c>
      <c r="K169" s="26">
        <f t="shared" si="14"/>
        <v>0.89179904981248026</v>
      </c>
      <c r="L169" s="3" t="str">
        <f>VLOOKUP(D169,DATABASE!$A$2:$F$3248,3)</f>
        <v>OLEOSE</v>
      </c>
      <c r="M169" s="10" t="str">
        <f t="shared" si="15"/>
        <v>B</v>
      </c>
    </row>
    <row r="170" spans="1:13" ht="12.95" customHeight="1">
      <c r="A170" s="19">
        <v>156</v>
      </c>
      <c r="B170" s="21">
        <f t="shared" si="12"/>
        <v>0.2608695652173913</v>
      </c>
      <c r="C170" s="32" t="s">
        <v>1957</v>
      </c>
      <c r="D170" s="32" t="s">
        <v>1956</v>
      </c>
      <c r="E170" s="1">
        <f>VLOOKUP(D170,DATABASE!$A$2:$F$3248,6)</f>
        <v>4</v>
      </c>
      <c r="F170" s="6">
        <f>VLOOKUP(D170,DATABASE!$A$2:$F$3248,4)</f>
        <v>2128</v>
      </c>
      <c r="G170" s="2">
        <f t="shared" si="16"/>
        <v>1431951.3729999999</v>
      </c>
      <c r="H170" s="22">
        <f t="shared" si="13"/>
        <v>0.87597689927407696</v>
      </c>
      <c r="I170" s="25">
        <f>VLOOKUP(D170,DATABASE!$A$2:$F$3248,5)*F170</f>
        <v>7508.8820800000003</v>
      </c>
      <c r="J170" s="25">
        <f t="shared" si="17"/>
        <v>6313927.3621198311</v>
      </c>
      <c r="K170" s="26">
        <f t="shared" si="14"/>
        <v>0.89286089084400899</v>
      </c>
      <c r="L170" s="3" t="str">
        <f>VLOOKUP(D170,DATABASE!$A$2:$F$3248,3)</f>
        <v>OLEOSE</v>
      </c>
      <c r="M170" s="10" t="str">
        <f t="shared" si="15"/>
        <v>B</v>
      </c>
    </row>
    <row r="171" spans="1:13" ht="12.95" customHeight="1">
      <c r="A171" s="19">
        <v>143</v>
      </c>
      <c r="B171" s="21">
        <f t="shared" si="12"/>
        <v>0.2391304347826087</v>
      </c>
      <c r="C171" s="32" t="s">
        <v>4016</v>
      </c>
      <c r="D171" s="32" t="s">
        <v>4015</v>
      </c>
      <c r="E171" s="1">
        <f>VLOOKUP(D171,DATABASE!$A$2:$F$3248,6)</f>
        <v>5</v>
      </c>
      <c r="F171" s="6">
        <f>VLOOKUP(D171,DATABASE!$A$2:$F$3248,4)</f>
        <v>2245.9499999999998</v>
      </c>
      <c r="G171" s="2">
        <f t="shared" si="16"/>
        <v>1434197.3229999999</v>
      </c>
      <c r="H171" s="22">
        <f t="shared" si="13"/>
        <v>0.87735082883203586</v>
      </c>
      <c r="I171" s="25">
        <f>VLOOKUP(D171,DATABASE!$A$2:$F$3248,5)*F171</f>
        <v>7497.4302899999993</v>
      </c>
      <c r="J171" s="25">
        <f t="shared" si="17"/>
        <v>6321424.7924098307</v>
      </c>
      <c r="K171" s="26">
        <f t="shared" si="14"/>
        <v>0.89392111246263761</v>
      </c>
      <c r="L171" s="3" t="str">
        <f>VLOOKUP(D171,DATABASE!$A$2:$F$3248,3)</f>
        <v>OLEOSE</v>
      </c>
      <c r="M171" s="10" t="str">
        <f t="shared" si="15"/>
        <v>B</v>
      </c>
    </row>
    <row r="172" spans="1:13" ht="12.95" customHeight="1">
      <c r="A172" s="19">
        <v>115</v>
      </c>
      <c r="B172" s="21">
        <f t="shared" si="12"/>
        <v>0.19230769230769232</v>
      </c>
      <c r="C172" s="32" t="s">
        <v>5009</v>
      </c>
      <c r="D172" s="32" t="s">
        <v>5008</v>
      </c>
      <c r="E172" s="1">
        <f>VLOOKUP(D172,DATABASE!$A$2:$F$3248,6)</f>
        <v>9</v>
      </c>
      <c r="F172" s="6">
        <f>VLOOKUP(D172,DATABASE!$A$2:$F$3248,4)</f>
        <v>2740</v>
      </c>
      <c r="G172" s="2">
        <f t="shared" si="16"/>
        <v>1436937.3229999999</v>
      </c>
      <c r="H172" s="22">
        <f t="shared" si="13"/>
        <v>0.87902698680029323</v>
      </c>
      <c r="I172" s="25">
        <f>VLOOKUP(D172,DATABASE!$A$2:$F$3248,5)*F172</f>
        <v>7465.5958000000001</v>
      </c>
      <c r="J172" s="25">
        <f t="shared" si="17"/>
        <v>6328890.388209831</v>
      </c>
      <c r="K172" s="26">
        <f t="shared" si="14"/>
        <v>0.89497683232356928</v>
      </c>
      <c r="L172" s="3" t="str">
        <f>VLOOKUP(D172,DATABASE!$A$2:$F$3248,3)</f>
        <v>CIOCC</v>
      </c>
      <c r="M172" s="10" t="str">
        <f t="shared" si="15"/>
        <v>B</v>
      </c>
    </row>
    <row r="173" spans="1:13" ht="12.95" customHeight="1">
      <c r="A173" s="19">
        <v>110</v>
      </c>
      <c r="B173" s="21">
        <f t="shared" si="12"/>
        <v>0.18394648829431437</v>
      </c>
      <c r="C173" s="32" t="s">
        <v>650</v>
      </c>
      <c r="D173" s="32" t="s">
        <v>2789</v>
      </c>
      <c r="E173" s="1">
        <f>VLOOKUP(D173,DATABASE!$A$2:$F$3248,6)</f>
        <v>5</v>
      </c>
      <c r="F173" s="6">
        <f>VLOOKUP(D173,DATABASE!$A$2:$F$3248,4)</f>
        <v>2898</v>
      </c>
      <c r="G173" s="2">
        <f t="shared" si="16"/>
        <v>1439835.3229999999</v>
      </c>
      <c r="H173" s="22">
        <f t="shared" si="13"/>
        <v>0.88079979913314344</v>
      </c>
      <c r="I173" s="25">
        <f>VLOOKUP(D173,DATABASE!$A$2:$F$3248,5)*F173</f>
        <v>7444.6432199999999</v>
      </c>
      <c r="J173" s="25">
        <f t="shared" si="17"/>
        <v>6336335.0314298309</v>
      </c>
      <c r="K173" s="26">
        <f t="shared" si="14"/>
        <v>0.89602958925221299</v>
      </c>
      <c r="L173" s="3" t="str">
        <f>VLOOKUP(D173,DATABASE!$A$2:$F$3248,3)</f>
        <v>CIOCC</v>
      </c>
      <c r="M173" s="10" t="str">
        <f t="shared" si="15"/>
        <v>B</v>
      </c>
    </row>
    <row r="174" spans="1:13" ht="12.95" customHeight="1">
      <c r="A174" s="19">
        <v>112</v>
      </c>
      <c r="B174" s="21">
        <f t="shared" si="12"/>
        <v>0.18729096989966554</v>
      </c>
      <c r="C174" s="32" t="s">
        <v>438</v>
      </c>
      <c r="D174" s="32" t="s">
        <v>437</v>
      </c>
      <c r="E174" s="1">
        <f>VLOOKUP(D174,DATABASE!$A$2:$F$3248,6)</f>
        <v>7</v>
      </c>
      <c r="F174" s="6">
        <f>VLOOKUP(D174,DATABASE!$A$2:$F$3248,4)</f>
        <v>2842</v>
      </c>
      <c r="G174" s="2">
        <f t="shared" si="16"/>
        <v>1442677.3229999999</v>
      </c>
      <c r="H174" s="22">
        <f t="shared" si="13"/>
        <v>0.88253835422284688</v>
      </c>
      <c r="I174" s="25">
        <f>VLOOKUP(D174,DATABASE!$A$2:$F$3248,5)*F174</f>
        <v>7413.8401400000002</v>
      </c>
      <c r="J174" s="25">
        <f t="shared" si="17"/>
        <v>6343748.8715698309</v>
      </c>
      <c r="K174" s="26">
        <f t="shared" si="14"/>
        <v>0.8970779902762237</v>
      </c>
      <c r="L174" s="3" t="str">
        <f>VLOOKUP(D174,DATABASE!$A$2:$F$3248,3)</f>
        <v>OLEOSE</v>
      </c>
      <c r="M174" s="10" t="str">
        <f t="shared" si="15"/>
        <v>B</v>
      </c>
    </row>
    <row r="175" spans="1:13" ht="12.95" customHeight="1">
      <c r="A175" s="19">
        <v>105</v>
      </c>
      <c r="B175" s="21">
        <f t="shared" si="12"/>
        <v>0.17558528428093645</v>
      </c>
      <c r="C175" s="32" t="s">
        <v>866</v>
      </c>
      <c r="D175" s="32" t="s">
        <v>865</v>
      </c>
      <c r="E175" s="1">
        <f>VLOOKUP(D175,DATABASE!$A$2:$F$3248,6)</f>
        <v>10</v>
      </c>
      <c r="F175" s="6">
        <f>VLOOKUP(D175,DATABASE!$A$2:$F$3248,4)</f>
        <v>2910</v>
      </c>
      <c r="G175" s="2">
        <f t="shared" si="16"/>
        <v>1445587.3229999999</v>
      </c>
      <c r="H175" s="22">
        <f t="shared" si="13"/>
        <v>0.88431850739351436</v>
      </c>
      <c r="I175" s="25">
        <f>VLOOKUP(D175,DATABASE!$A$2:$F$3248,5)*F175</f>
        <v>7358.2259999999997</v>
      </c>
      <c r="J175" s="25">
        <f t="shared" si="17"/>
        <v>6351107.0975698307</v>
      </c>
      <c r="K175" s="26">
        <f t="shared" si="14"/>
        <v>0.89811852683050952</v>
      </c>
      <c r="L175" s="3" t="str">
        <f>VLOOKUP(D175,DATABASE!$A$2:$F$3248,3)</f>
        <v>OLEOSE</v>
      </c>
      <c r="M175" s="10" t="str">
        <f t="shared" si="15"/>
        <v>B</v>
      </c>
    </row>
    <row r="176" spans="1:13" ht="12.95" customHeight="1">
      <c r="A176" s="19">
        <v>151</v>
      </c>
      <c r="B176" s="21">
        <f t="shared" si="12"/>
        <v>0.25250836120401338</v>
      </c>
      <c r="C176" s="32" t="s">
        <v>4983</v>
      </c>
      <c r="D176" s="32" t="s">
        <v>4982</v>
      </c>
      <c r="E176" s="1">
        <f>VLOOKUP(D176,DATABASE!$A$2:$F$3248,6)</f>
        <v>2</v>
      </c>
      <c r="F176" s="6">
        <f>VLOOKUP(D176,DATABASE!$A$2:$F$3248,4)</f>
        <v>2175</v>
      </c>
      <c r="G176" s="2">
        <f t="shared" si="16"/>
        <v>1447762.3229999999</v>
      </c>
      <c r="H176" s="22">
        <f t="shared" si="13"/>
        <v>0.88564903424787922</v>
      </c>
      <c r="I176" s="25">
        <f>VLOOKUP(D176,DATABASE!$A$2:$F$3248,5)*F176</f>
        <v>7322.2462500000001</v>
      </c>
      <c r="J176" s="25">
        <f t="shared" si="17"/>
        <v>6358429.3438198306</v>
      </c>
      <c r="K176" s="26">
        <f t="shared" si="14"/>
        <v>0.89915397544035214</v>
      </c>
      <c r="L176" s="3" t="str">
        <f>VLOOKUP(D176,DATABASE!$A$2:$F$3248,3)</f>
        <v>CIOCC</v>
      </c>
      <c r="M176" s="10" t="str">
        <f t="shared" si="15"/>
        <v>B</v>
      </c>
    </row>
    <row r="177" spans="1:13" ht="12.95" customHeight="1">
      <c r="A177" s="19">
        <v>187</v>
      </c>
      <c r="B177" s="21">
        <f t="shared" si="12"/>
        <v>0.31270903010033446</v>
      </c>
      <c r="C177" s="32" t="s">
        <v>4005</v>
      </c>
      <c r="D177" s="32" t="s">
        <v>4004</v>
      </c>
      <c r="E177" s="1">
        <f>VLOOKUP(D177,DATABASE!$A$2:$F$3248,6)</f>
        <v>3</v>
      </c>
      <c r="F177" s="6">
        <f>VLOOKUP(D177,DATABASE!$A$2:$F$3248,4)</f>
        <v>1431</v>
      </c>
      <c r="G177" s="2">
        <f t="shared" si="16"/>
        <v>1449193.3229999999</v>
      </c>
      <c r="H177" s="22">
        <f t="shared" si="13"/>
        <v>0.88652442915757856</v>
      </c>
      <c r="I177" s="25">
        <f>VLOOKUP(D177,DATABASE!$A$2:$F$3248,5)*F177</f>
        <v>7193.5940700000001</v>
      </c>
      <c r="J177" s="25">
        <f t="shared" si="17"/>
        <v>6365622.9378898302</v>
      </c>
      <c r="K177" s="26">
        <f t="shared" si="14"/>
        <v>0.90017123117380315</v>
      </c>
      <c r="L177" s="3" t="str">
        <f>VLOOKUP(D177,DATABASE!$A$2:$F$3248,3)</f>
        <v>OLEOSE</v>
      </c>
      <c r="M177" s="10" t="str">
        <f t="shared" si="15"/>
        <v>C</v>
      </c>
    </row>
    <row r="178" spans="1:13" ht="12.95" customHeight="1">
      <c r="A178" s="19">
        <v>152</v>
      </c>
      <c r="B178" s="21">
        <f t="shared" si="12"/>
        <v>0.25418060200668896</v>
      </c>
      <c r="C178" s="32" t="s">
        <v>996</v>
      </c>
      <c r="D178" s="32" t="s">
        <v>995</v>
      </c>
      <c r="E178" s="1">
        <f>VLOOKUP(D178,DATABASE!$A$2:$F$3248,6)</f>
        <v>2</v>
      </c>
      <c r="F178" s="6">
        <f>VLOOKUP(D178,DATABASE!$A$2:$F$3248,4)</f>
        <v>2175</v>
      </c>
      <c r="G178" s="2">
        <f t="shared" si="16"/>
        <v>1451368.3229999999</v>
      </c>
      <c r="H178" s="22">
        <f t="shared" si="13"/>
        <v>0.88785495601194342</v>
      </c>
      <c r="I178" s="25">
        <f>VLOOKUP(D178,DATABASE!$A$2:$F$3248,5)*F178</f>
        <v>7165.1677499999996</v>
      </c>
      <c r="J178" s="25">
        <f t="shared" si="17"/>
        <v>6372788.1056398302</v>
      </c>
      <c r="K178" s="26">
        <f t="shared" si="14"/>
        <v>0.90118446710342337</v>
      </c>
      <c r="L178" s="3" t="str">
        <f>VLOOKUP(D178,DATABASE!$A$2:$F$3248,3)</f>
        <v>CIOCC</v>
      </c>
      <c r="M178" s="10" t="str">
        <f t="shared" si="15"/>
        <v>C</v>
      </c>
    </row>
    <row r="179" spans="1:13" ht="12.95" customHeight="1">
      <c r="A179" s="19">
        <v>155</v>
      </c>
      <c r="B179" s="21">
        <f t="shared" si="12"/>
        <v>0.25919732441471571</v>
      </c>
      <c r="C179" s="32" t="s">
        <v>205</v>
      </c>
      <c r="D179" s="32" t="s">
        <v>204</v>
      </c>
      <c r="E179" s="1">
        <f>VLOOKUP(D179,DATABASE!$A$2:$F$3248,6)</f>
        <v>7</v>
      </c>
      <c r="F179" s="6">
        <f>VLOOKUP(D179,DATABASE!$A$2:$F$3248,4)</f>
        <v>2132</v>
      </c>
      <c r="G179" s="2">
        <f t="shared" si="16"/>
        <v>1453500.3229999999</v>
      </c>
      <c r="H179" s="22">
        <f t="shared" si="13"/>
        <v>0.88915917819746337</v>
      </c>
      <c r="I179" s="25">
        <f>VLOOKUP(D179,DATABASE!$A$2:$F$3248,5)*F179</f>
        <v>7121.9459999999999</v>
      </c>
      <c r="J179" s="25">
        <f t="shared" si="17"/>
        <v>6379910.0516398307</v>
      </c>
      <c r="K179" s="26">
        <f t="shared" si="14"/>
        <v>0.90219159098771973</v>
      </c>
      <c r="L179" s="3" t="str">
        <f>VLOOKUP(D179,DATABASE!$A$2:$F$3248,3)</f>
        <v>OLEOSE</v>
      </c>
      <c r="M179" s="10" t="str">
        <f t="shared" si="15"/>
        <v>C</v>
      </c>
    </row>
    <row r="180" spans="1:13" ht="12.95" customHeight="1">
      <c r="A180" s="19">
        <v>251</v>
      </c>
      <c r="B180" s="21">
        <f t="shared" si="12"/>
        <v>0.4197324414715719</v>
      </c>
      <c r="C180" s="32" t="s">
        <v>1409</v>
      </c>
      <c r="D180" s="32" t="s">
        <v>1408</v>
      </c>
      <c r="E180" s="1">
        <f>VLOOKUP(D180,DATABASE!$A$2:$F$3248,6)</f>
        <v>2</v>
      </c>
      <c r="F180" s="6">
        <f>VLOOKUP(D180,DATABASE!$A$2:$F$3248,4)</f>
        <v>796.8</v>
      </c>
      <c r="G180" s="2">
        <f t="shared" si="16"/>
        <v>1454297.1229999999</v>
      </c>
      <c r="H180" s="22">
        <f t="shared" si="13"/>
        <v>0.8896466098285245</v>
      </c>
      <c r="I180" s="25">
        <f>VLOOKUP(D180,DATABASE!$A$2:$F$3248,5)*F180</f>
        <v>7084.5081599999994</v>
      </c>
      <c r="J180" s="25">
        <f t="shared" si="17"/>
        <v>6386994.5597998304</v>
      </c>
      <c r="K180" s="26">
        <f t="shared" si="14"/>
        <v>0.90319342073712083</v>
      </c>
      <c r="L180" s="3" t="str">
        <f>VLOOKUP(D180,DATABASE!$A$2:$F$3248,3)</f>
        <v>OLEOSE</v>
      </c>
      <c r="M180" s="10" t="str">
        <f t="shared" si="15"/>
        <v>C</v>
      </c>
    </row>
    <row r="181" spans="1:13" ht="12.95" customHeight="1">
      <c r="A181" s="19">
        <v>174</v>
      </c>
      <c r="B181" s="21">
        <f t="shared" si="12"/>
        <v>0.29096989966555181</v>
      </c>
      <c r="C181" s="32" t="s">
        <v>1223</v>
      </c>
      <c r="D181" s="32" t="s">
        <v>1238</v>
      </c>
      <c r="E181" s="1">
        <f>VLOOKUP(D181,DATABASE!$A$2:$F$3248,6)</f>
        <v>4</v>
      </c>
      <c r="F181" s="6">
        <f>VLOOKUP(D181,DATABASE!$A$2:$F$3248,4)</f>
        <v>1610</v>
      </c>
      <c r="G181" s="2">
        <f t="shared" si="16"/>
        <v>1455907.1229999999</v>
      </c>
      <c r="H181" s="22">
        <f t="shared" si="13"/>
        <v>0.89063150556899684</v>
      </c>
      <c r="I181" s="25">
        <f>VLOOKUP(D181,DATABASE!$A$2:$F$3248,5)*F181</f>
        <v>6992.5358999999999</v>
      </c>
      <c r="J181" s="25">
        <f t="shared" si="17"/>
        <v>6393987.09569983</v>
      </c>
      <c r="K181" s="26">
        <f t="shared" si="14"/>
        <v>0.90418224456654739</v>
      </c>
      <c r="L181" s="3" t="str">
        <f>VLOOKUP(D181,DATABASE!$A$2:$F$3248,3)</f>
        <v>CIOCC</v>
      </c>
      <c r="M181" s="10" t="str">
        <f t="shared" si="15"/>
        <v>C</v>
      </c>
    </row>
    <row r="182" spans="1:13" ht="12.95" customHeight="1">
      <c r="A182" s="19">
        <v>343</v>
      </c>
      <c r="B182" s="21">
        <f t="shared" si="12"/>
        <v>0.5735785953177257</v>
      </c>
      <c r="C182" s="32" t="s">
        <v>4564</v>
      </c>
      <c r="D182" s="32" t="s">
        <v>4563</v>
      </c>
      <c r="E182" s="1">
        <f>VLOOKUP(D182,DATABASE!$A$2:$F$3248,6)</f>
        <v>1</v>
      </c>
      <c r="F182" s="6">
        <f>VLOOKUP(D182,DATABASE!$A$2:$F$3248,4)</f>
        <v>371.2</v>
      </c>
      <c r="G182" s="2">
        <f t="shared" si="16"/>
        <v>1456278.3229999999</v>
      </c>
      <c r="H182" s="22">
        <f t="shared" si="13"/>
        <v>0.89085858215214175</v>
      </c>
      <c r="I182" s="25">
        <f>VLOOKUP(D182,DATABASE!$A$2:$F$3248,5)*F182</f>
        <v>6991.3367040000003</v>
      </c>
      <c r="J182" s="25">
        <f t="shared" si="17"/>
        <v>6400978.4324038299</v>
      </c>
      <c r="K182" s="26">
        <f t="shared" si="14"/>
        <v>0.90517089881606783</v>
      </c>
      <c r="L182" s="3" t="str">
        <f>VLOOKUP(D182,DATABASE!$A$2:$F$3248,3)</f>
        <v>OLEOSE</v>
      </c>
      <c r="M182" s="10" t="str">
        <f t="shared" si="15"/>
        <v>C</v>
      </c>
    </row>
    <row r="183" spans="1:13" ht="12.95" customHeight="1">
      <c r="A183" s="19">
        <v>175</v>
      </c>
      <c r="B183" s="21">
        <f t="shared" si="12"/>
        <v>0.29264214046822745</v>
      </c>
      <c r="C183" s="32" t="s">
        <v>5921</v>
      </c>
      <c r="D183" s="32" t="s">
        <v>5920</v>
      </c>
      <c r="E183" s="1">
        <f>VLOOKUP(D183,DATABASE!$A$2:$F$3248,6)</f>
        <v>4</v>
      </c>
      <c r="F183" s="6">
        <f>VLOOKUP(D183,DATABASE!$A$2:$F$3248,4)</f>
        <v>1600</v>
      </c>
      <c r="G183" s="2">
        <f t="shared" si="16"/>
        <v>1457878.3229999999</v>
      </c>
      <c r="H183" s="22">
        <f t="shared" si="13"/>
        <v>0.89183736052776652</v>
      </c>
      <c r="I183" s="25">
        <f>VLOOKUP(D183,DATABASE!$A$2:$F$3248,5)*F183</f>
        <v>6917.8719999999994</v>
      </c>
      <c r="J183" s="25">
        <f t="shared" si="17"/>
        <v>6407896.3044038303</v>
      </c>
      <c r="K183" s="26">
        <f t="shared" si="14"/>
        <v>0.90614916432379644</v>
      </c>
      <c r="L183" s="3" t="str">
        <f>VLOOKUP(D183,DATABASE!$A$2:$F$3248,3)</f>
        <v>OLEOSE</v>
      </c>
      <c r="M183" s="10" t="str">
        <f t="shared" si="15"/>
        <v>C</v>
      </c>
    </row>
    <row r="184" spans="1:13" ht="12.95" customHeight="1">
      <c r="A184" s="19">
        <v>124</v>
      </c>
      <c r="B184" s="21">
        <f t="shared" si="12"/>
        <v>0.20735785953177258</v>
      </c>
      <c r="C184" s="32" t="s">
        <v>5015</v>
      </c>
      <c r="D184" s="32" t="s">
        <v>5014</v>
      </c>
      <c r="E184" s="1">
        <f>VLOOKUP(D184,DATABASE!$A$2:$F$3248,6)</f>
        <v>3</v>
      </c>
      <c r="F184" s="6">
        <f>VLOOKUP(D184,DATABASE!$A$2:$F$3248,4)</f>
        <v>2632</v>
      </c>
      <c r="G184" s="2">
        <f t="shared" si="16"/>
        <v>1460510.3229999999</v>
      </c>
      <c r="H184" s="22">
        <f t="shared" si="13"/>
        <v>0.89344745095566913</v>
      </c>
      <c r="I184" s="25">
        <f>VLOOKUP(D184,DATABASE!$A$2:$F$3248,5)*F184</f>
        <v>6899.2352799999999</v>
      </c>
      <c r="J184" s="25">
        <f t="shared" si="17"/>
        <v>6414795.53968383</v>
      </c>
      <c r="K184" s="26">
        <f t="shared" si="14"/>
        <v>0.90712479438808891</v>
      </c>
      <c r="L184" s="3" t="str">
        <f>VLOOKUP(D184,DATABASE!$A$2:$F$3248,3)</f>
        <v>CIOCC</v>
      </c>
      <c r="M184" s="10" t="str">
        <f t="shared" si="15"/>
        <v>C</v>
      </c>
    </row>
    <row r="185" spans="1:13" ht="12.95" customHeight="1">
      <c r="A185" s="19">
        <v>220</v>
      </c>
      <c r="B185" s="21">
        <f t="shared" si="12"/>
        <v>0.36789297658862874</v>
      </c>
      <c r="C185" s="32" t="s">
        <v>4263</v>
      </c>
      <c r="D185" s="32" t="s">
        <v>4262</v>
      </c>
      <c r="E185" s="1">
        <f>VLOOKUP(D185,DATABASE!$A$2:$F$3248,6)</f>
        <v>2</v>
      </c>
      <c r="F185" s="6">
        <f>VLOOKUP(D185,DATABASE!$A$2:$F$3248,4)</f>
        <v>982.79600000000005</v>
      </c>
      <c r="G185" s="2">
        <f t="shared" si="16"/>
        <v>1461493.1189999999</v>
      </c>
      <c r="H185" s="22">
        <f t="shared" si="13"/>
        <v>0.89404866312595077</v>
      </c>
      <c r="I185" s="25">
        <f>VLOOKUP(D185,DATABASE!$A$2:$F$3248,5)*F185</f>
        <v>6761.4988885600005</v>
      </c>
      <c r="J185" s="25">
        <f t="shared" si="17"/>
        <v>6421557.0385723896</v>
      </c>
      <c r="K185" s="26">
        <f t="shared" si="14"/>
        <v>0.9080809469655321</v>
      </c>
      <c r="L185" s="3" t="str">
        <f>VLOOKUP(D185,DATABASE!$A$2:$F$3248,3)</f>
        <v>OLEOSE</v>
      </c>
      <c r="M185" s="10" t="str">
        <f t="shared" si="15"/>
        <v>C</v>
      </c>
    </row>
    <row r="186" spans="1:13" ht="12.95" customHeight="1">
      <c r="A186" s="19">
        <v>219</v>
      </c>
      <c r="B186" s="21">
        <f t="shared" si="12"/>
        <v>0.36622073578595316</v>
      </c>
      <c r="C186" s="32" t="s">
        <v>13</v>
      </c>
      <c r="D186" s="32" t="s">
        <v>12</v>
      </c>
      <c r="E186" s="1">
        <f>VLOOKUP(D186,DATABASE!$A$2:$F$3248,6)</f>
        <v>2</v>
      </c>
      <c r="F186" s="6">
        <f>VLOOKUP(D186,DATABASE!$A$2:$F$3248,4)</f>
        <v>986.39499999999998</v>
      </c>
      <c r="G186" s="2">
        <f t="shared" si="16"/>
        <v>1462479.514</v>
      </c>
      <c r="H186" s="22">
        <f t="shared" si="13"/>
        <v>0.89465207693584092</v>
      </c>
      <c r="I186" s="25">
        <f>VLOOKUP(D186,DATABASE!$A$2:$F$3248,5)*F186</f>
        <v>6750.4237743499998</v>
      </c>
      <c r="J186" s="25">
        <f t="shared" si="17"/>
        <v>6428307.4623467401</v>
      </c>
      <c r="K186" s="26">
        <f t="shared" si="14"/>
        <v>0.90903553339630117</v>
      </c>
      <c r="L186" s="3" t="str">
        <f>VLOOKUP(D186,DATABASE!$A$2:$F$3248,3)</f>
        <v>OLEOSE</v>
      </c>
      <c r="M186" s="10" t="str">
        <f t="shared" si="15"/>
        <v>C</v>
      </c>
    </row>
    <row r="187" spans="1:13" ht="12.95" customHeight="1">
      <c r="A187" s="19">
        <v>168</v>
      </c>
      <c r="B187" s="21">
        <f t="shared" si="12"/>
        <v>0.28093645484949831</v>
      </c>
      <c r="C187" s="32" t="s">
        <v>974</v>
      </c>
      <c r="D187" s="32" t="s">
        <v>973</v>
      </c>
      <c r="E187" s="1">
        <f>VLOOKUP(D187,DATABASE!$A$2:$F$3248,6)</f>
        <v>3</v>
      </c>
      <c r="F187" s="6">
        <f>VLOOKUP(D187,DATABASE!$A$2:$F$3248,4)</f>
        <v>1821.37</v>
      </c>
      <c r="G187" s="2">
        <f t="shared" si="16"/>
        <v>1464300.8840000001</v>
      </c>
      <c r="H187" s="22">
        <f t="shared" si="13"/>
        <v>0.8957662754170983</v>
      </c>
      <c r="I187" s="25">
        <f>VLOOKUP(D187,DATABASE!$A$2:$F$3248,5)*F187</f>
        <v>6719.3617765999998</v>
      </c>
      <c r="J187" s="25">
        <f t="shared" si="17"/>
        <v>6435026.8241233397</v>
      </c>
      <c r="K187" s="26">
        <f t="shared" si="14"/>
        <v>0.90998572730853267</v>
      </c>
      <c r="L187" s="3" t="str">
        <f>VLOOKUP(D187,DATABASE!$A$2:$F$3248,3)</f>
        <v>CIOCC</v>
      </c>
      <c r="M187" s="10" t="str">
        <f t="shared" si="15"/>
        <v>C</v>
      </c>
    </row>
    <row r="188" spans="1:13" ht="12.95" customHeight="1">
      <c r="A188" s="19">
        <v>165</v>
      </c>
      <c r="B188" s="21">
        <f t="shared" si="12"/>
        <v>0.27591973244147155</v>
      </c>
      <c r="C188" s="32" t="s">
        <v>4036</v>
      </c>
      <c r="D188" s="32" t="s">
        <v>4035</v>
      </c>
      <c r="E188" s="1">
        <f>VLOOKUP(D188,DATABASE!$A$2:$F$3248,6)</f>
        <v>2</v>
      </c>
      <c r="F188" s="6">
        <f>VLOOKUP(D188,DATABASE!$A$2:$F$3248,4)</f>
        <v>1881</v>
      </c>
      <c r="G188" s="2">
        <f t="shared" si="16"/>
        <v>1466181.8840000001</v>
      </c>
      <c r="H188" s="22">
        <f t="shared" si="13"/>
        <v>0.89691695174494213</v>
      </c>
      <c r="I188" s="25">
        <f>VLOOKUP(D188,DATABASE!$A$2:$F$3248,5)*F188</f>
        <v>6599.9023200000001</v>
      </c>
      <c r="J188" s="25">
        <f t="shared" si="17"/>
        <v>6441626.7264433401</v>
      </c>
      <c r="K188" s="26">
        <f t="shared" si="14"/>
        <v>0.91091902829965143</v>
      </c>
      <c r="L188" s="3" t="str">
        <f>VLOOKUP(D188,DATABASE!$A$2:$F$3248,3)</f>
        <v>CIOCC</v>
      </c>
      <c r="M188" s="10" t="str">
        <f t="shared" si="15"/>
        <v>C</v>
      </c>
    </row>
    <row r="189" spans="1:13" ht="12.95" customHeight="1">
      <c r="A189" s="19">
        <v>203</v>
      </c>
      <c r="B189" s="21">
        <f t="shared" si="12"/>
        <v>0.33946488294314381</v>
      </c>
      <c r="C189" s="32" t="s">
        <v>910</v>
      </c>
      <c r="D189" s="32" t="s">
        <v>909</v>
      </c>
      <c r="E189" s="1">
        <f>VLOOKUP(D189,DATABASE!$A$2:$F$3248,6)</f>
        <v>2</v>
      </c>
      <c r="F189" s="6">
        <f>VLOOKUP(D189,DATABASE!$A$2:$F$3248,4)</f>
        <v>1190</v>
      </c>
      <c r="G189" s="2">
        <f t="shared" si="16"/>
        <v>1467371.8840000001</v>
      </c>
      <c r="H189" s="22">
        <f t="shared" si="13"/>
        <v>0.89764491816181291</v>
      </c>
      <c r="I189" s="25">
        <f>VLOOKUP(D189,DATABASE!$A$2:$F$3248,5)*F189</f>
        <v>6547.8917000000001</v>
      </c>
      <c r="J189" s="25">
        <f t="shared" si="17"/>
        <v>6448174.6181433396</v>
      </c>
      <c r="K189" s="26">
        <f t="shared" si="14"/>
        <v>0.91184497439961565</v>
      </c>
      <c r="L189" s="3" t="str">
        <f>VLOOKUP(D189,DATABASE!$A$2:$F$3248,3)</f>
        <v>CIOCC</v>
      </c>
      <c r="M189" s="10" t="str">
        <f t="shared" si="15"/>
        <v>C</v>
      </c>
    </row>
    <row r="190" spans="1:13" ht="12.95" customHeight="1">
      <c r="A190" s="19">
        <v>177</v>
      </c>
      <c r="B190" s="21">
        <f t="shared" si="12"/>
        <v>0.29598662207357862</v>
      </c>
      <c r="C190" s="32" t="s">
        <v>5783</v>
      </c>
      <c r="D190" s="32" t="s">
        <v>5782</v>
      </c>
      <c r="E190" s="1">
        <f>VLOOKUP(D190,DATABASE!$A$2:$F$3248,6)</f>
        <v>3</v>
      </c>
      <c r="F190" s="6">
        <f>VLOOKUP(D190,DATABASE!$A$2:$F$3248,4)</f>
        <v>1575</v>
      </c>
      <c r="G190" s="2">
        <f t="shared" si="16"/>
        <v>1468946.8840000001</v>
      </c>
      <c r="H190" s="22">
        <f t="shared" si="13"/>
        <v>0.89860840312531853</v>
      </c>
      <c r="I190" s="25">
        <f>VLOOKUP(D190,DATABASE!$A$2:$F$3248,5)*F190</f>
        <v>6382.1047500000004</v>
      </c>
      <c r="J190" s="25">
        <f t="shared" si="17"/>
        <v>6454556.7228933396</v>
      </c>
      <c r="K190" s="26">
        <f t="shared" si="14"/>
        <v>0.91274747634582609</v>
      </c>
      <c r="L190" s="3" t="str">
        <f>VLOOKUP(D190,DATABASE!$A$2:$F$3248,3)</f>
        <v>OLEOSE</v>
      </c>
      <c r="M190" s="10" t="str">
        <f t="shared" si="15"/>
        <v>C</v>
      </c>
    </row>
    <row r="191" spans="1:13" ht="12.95" customHeight="1">
      <c r="A191" s="19">
        <v>184</v>
      </c>
      <c r="B191" s="21">
        <f t="shared" si="12"/>
        <v>0.30769230769230771</v>
      </c>
      <c r="C191" s="32" t="s">
        <v>994</v>
      </c>
      <c r="D191" s="32" t="s">
        <v>993</v>
      </c>
      <c r="E191" s="1">
        <f>VLOOKUP(D191,DATABASE!$A$2:$F$3248,6)</f>
        <v>1</v>
      </c>
      <c r="F191" s="6">
        <f>VLOOKUP(D191,DATABASE!$A$2:$F$3248,4)</f>
        <v>1450</v>
      </c>
      <c r="G191" s="2">
        <f t="shared" si="16"/>
        <v>1470396.8840000001</v>
      </c>
      <c r="H191" s="22">
        <f t="shared" si="13"/>
        <v>0.89949542102822844</v>
      </c>
      <c r="I191" s="25">
        <f>VLOOKUP(D191,DATABASE!$A$2:$F$3248,5)*F191</f>
        <v>6332.7880000000005</v>
      </c>
      <c r="J191" s="25">
        <f t="shared" si="17"/>
        <v>6460889.5108933393</v>
      </c>
      <c r="K191" s="26">
        <f t="shared" si="14"/>
        <v>0.91364300434463219</v>
      </c>
      <c r="L191" s="3" t="str">
        <f>VLOOKUP(D191,DATABASE!$A$2:$F$3248,3)</f>
        <v>CIOCC</v>
      </c>
      <c r="M191" s="10" t="str">
        <f t="shared" si="15"/>
        <v>C</v>
      </c>
    </row>
    <row r="192" spans="1:13" ht="12.95" customHeight="1">
      <c r="A192" s="19">
        <v>140</v>
      </c>
      <c r="B192" s="21">
        <f t="shared" si="12"/>
        <v>0.23411371237458195</v>
      </c>
      <c r="C192" s="32" t="s">
        <v>1044</v>
      </c>
      <c r="D192" s="32" t="s">
        <v>1043</v>
      </c>
      <c r="E192" s="1">
        <f>VLOOKUP(D192,DATABASE!$A$2:$F$3248,6)</f>
        <v>3</v>
      </c>
      <c r="F192" s="6">
        <f>VLOOKUP(D192,DATABASE!$A$2:$F$3248,4)</f>
        <v>2310</v>
      </c>
      <c r="G192" s="2">
        <f t="shared" si="16"/>
        <v>1472706.8840000001</v>
      </c>
      <c r="H192" s="22">
        <f t="shared" si="13"/>
        <v>0.90090853230803658</v>
      </c>
      <c r="I192" s="25">
        <f>VLOOKUP(D192,DATABASE!$A$2:$F$3248,5)*F192</f>
        <v>6132.0567000000001</v>
      </c>
      <c r="J192" s="25">
        <f t="shared" si="17"/>
        <v>6467021.5675933389</v>
      </c>
      <c r="K192" s="26">
        <f t="shared" si="14"/>
        <v>0.91451014666253638</v>
      </c>
      <c r="L192" s="3" t="str">
        <f>VLOOKUP(D192,DATABASE!$A$2:$F$3248,3)</f>
        <v>OLEOSE</v>
      </c>
      <c r="M192" s="10" t="str">
        <f t="shared" si="15"/>
        <v>C</v>
      </c>
    </row>
    <row r="193" spans="1:13" ht="12.95" customHeight="1">
      <c r="A193" s="19">
        <v>179</v>
      </c>
      <c r="B193" s="21">
        <f t="shared" si="12"/>
        <v>0.29933110367892979</v>
      </c>
      <c r="C193" s="32" t="s">
        <v>4061</v>
      </c>
      <c r="D193" s="32" t="s">
        <v>4060</v>
      </c>
      <c r="E193" s="1">
        <f>VLOOKUP(D193,DATABASE!$A$2:$F$3248,6)</f>
        <v>5</v>
      </c>
      <c r="F193" s="6">
        <f>VLOOKUP(D193,DATABASE!$A$2:$F$3248,4)</f>
        <v>1554.9949999999999</v>
      </c>
      <c r="G193" s="2">
        <f t="shared" si="16"/>
        <v>1474261.8790000002</v>
      </c>
      <c r="H193" s="22">
        <f t="shared" si="13"/>
        <v>0.90185977948316454</v>
      </c>
      <c r="I193" s="25">
        <f>VLOOKUP(D193,DATABASE!$A$2:$F$3248,5)*F193</f>
        <v>6059.9710144999999</v>
      </c>
      <c r="J193" s="25">
        <f t="shared" si="17"/>
        <v>6473081.5386078386</v>
      </c>
      <c r="K193" s="26">
        <f t="shared" si="14"/>
        <v>0.91536709524749427</v>
      </c>
      <c r="L193" s="3" t="str">
        <f>VLOOKUP(D193,DATABASE!$A$2:$F$3248,3)</f>
        <v>OLEOSE</v>
      </c>
      <c r="M193" s="10" t="str">
        <f t="shared" si="15"/>
        <v>C</v>
      </c>
    </row>
    <row r="194" spans="1:13" ht="12.95" customHeight="1">
      <c r="A194" s="19">
        <v>173</v>
      </c>
      <c r="B194" s="21">
        <f t="shared" ref="B194:B257" si="18">A194/COUNTA($A$2:$A$599)</f>
        <v>0.28929765886287623</v>
      </c>
      <c r="C194" s="32" t="s">
        <v>2224</v>
      </c>
      <c r="D194" s="32" t="s">
        <v>2223</v>
      </c>
      <c r="E194" s="1">
        <f>VLOOKUP(D194,DATABASE!$A$2:$F$3248,6)</f>
        <v>4</v>
      </c>
      <c r="F194" s="6">
        <f>VLOOKUP(D194,DATABASE!$A$2:$F$3248,4)</f>
        <v>1716</v>
      </c>
      <c r="G194" s="2">
        <f t="shared" si="16"/>
        <v>1475977.8790000002</v>
      </c>
      <c r="H194" s="22">
        <f t="shared" ref="H194:H257" si="19">G194/$P$1</f>
        <v>0.90290951929102203</v>
      </c>
      <c r="I194" s="25">
        <f>VLOOKUP(D194,DATABASE!$A$2:$F$3248,5)*F194</f>
        <v>5897.4629999999997</v>
      </c>
      <c r="J194" s="25">
        <f t="shared" si="17"/>
        <v>6478979.001607839</v>
      </c>
      <c r="K194" s="26">
        <f t="shared" ref="K194:K257" si="20">J194/$R$1</f>
        <v>0.91620106335734153</v>
      </c>
      <c r="L194" s="3" t="str">
        <f>VLOOKUP(D194,DATABASE!$A$2:$F$3248,3)</f>
        <v>OLEOSE</v>
      </c>
      <c r="M194" s="10" t="str">
        <f t="shared" ref="M194:M257" si="21">IF(J194&lt;$R$1*$R$6,"A",IF(J194&lt;($R$7+$R$6)*$R$1,"B","C"))</f>
        <v>C</v>
      </c>
    </row>
    <row r="195" spans="1:13" ht="12.95" customHeight="1">
      <c r="A195" s="19">
        <v>161</v>
      </c>
      <c r="B195" s="21">
        <f t="shared" si="18"/>
        <v>0.26923076923076922</v>
      </c>
      <c r="C195" s="32" t="s">
        <v>1724</v>
      </c>
      <c r="D195" s="32" t="s">
        <v>1723</v>
      </c>
      <c r="E195" s="1">
        <f>VLOOKUP(D195,DATABASE!$A$2:$F$3248,6)</f>
        <v>5</v>
      </c>
      <c r="F195" s="6">
        <f>VLOOKUP(D195,DATABASE!$A$2:$F$3248,4)</f>
        <v>1983</v>
      </c>
      <c r="G195" s="2">
        <f t="shared" ref="G195:G258" si="22">G194+F195</f>
        <v>1477960.8790000002</v>
      </c>
      <c r="H195" s="22">
        <f t="shared" si="19"/>
        <v>0.90412259274031193</v>
      </c>
      <c r="I195" s="25">
        <f>VLOOKUP(D195,DATABASE!$A$2:$F$3248,5)*F195</f>
        <v>5892.72246</v>
      </c>
      <c r="J195" s="25">
        <f t="shared" ref="J195:J258" si="23">I195+J194</f>
        <v>6484871.7240678389</v>
      </c>
      <c r="K195" s="26">
        <f t="shared" si="20"/>
        <v>0.91703436110110359</v>
      </c>
      <c r="L195" s="3" t="str">
        <f>VLOOKUP(D195,DATABASE!$A$2:$F$3248,3)</f>
        <v>OLEOSE</v>
      </c>
      <c r="M195" s="10" t="str">
        <f t="shared" si="21"/>
        <v>C</v>
      </c>
    </row>
    <row r="196" spans="1:13" ht="12.95" customHeight="1">
      <c r="A196" s="19">
        <v>198</v>
      </c>
      <c r="B196" s="21">
        <f t="shared" si="18"/>
        <v>0.33110367892976589</v>
      </c>
      <c r="C196" s="32" t="s">
        <v>5074</v>
      </c>
      <c r="D196" s="32" t="s">
        <v>5073</v>
      </c>
      <c r="E196" s="1">
        <f>VLOOKUP(D196,DATABASE!$A$2:$F$3248,6)</f>
        <v>1</v>
      </c>
      <c r="F196" s="6">
        <f>VLOOKUP(D196,DATABASE!$A$2:$F$3248,4)</f>
        <v>1300</v>
      </c>
      <c r="G196" s="2">
        <f t="shared" si="22"/>
        <v>1479260.8790000002</v>
      </c>
      <c r="H196" s="22">
        <f t="shared" si="19"/>
        <v>0.90491785017050697</v>
      </c>
      <c r="I196" s="25">
        <f>VLOOKUP(D196,DATABASE!$A$2:$F$3248,5)*F196</f>
        <v>5884.6060000000007</v>
      </c>
      <c r="J196" s="25">
        <f t="shared" si="23"/>
        <v>6490756.3300678385</v>
      </c>
      <c r="K196" s="26">
        <f t="shared" si="20"/>
        <v>0.91786651108542994</v>
      </c>
      <c r="L196" s="3" t="str">
        <f>VLOOKUP(D196,DATABASE!$A$2:$F$3248,3)</f>
        <v>CIOCC</v>
      </c>
      <c r="M196" s="10" t="str">
        <f t="shared" si="21"/>
        <v>C</v>
      </c>
    </row>
    <row r="197" spans="1:13" ht="12.95" customHeight="1">
      <c r="A197" s="19">
        <v>185</v>
      </c>
      <c r="B197" s="21">
        <f t="shared" si="18"/>
        <v>0.30936454849498329</v>
      </c>
      <c r="C197" s="32" t="s">
        <v>1478</v>
      </c>
      <c r="D197" s="32" t="s">
        <v>1481</v>
      </c>
      <c r="E197" s="1">
        <f>VLOOKUP(D197,DATABASE!$A$2:$F$3248,6)</f>
        <v>3</v>
      </c>
      <c r="F197" s="6">
        <f>VLOOKUP(D197,DATABASE!$A$2:$F$3248,4)</f>
        <v>1449</v>
      </c>
      <c r="G197" s="2">
        <f t="shared" si="22"/>
        <v>1480709.8790000002</v>
      </c>
      <c r="H197" s="22">
        <f t="shared" si="19"/>
        <v>0.90580425633693218</v>
      </c>
      <c r="I197" s="25">
        <f>VLOOKUP(D197,DATABASE!$A$2:$F$3248,5)*F197</f>
        <v>5826.4579800000001</v>
      </c>
      <c r="J197" s="25">
        <f t="shared" si="23"/>
        <v>6496582.788047839</v>
      </c>
      <c r="K197" s="26">
        <f t="shared" si="20"/>
        <v>0.91869043828068064</v>
      </c>
      <c r="L197" s="3" t="str">
        <f>VLOOKUP(D197,DATABASE!$A$2:$F$3248,3)</f>
        <v>OLEOSE</v>
      </c>
      <c r="M197" s="10" t="str">
        <f t="shared" si="21"/>
        <v>C</v>
      </c>
    </row>
    <row r="198" spans="1:13" ht="12.95" customHeight="1">
      <c r="A198" s="19">
        <v>189</v>
      </c>
      <c r="B198" s="21">
        <f t="shared" si="18"/>
        <v>0.31605351170568563</v>
      </c>
      <c r="C198" s="32" t="s">
        <v>5054</v>
      </c>
      <c r="D198" s="32" t="s">
        <v>5053</v>
      </c>
      <c r="E198" s="1">
        <f>VLOOKUP(D198,DATABASE!$A$2:$F$3248,6)</f>
        <v>5</v>
      </c>
      <c r="F198" s="6">
        <f>VLOOKUP(D198,DATABASE!$A$2:$F$3248,4)</f>
        <v>1400</v>
      </c>
      <c r="G198" s="2">
        <f t="shared" si="22"/>
        <v>1482109.8790000002</v>
      </c>
      <c r="H198" s="22">
        <f t="shared" si="19"/>
        <v>0.90666068741560379</v>
      </c>
      <c r="I198" s="25">
        <f>VLOOKUP(D198,DATABASE!$A$2:$F$3248,5)*F198</f>
        <v>5806.2340000000004</v>
      </c>
      <c r="J198" s="25">
        <f t="shared" si="23"/>
        <v>6502389.0220478391</v>
      </c>
      <c r="K198" s="26">
        <f t="shared" si="20"/>
        <v>0.91951150557594141</v>
      </c>
      <c r="L198" s="3" t="str">
        <f>VLOOKUP(D198,DATABASE!$A$2:$F$3248,3)</f>
        <v>CIOCC</v>
      </c>
      <c r="M198" s="10" t="str">
        <f t="shared" si="21"/>
        <v>C</v>
      </c>
    </row>
    <row r="199" spans="1:13" ht="12.95" customHeight="1">
      <c r="A199" s="19">
        <v>299</v>
      </c>
      <c r="B199" s="21">
        <f t="shared" si="18"/>
        <v>0.5</v>
      </c>
      <c r="C199" s="32" t="s">
        <v>1102</v>
      </c>
      <c r="D199" s="32" t="s">
        <v>1101</v>
      </c>
      <c r="E199" s="1">
        <f>VLOOKUP(D199,DATABASE!$A$2:$F$3248,6)</f>
        <v>2</v>
      </c>
      <c r="F199" s="6">
        <f>VLOOKUP(D199,DATABASE!$A$2:$F$3248,4)</f>
        <v>490</v>
      </c>
      <c r="G199" s="2">
        <f t="shared" si="22"/>
        <v>1482599.8790000002</v>
      </c>
      <c r="H199" s="22">
        <f t="shared" si="19"/>
        <v>0.90696043829313888</v>
      </c>
      <c r="I199" s="25">
        <f>VLOOKUP(D199,DATABASE!$A$2:$F$3248,5)*F199</f>
        <v>5782.0784000000003</v>
      </c>
      <c r="J199" s="25">
        <f t="shared" si="23"/>
        <v>6508171.1004478391</v>
      </c>
      <c r="K199" s="26">
        <f t="shared" si="20"/>
        <v>0.92032915699558349</v>
      </c>
      <c r="L199" s="3" t="str">
        <f>VLOOKUP(D199,DATABASE!$A$2:$F$3248,3)</f>
        <v>OLEOSE</v>
      </c>
      <c r="M199" s="10" t="str">
        <f t="shared" si="21"/>
        <v>C</v>
      </c>
    </row>
    <row r="200" spans="1:13" ht="12.95" customHeight="1">
      <c r="A200" s="19">
        <v>232</v>
      </c>
      <c r="B200" s="21">
        <f t="shared" si="18"/>
        <v>0.38795986622073581</v>
      </c>
      <c r="C200" s="32" t="s">
        <v>5462</v>
      </c>
      <c r="D200" s="32" t="s">
        <v>5461</v>
      </c>
      <c r="E200" s="1">
        <f>VLOOKUP(D200,DATABASE!$A$2:$F$3248,6)</f>
        <v>2</v>
      </c>
      <c r="F200" s="6">
        <f>VLOOKUP(D200,DATABASE!$A$2:$F$3248,4)</f>
        <v>906</v>
      </c>
      <c r="G200" s="2">
        <f t="shared" si="22"/>
        <v>1483505.8790000002</v>
      </c>
      <c r="H200" s="22">
        <f t="shared" si="19"/>
        <v>0.90751467154833632</v>
      </c>
      <c r="I200" s="25">
        <f>VLOOKUP(D200,DATABASE!$A$2:$F$3248,5)*F200</f>
        <v>5736.3842999999997</v>
      </c>
      <c r="J200" s="25">
        <f t="shared" si="23"/>
        <v>6513907.4847478392</v>
      </c>
      <c r="K200" s="26">
        <f t="shared" si="20"/>
        <v>0.92114034675159007</v>
      </c>
      <c r="L200" s="3" t="str">
        <f>VLOOKUP(D200,DATABASE!$A$2:$F$3248,3)</f>
        <v>OLEOSE</v>
      </c>
      <c r="M200" s="10" t="str">
        <f t="shared" si="21"/>
        <v>C</v>
      </c>
    </row>
    <row r="201" spans="1:13" ht="12.95" customHeight="1">
      <c r="A201" s="19">
        <v>361</v>
      </c>
      <c r="B201" s="21">
        <f t="shared" si="18"/>
        <v>0.60367892976588633</v>
      </c>
      <c r="C201" s="32" t="s">
        <v>5265</v>
      </c>
      <c r="D201" s="32" t="s">
        <v>5268</v>
      </c>
      <c r="E201" s="1">
        <f>VLOOKUP(D201,DATABASE!$A$2:$F$3248,6)</f>
        <v>2</v>
      </c>
      <c r="F201" s="6">
        <f>VLOOKUP(D201,DATABASE!$A$2:$F$3248,4)</f>
        <v>350</v>
      </c>
      <c r="G201" s="2">
        <f t="shared" si="22"/>
        <v>1483855.8790000002</v>
      </c>
      <c r="H201" s="22">
        <f t="shared" si="19"/>
        <v>0.90772877931800422</v>
      </c>
      <c r="I201" s="25">
        <f>VLOOKUP(D201,DATABASE!$A$2:$F$3248,5)*F201</f>
        <v>5699.4</v>
      </c>
      <c r="J201" s="25">
        <f t="shared" si="23"/>
        <v>6519606.8847478395</v>
      </c>
      <c r="K201" s="26">
        <f t="shared" si="20"/>
        <v>0.92194630650839793</v>
      </c>
      <c r="L201" s="3" t="str">
        <f>VLOOKUP(D201,DATABASE!$A$2:$F$3248,3)</f>
        <v>OLEOSE</v>
      </c>
      <c r="M201" s="10" t="str">
        <f t="shared" si="21"/>
        <v>C</v>
      </c>
    </row>
    <row r="202" spans="1:13" ht="12.95" customHeight="1">
      <c r="A202" s="19">
        <v>214</v>
      </c>
      <c r="B202" s="21">
        <f t="shared" si="18"/>
        <v>0.35785953177257523</v>
      </c>
      <c r="C202" s="32" t="s">
        <v>3228</v>
      </c>
      <c r="D202" s="32" t="s">
        <v>3227</v>
      </c>
      <c r="E202" s="1">
        <f>VLOOKUP(D202,DATABASE!$A$2:$F$3248,6)</f>
        <v>2</v>
      </c>
      <c r="F202" s="6">
        <f>VLOOKUP(D202,DATABASE!$A$2:$F$3248,4)</f>
        <v>1020</v>
      </c>
      <c r="G202" s="2">
        <f t="shared" si="22"/>
        <v>1484875.8790000002</v>
      </c>
      <c r="H202" s="22">
        <f t="shared" si="19"/>
        <v>0.908352750532465</v>
      </c>
      <c r="I202" s="25">
        <f>VLOOKUP(D202,DATABASE!$A$2:$F$3248,5)*F202</f>
        <v>5573.7492000000002</v>
      </c>
      <c r="J202" s="25">
        <f t="shared" si="23"/>
        <v>6525180.63394784</v>
      </c>
      <c r="K202" s="26">
        <f t="shared" si="20"/>
        <v>0.92273449781796391</v>
      </c>
      <c r="L202" s="3" t="str">
        <f>VLOOKUP(D202,DATABASE!$A$2:$F$3248,3)</f>
        <v>CIOCC</v>
      </c>
      <c r="M202" s="10" t="str">
        <f t="shared" si="21"/>
        <v>C</v>
      </c>
    </row>
    <row r="203" spans="1:13" ht="12.95" customHeight="1">
      <c r="A203" s="19">
        <v>170</v>
      </c>
      <c r="B203" s="21">
        <f t="shared" si="18"/>
        <v>0.28428093645484948</v>
      </c>
      <c r="C203" s="32" t="s">
        <v>1048</v>
      </c>
      <c r="D203" s="32" t="s">
        <v>1047</v>
      </c>
      <c r="E203" s="1">
        <f>VLOOKUP(D203,DATABASE!$A$2:$F$3248,6)</f>
        <v>6</v>
      </c>
      <c r="F203" s="6">
        <f>VLOOKUP(D203,DATABASE!$A$2:$F$3248,4)</f>
        <v>1770</v>
      </c>
      <c r="G203" s="2">
        <f t="shared" si="22"/>
        <v>1486645.8790000002</v>
      </c>
      <c r="H203" s="22">
        <f t="shared" si="19"/>
        <v>0.90943552411049988</v>
      </c>
      <c r="I203" s="25">
        <f>VLOOKUP(D203,DATABASE!$A$2:$F$3248,5)*F203</f>
        <v>5440.2012000000004</v>
      </c>
      <c r="J203" s="25">
        <f t="shared" si="23"/>
        <v>6530620.83514784</v>
      </c>
      <c r="K203" s="26">
        <f t="shared" si="20"/>
        <v>0.92350380392670128</v>
      </c>
      <c r="L203" s="3" t="str">
        <f>VLOOKUP(D203,DATABASE!$A$2:$F$3248,3)</f>
        <v>OLEOSE</v>
      </c>
      <c r="M203" s="10" t="str">
        <f t="shared" si="21"/>
        <v>C</v>
      </c>
    </row>
    <row r="204" spans="1:13" ht="12.95" customHeight="1">
      <c r="A204" s="19">
        <v>265</v>
      </c>
      <c r="B204" s="21">
        <f t="shared" si="18"/>
        <v>0.44314381270903008</v>
      </c>
      <c r="C204" s="32" t="s">
        <v>2584</v>
      </c>
      <c r="D204" s="32" t="s">
        <v>2583</v>
      </c>
      <c r="E204" s="1">
        <f>VLOOKUP(D204,DATABASE!$A$2:$F$3248,6)</f>
        <v>4</v>
      </c>
      <c r="F204" s="6">
        <f>VLOOKUP(D204,DATABASE!$A$2:$F$3248,4)</f>
        <v>720</v>
      </c>
      <c r="G204" s="2">
        <f t="shared" si="22"/>
        <v>1487365.8790000002</v>
      </c>
      <c r="H204" s="22">
        <f t="shared" si="19"/>
        <v>0.90987597437953094</v>
      </c>
      <c r="I204" s="25">
        <f>VLOOKUP(D204,DATABASE!$A$2:$F$3248,5)*F204</f>
        <v>5435.0136000000002</v>
      </c>
      <c r="J204" s="25">
        <f t="shared" si="23"/>
        <v>6536055.8487478402</v>
      </c>
      <c r="K204" s="26">
        <f t="shared" si="20"/>
        <v>0.9242723764500026</v>
      </c>
      <c r="L204" s="3" t="str">
        <f>VLOOKUP(D204,DATABASE!$A$2:$F$3248,3)</f>
        <v>OLEOSE</v>
      </c>
      <c r="M204" s="10" t="str">
        <f t="shared" si="21"/>
        <v>C</v>
      </c>
    </row>
    <row r="205" spans="1:13" ht="12.95" customHeight="1">
      <c r="A205" s="19">
        <v>197</v>
      </c>
      <c r="B205" s="21">
        <f t="shared" si="18"/>
        <v>0.3294314381270903</v>
      </c>
      <c r="C205" s="32" t="s">
        <v>4878</v>
      </c>
      <c r="D205" s="32" t="s">
        <v>4877</v>
      </c>
      <c r="E205" s="1">
        <f>VLOOKUP(D205,DATABASE!$A$2:$F$3248,6)</f>
        <v>11</v>
      </c>
      <c r="F205" s="6">
        <f>VLOOKUP(D205,DATABASE!$A$2:$F$3248,4)</f>
        <v>1309</v>
      </c>
      <c r="G205" s="2">
        <f t="shared" si="22"/>
        <v>1488674.8790000002</v>
      </c>
      <c r="H205" s="22">
        <f t="shared" si="19"/>
        <v>0.91067673743808897</v>
      </c>
      <c r="I205" s="25">
        <f>VLOOKUP(D205,DATABASE!$A$2:$F$3248,5)*F205</f>
        <v>5387.3596700000007</v>
      </c>
      <c r="J205" s="25">
        <f t="shared" si="23"/>
        <v>6541443.2084178403</v>
      </c>
      <c r="K205" s="26">
        <f t="shared" si="20"/>
        <v>0.92503421016749376</v>
      </c>
      <c r="L205" s="3" t="str">
        <f>VLOOKUP(D205,DATABASE!$A$2:$F$3248,3)</f>
        <v>OLEOSE</v>
      </c>
      <c r="M205" s="10" t="str">
        <f t="shared" si="21"/>
        <v>C</v>
      </c>
    </row>
    <row r="206" spans="1:13" ht="12.95" customHeight="1">
      <c r="A206" s="19">
        <v>374</v>
      </c>
      <c r="B206" s="21">
        <f t="shared" si="18"/>
        <v>0.62541806020066892</v>
      </c>
      <c r="C206" s="32" t="s">
        <v>4554</v>
      </c>
      <c r="D206" s="32" t="s">
        <v>4553</v>
      </c>
      <c r="E206" s="1">
        <f>VLOOKUP(D206,DATABASE!$A$2:$F$3248,6)</f>
        <v>1</v>
      </c>
      <c r="F206" s="6">
        <f>VLOOKUP(D206,DATABASE!$A$2:$F$3248,4)</f>
        <v>313.60000000000002</v>
      </c>
      <c r="G206" s="2">
        <f t="shared" si="22"/>
        <v>1488988.4790000003</v>
      </c>
      <c r="H206" s="22">
        <f t="shared" si="19"/>
        <v>0.91086857799971144</v>
      </c>
      <c r="I206" s="25">
        <f>VLOOKUP(D206,DATABASE!$A$2:$F$3248,5)*F206</f>
        <v>5368.7786880000003</v>
      </c>
      <c r="J206" s="25">
        <f t="shared" si="23"/>
        <v>6546811.9871058399</v>
      </c>
      <c r="K206" s="26">
        <f t="shared" si="20"/>
        <v>0.92579341632353396</v>
      </c>
      <c r="L206" s="3" t="str">
        <f>VLOOKUP(D206,DATABASE!$A$2:$F$3248,3)</f>
        <v>OLEOSE</v>
      </c>
      <c r="M206" s="10" t="str">
        <f t="shared" si="21"/>
        <v>C</v>
      </c>
    </row>
    <row r="207" spans="1:13" ht="12.95" customHeight="1">
      <c r="A207" s="19">
        <v>397</v>
      </c>
      <c r="B207" s="21">
        <f t="shared" si="18"/>
        <v>0.66387959866220736</v>
      </c>
      <c r="C207" s="32" t="s">
        <v>4567</v>
      </c>
      <c r="D207" s="32" t="s">
        <v>4566</v>
      </c>
      <c r="E207" s="1">
        <f>VLOOKUP(D207,DATABASE!$A$2:$F$3248,6)</f>
        <v>1</v>
      </c>
      <c r="F207" s="6">
        <f>VLOOKUP(D207,DATABASE!$A$2:$F$3248,4)</f>
        <v>281.60000000000002</v>
      </c>
      <c r="G207" s="2">
        <f t="shared" si="22"/>
        <v>1489270.0790000004</v>
      </c>
      <c r="H207" s="22">
        <f t="shared" si="19"/>
        <v>0.91104084299382149</v>
      </c>
      <c r="I207" s="25">
        <f>VLOOKUP(D207,DATABASE!$A$2:$F$3248,5)*F207</f>
        <v>5368.1408000000001</v>
      </c>
      <c r="J207" s="25">
        <f t="shared" si="23"/>
        <v>6552180.1279058401</v>
      </c>
      <c r="K207" s="26">
        <f t="shared" si="20"/>
        <v>0.92655253227498113</v>
      </c>
      <c r="L207" s="3" t="str">
        <f>VLOOKUP(D207,DATABASE!$A$2:$F$3248,3)</f>
        <v>OLEOSE</v>
      </c>
      <c r="M207" s="10" t="str">
        <f t="shared" si="21"/>
        <v>C</v>
      </c>
    </row>
    <row r="208" spans="1:13" ht="12.95" customHeight="1">
      <c r="A208" s="19">
        <v>183</v>
      </c>
      <c r="B208" s="21">
        <f t="shared" si="18"/>
        <v>0.30602006688963213</v>
      </c>
      <c r="C208" s="32" t="s">
        <v>992</v>
      </c>
      <c r="D208" s="32" t="s">
        <v>991</v>
      </c>
      <c r="E208" s="1">
        <f>VLOOKUP(D208,DATABASE!$A$2:$F$3248,6)</f>
        <v>1</v>
      </c>
      <c r="F208" s="6">
        <f>VLOOKUP(D208,DATABASE!$A$2:$F$3248,4)</f>
        <v>1450</v>
      </c>
      <c r="G208" s="2">
        <f t="shared" si="22"/>
        <v>1490720.0790000004</v>
      </c>
      <c r="H208" s="22">
        <f t="shared" si="19"/>
        <v>0.91192786089673139</v>
      </c>
      <c r="I208" s="25">
        <f>VLOOKUP(D208,DATABASE!$A$2:$F$3248,5)*F208</f>
        <v>5350.7174999999997</v>
      </c>
      <c r="J208" s="25">
        <f t="shared" si="23"/>
        <v>6557530.8454058403</v>
      </c>
      <c r="K208" s="26">
        <f t="shared" si="20"/>
        <v>0.9273091843743333</v>
      </c>
      <c r="L208" s="3" t="str">
        <f>VLOOKUP(D208,DATABASE!$A$2:$F$3248,3)</f>
        <v>CIOCC</v>
      </c>
      <c r="M208" s="10" t="str">
        <f t="shared" si="21"/>
        <v>C</v>
      </c>
    </row>
    <row r="209" spans="1:13" ht="12.95" customHeight="1">
      <c r="A209" s="19">
        <v>190</v>
      </c>
      <c r="B209" s="21">
        <f t="shared" si="18"/>
        <v>0.31772575250836121</v>
      </c>
      <c r="C209" s="32" t="s">
        <v>4956</v>
      </c>
      <c r="D209" s="32" t="s">
        <v>4955</v>
      </c>
      <c r="E209" s="1">
        <f>VLOOKUP(D209,DATABASE!$A$2:$F$3248,6)</f>
        <v>4</v>
      </c>
      <c r="F209" s="6">
        <f>VLOOKUP(D209,DATABASE!$A$2:$F$3248,4)</f>
        <v>1393</v>
      </c>
      <c r="G209" s="2">
        <f t="shared" si="22"/>
        <v>1492113.0790000004</v>
      </c>
      <c r="H209" s="22">
        <f t="shared" si="19"/>
        <v>0.91278000982000962</v>
      </c>
      <c r="I209" s="25">
        <f>VLOOKUP(D209,DATABASE!$A$2:$F$3248,5)*F209</f>
        <v>5273.8562099999999</v>
      </c>
      <c r="J209" s="25">
        <f t="shared" si="23"/>
        <v>6562804.7016158402</v>
      </c>
      <c r="K209" s="26">
        <f t="shared" si="20"/>
        <v>0.92805496741613613</v>
      </c>
      <c r="L209" s="3" t="str">
        <f>VLOOKUP(D209,DATABASE!$A$2:$F$3248,3)</f>
        <v>OLEOSE</v>
      </c>
      <c r="M209" s="10" t="str">
        <f t="shared" si="21"/>
        <v>C</v>
      </c>
    </row>
    <row r="210" spans="1:13" ht="12.95" customHeight="1">
      <c r="A210" s="19">
        <v>317</v>
      </c>
      <c r="B210" s="21">
        <f t="shared" si="18"/>
        <v>0.53010033444816052</v>
      </c>
      <c r="C210" s="32" t="s">
        <v>2759</v>
      </c>
      <c r="D210" s="32" t="s">
        <v>2758</v>
      </c>
      <c r="E210" s="1">
        <f>VLOOKUP(D210,DATABASE!$A$2:$F$3248,6)</f>
        <v>2</v>
      </c>
      <c r="F210" s="6">
        <f>VLOOKUP(D210,DATABASE!$A$2:$F$3248,4)</f>
        <v>456</v>
      </c>
      <c r="G210" s="2">
        <f t="shared" si="22"/>
        <v>1492569.0790000004</v>
      </c>
      <c r="H210" s="22">
        <f t="shared" si="19"/>
        <v>0.91305896165706268</v>
      </c>
      <c r="I210" s="25">
        <f>VLOOKUP(D210,DATABASE!$A$2:$F$3248,5)*F210</f>
        <v>5243.7081600000001</v>
      </c>
      <c r="J210" s="25">
        <f t="shared" si="23"/>
        <v>6568048.4097758401</v>
      </c>
      <c r="K210" s="26">
        <f t="shared" si="20"/>
        <v>0.92879648718197194</v>
      </c>
      <c r="L210" s="3" t="str">
        <f>VLOOKUP(D210,DATABASE!$A$2:$F$3248,3)</f>
        <v>OLEOSE</v>
      </c>
      <c r="M210" s="10" t="str">
        <f t="shared" si="21"/>
        <v>C</v>
      </c>
    </row>
    <row r="211" spans="1:13" ht="12.95" customHeight="1">
      <c r="A211" s="19">
        <v>159</v>
      </c>
      <c r="B211" s="21">
        <f t="shared" si="18"/>
        <v>0.26588628762541805</v>
      </c>
      <c r="C211" s="32" t="s">
        <v>638</v>
      </c>
      <c r="D211" s="32" t="s">
        <v>637</v>
      </c>
      <c r="E211" s="1">
        <f>VLOOKUP(D211,DATABASE!$A$2:$F$3248,6)</f>
        <v>6</v>
      </c>
      <c r="F211" s="6">
        <f>VLOOKUP(D211,DATABASE!$A$2:$F$3248,4)</f>
        <v>2090</v>
      </c>
      <c r="G211" s="2">
        <f t="shared" si="22"/>
        <v>1494659.0790000004</v>
      </c>
      <c r="H211" s="22">
        <f t="shared" si="19"/>
        <v>0.91433749091022243</v>
      </c>
      <c r="I211" s="25">
        <f>VLOOKUP(D211,DATABASE!$A$2:$F$3248,5)*F211</f>
        <v>5236.5995000000003</v>
      </c>
      <c r="J211" s="25">
        <f t="shared" si="23"/>
        <v>6573285.0092758397</v>
      </c>
      <c r="K211" s="26">
        <f t="shared" si="20"/>
        <v>0.92953700170271436</v>
      </c>
      <c r="L211" s="3" t="str">
        <f>VLOOKUP(D211,DATABASE!$A$2:$F$3248,3)</f>
        <v>OLEOSE</v>
      </c>
      <c r="M211" s="10" t="str">
        <f t="shared" si="21"/>
        <v>C</v>
      </c>
    </row>
    <row r="212" spans="1:13" ht="12.95" customHeight="1">
      <c r="A212" s="19">
        <v>305</v>
      </c>
      <c r="B212" s="21">
        <f t="shared" si="18"/>
        <v>0.51003344481605351</v>
      </c>
      <c r="C212" s="32" t="s">
        <v>4003</v>
      </c>
      <c r="D212" s="32" t="s">
        <v>4002</v>
      </c>
      <c r="E212" s="1">
        <f>VLOOKUP(D212,DATABASE!$A$2:$F$3248,6)</f>
        <v>1</v>
      </c>
      <c r="F212" s="6">
        <f>VLOOKUP(D212,DATABASE!$A$2:$F$3248,4)</f>
        <v>476</v>
      </c>
      <c r="G212" s="2">
        <f t="shared" si="22"/>
        <v>1495135.0790000004</v>
      </c>
      <c r="H212" s="22">
        <f t="shared" si="19"/>
        <v>0.91462867747697085</v>
      </c>
      <c r="I212" s="25">
        <f>VLOOKUP(D212,DATABASE!$A$2:$F$3248,5)*F212</f>
        <v>5228.4363599999997</v>
      </c>
      <c r="J212" s="25">
        <f t="shared" si="23"/>
        <v>6578513.4456358394</v>
      </c>
      <c r="K212" s="26">
        <f t="shared" si="20"/>
        <v>0.93027636186294016</v>
      </c>
      <c r="L212" s="3" t="str">
        <f>VLOOKUP(D212,DATABASE!$A$2:$F$3248,3)</f>
        <v>OLEOSE</v>
      </c>
      <c r="M212" s="10" t="str">
        <f t="shared" si="21"/>
        <v>C</v>
      </c>
    </row>
    <row r="213" spans="1:13" ht="12.95" customHeight="1">
      <c r="A213" s="19">
        <v>241</v>
      </c>
      <c r="B213" s="21">
        <f t="shared" si="18"/>
        <v>0.40301003344481606</v>
      </c>
      <c r="C213" s="32" t="s">
        <v>3194</v>
      </c>
      <c r="D213" s="32" t="s">
        <v>3193</v>
      </c>
      <c r="E213" s="1">
        <f>VLOOKUP(D213,DATABASE!$A$2:$F$3248,6)</f>
        <v>2</v>
      </c>
      <c r="F213" s="6">
        <f>VLOOKUP(D213,DATABASE!$A$2:$F$3248,4)</f>
        <v>887.6</v>
      </c>
      <c r="G213" s="2">
        <f t="shared" si="22"/>
        <v>1496022.6790000005</v>
      </c>
      <c r="H213" s="22">
        <f t="shared" si="19"/>
        <v>0.91517165478084872</v>
      </c>
      <c r="I213" s="25">
        <f>VLOOKUP(D213,DATABASE!$A$2:$F$3248,5)*F213</f>
        <v>5173.2523360000005</v>
      </c>
      <c r="J213" s="25">
        <f t="shared" si="23"/>
        <v>6583686.6979718395</v>
      </c>
      <c r="K213" s="26">
        <f t="shared" si="20"/>
        <v>0.93100791837671848</v>
      </c>
      <c r="L213" s="3" t="str">
        <f>VLOOKUP(D213,DATABASE!$A$2:$F$3248,3)</f>
        <v>OLEOSE</v>
      </c>
      <c r="M213" s="10" t="str">
        <f t="shared" si="21"/>
        <v>C</v>
      </c>
    </row>
    <row r="214" spans="1:13" ht="12.95" customHeight="1">
      <c r="A214" s="19">
        <v>188</v>
      </c>
      <c r="B214" s="21">
        <f t="shared" si="18"/>
        <v>0.31438127090301005</v>
      </c>
      <c r="C214" s="32" t="s">
        <v>4947</v>
      </c>
      <c r="D214" s="32" t="s">
        <v>4946</v>
      </c>
      <c r="E214" s="1">
        <f>VLOOKUP(D214,DATABASE!$A$2:$F$3248,6)</f>
        <v>5</v>
      </c>
      <c r="F214" s="6">
        <f>VLOOKUP(D214,DATABASE!$A$2:$F$3248,4)</f>
        <v>1418</v>
      </c>
      <c r="G214" s="2">
        <f t="shared" si="22"/>
        <v>1497440.6790000005</v>
      </c>
      <c r="H214" s="22">
        <f t="shared" si="19"/>
        <v>0.91603909711624609</v>
      </c>
      <c r="I214" s="25">
        <f>VLOOKUP(D214,DATABASE!$A$2:$F$3248,5)*F214</f>
        <v>5112.7124399999993</v>
      </c>
      <c r="J214" s="25">
        <f t="shared" si="23"/>
        <v>6588799.4104118394</v>
      </c>
      <c r="K214" s="26">
        <f t="shared" si="20"/>
        <v>0.93173091386304518</v>
      </c>
      <c r="L214" s="3" t="str">
        <f>VLOOKUP(D214,DATABASE!$A$2:$F$3248,3)</f>
        <v>CIOCC</v>
      </c>
      <c r="M214" s="10" t="str">
        <f t="shared" si="21"/>
        <v>C</v>
      </c>
    </row>
    <row r="215" spans="1:13" ht="12.95" customHeight="1">
      <c r="A215" s="19">
        <v>191</v>
      </c>
      <c r="B215" s="21">
        <f t="shared" si="18"/>
        <v>0.3193979933110368</v>
      </c>
      <c r="C215" s="32" t="s">
        <v>2212</v>
      </c>
      <c r="D215" s="32" t="s">
        <v>2211</v>
      </c>
      <c r="E215" s="1">
        <f>VLOOKUP(D215,DATABASE!$A$2:$F$3248,6)</f>
        <v>3</v>
      </c>
      <c r="F215" s="6">
        <f>VLOOKUP(D215,DATABASE!$A$2:$F$3248,4)</f>
        <v>1375</v>
      </c>
      <c r="G215" s="2">
        <f t="shared" si="22"/>
        <v>1498815.6790000005</v>
      </c>
      <c r="H215" s="22">
        <f t="shared" si="19"/>
        <v>0.91688023478279856</v>
      </c>
      <c r="I215" s="25">
        <f>VLOOKUP(D215,DATABASE!$A$2:$F$3248,5)*F215</f>
        <v>5035.3187499999995</v>
      </c>
      <c r="J215" s="25">
        <f t="shared" si="23"/>
        <v>6593834.729161839</v>
      </c>
      <c r="K215" s="26">
        <f t="shared" si="20"/>
        <v>0.93244296500442836</v>
      </c>
      <c r="L215" s="3" t="str">
        <f>VLOOKUP(D215,DATABASE!$A$2:$F$3248,3)</f>
        <v>OLEOSE</v>
      </c>
      <c r="M215" s="10" t="str">
        <f t="shared" si="21"/>
        <v>C</v>
      </c>
    </row>
    <row r="216" spans="1:13" ht="12.95" customHeight="1">
      <c r="A216" s="19">
        <v>225</v>
      </c>
      <c r="B216" s="21">
        <f t="shared" si="18"/>
        <v>0.37625418060200672</v>
      </c>
      <c r="C216" s="32" t="s">
        <v>28</v>
      </c>
      <c r="D216" s="32" t="s">
        <v>27</v>
      </c>
      <c r="E216" s="1">
        <f>VLOOKUP(D216,DATABASE!$A$2:$F$3248,6)</f>
        <v>2</v>
      </c>
      <c r="F216" s="6">
        <f>VLOOKUP(D216,DATABASE!$A$2:$F$3248,4)</f>
        <v>966</v>
      </c>
      <c r="G216" s="2">
        <f t="shared" si="22"/>
        <v>1499781.6790000005</v>
      </c>
      <c r="H216" s="22">
        <f t="shared" si="19"/>
        <v>0.91747117222708197</v>
      </c>
      <c r="I216" s="25">
        <f>VLOOKUP(D216,DATABASE!$A$2:$F$3248,5)*F216</f>
        <v>4952.7786000000006</v>
      </c>
      <c r="J216" s="25">
        <f t="shared" si="23"/>
        <v>6598787.5077618388</v>
      </c>
      <c r="K216" s="26">
        <f t="shared" si="20"/>
        <v>0.9331433440330944</v>
      </c>
      <c r="L216" s="3" t="str">
        <f>VLOOKUP(D216,DATABASE!$A$2:$F$3248,3)</f>
        <v>OLEOSE</v>
      </c>
      <c r="M216" s="10" t="str">
        <f t="shared" si="21"/>
        <v>C</v>
      </c>
    </row>
    <row r="217" spans="1:13" ht="12.95" customHeight="1">
      <c r="A217" s="19">
        <v>182</v>
      </c>
      <c r="B217" s="21">
        <f t="shared" si="18"/>
        <v>0.30434782608695654</v>
      </c>
      <c r="C217" s="32" t="s">
        <v>4542</v>
      </c>
      <c r="D217" s="32" t="s">
        <v>4541</v>
      </c>
      <c r="E217" s="1">
        <f>VLOOKUP(D217,DATABASE!$A$2:$F$3248,6)</f>
        <v>3</v>
      </c>
      <c r="F217" s="6">
        <f>VLOOKUP(D217,DATABASE!$A$2:$F$3248,4)</f>
        <v>1452</v>
      </c>
      <c r="G217" s="2">
        <f t="shared" si="22"/>
        <v>1501233.6790000005</v>
      </c>
      <c r="H217" s="22">
        <f t="shared" si="19"/>
        <v>0.91835941360296147</v>
      </c>
      <c r="I217" s="25">
        <f>VLOOKUP(D217,DATABASE!$A$2:$F$3248,5)*F217</f>
        <v>4934.8107599999994</v>
      </c>
      <c r="J217" s="25">
        <f t="shared" si="23"/>
        <v>6603722.3185218386</v>
      </c>
      <c r="K217" s="26">
        <f t="shared" si="20"/>
        <v>0.93384118220553747</v>
      </c>
      <c r="L217" s="3" t="str">
        <f>VLOOKUP(D217,DATABASE!$A$2:$F$3248,3)</f>
        <v>OLEOSE</v>
      </c>
      <c r="M217" s="10" t="str">
        <f t="shared" si="21"/>
        <v>C</v>
      </c>
    </row>
    <row r="218" spans="1:13" ht="12.95" customHeight="1">
      <c r="A218" s="19">
        <v>172</v>
      </c>
      <c r="B218" s="21">
        <f t="shared" si="18"/>
        <v>0.28762541806020064</v>
      </c>
      <c r="C218" s="32" t="s">
        <v>5022</v>
      </c>
      <c r="D218" s="32" t="s">
        <v>5021</v>
      </c>
      <c r="E218" s="1">
        <f>VLOOKUP(D218,DATABASE!$A$2:$F$3248,6)</f>
        <v>2</v>
      </c>
      <c r="F218" s="6">
        <f>VLOOKUP(D218,DATABASE!$A$2:$F$3248,4)</f>
        <v>1726</v>
      </c>
      <c r="G218" s="2">
        <f t="shared" si="22"/>
        <v>1502959.6790000005</v>
      </c>
      <c r="H218" s="22">
        <f t="shared" si="19"/>
        <v>0.91941527077566654</v>
      </c>
      <c r="I218" s="25">
        <f>VLOOKUP(D218,DATABASE!$A$2:$F$3248,5)*F218</f>
        <v>4817.54216</v>
      </c>
      <c r="J218" s="25">
        <f t="shared" si="23"/>
        <v>6608539.8606818384</v>
      </c>
      <c r="K218" s="26">
        <f t="shared" si="20"/>
        <v>0.93452243726882211</v>
      </c>
      <c r="L218" s="3" t="str">
        <f>VLOOKUP(D218,DATABASE!$A$2:$F$3248,3)</f>
        <v>CIOCC</v>
      </c>
      <c r="M218" s="10" t="str">
        <f t="shared" si="21"/>
        <v>C</v>
      </c>
    </row>
    <row r="219" spans="1:13" ht="12.95" customHeight="1">
      <c r="A219" s="19">
        <v>218</v>
      </c>
      <c r="B219" s="21">
        <f t="shared" si="18"/>
        <v>0.36454849498327757</v>
      </c>
      <c r="C219" s="32" t="s">
        <v>4999</v>
      </c>
      <c r="D219" s="32" t="s">
        <v>4998</v>
      </c>
      <c r="E219" s="1">
        <f>VLOOKUP(D219,DATABASE!$A$2:$F$3248,6)</f>
        <v>2</v>
      </c>
      <c r="F219" s="6">
        <f>VLOOKUP(D219,DATABASE!$A$2:$F$3248,4)</f>
        <v>987.2</v>
      </c>
      <c r="G219" s="2">
        <f t="shared" si="22"/>
        <v>1503946.8790000004</v>
      </c>
      <c r="H219" s="22">
        <f t="shared" si="19"/>
        <v>0.92001917703342706</v>
      </c>
      <c r="I219" s="25">
        <f>VLOOKUP(D219,DATABASE!$A$2:$F$3248,5)*F219</f>
        <v>4792.1649600000001</v>
      </c>
      <c r="J219" s="25">
        <f t="shared" si="23"/>
        <v>6613332.0256418381</v>
      </c>
      <c r="K219" s="26">
        <f t="shared" si="20"/>
        <v>0.93520010370840256</v>
      </c>
      <c r="L219" s="3" t="str">
        <f>VLOOKUP(D219,DATABASE!$A$2:$F$3248,3)</f>
        <v>CIOCC</v>
      </c>
      <c r="M219" s="10" t="str">
        <f t="shared" si="21"/>
        <v>C</v>
      </c>
    </row>
    <row r="220" spans="1:13" ht="12.95" customHeight="1">
      <c r="A220" s="19">
        <v>194</v>
      </c>
      <c r="B220" s="21">
        <f t="shared" si="18"/>
        <v>0.32441471571906355</v>
      </c>
      <c r="C220" s="32" t="s">
        <v>4326</v>
      </c>
      <c r="D220" s="32" t="s">
        <v>4325</v>
      </c>
      <c r="E220" s="1">
        <f>VLOOKUP(D220,DATABASE!$A$2:$F$3248,6)</f>
        <v>3</v>
      </c>
      <c r="F220" s="6">
        <f>VLOOKUP(D220,DATABASE!$A$2:$F$3248,4)</f>
        <v>1320</v>
      </c>
      <c r="G220" s="2">
        <f t="shared" si="22"/>
        <v>1505266.8790000004</v>
      </c>
      <c r="H220" s="22">
        <f t="shared" si="19"/>
        <v>0.92082666919331735</v>
      </c>
      <c r="I220" s="25">
        <f>VLOOKUP(D220,DATABASE!$A$2:$F$3248,5)*F220</f>
        <v>4629.0816000000004</v>
      </c>
      <c r="J220" s="25">
        <f t="shared" si="23"/>
        <v>6617961.1072418382</v>
      </c>
      <c r="K220" s="26">
        <f t="shared" si="20"/>
        <v>0.93585470831249762</v>
      </c>
      <c r="L220" s="3" t="str">
        <f>VLOOKUP(D220,DATABASE!$A$2:$F$3248,3)</f>
        <v>OLEOSE</v>
      </c>
      <c r="M220" s="10" t="str">
        <f t="shared" si="21"/>
        <v>C</v>
      </c>
    </row>
    <row r="221" spans="1:13" ht="12.95" customHeight="1">
      <c r="A221" s="19">
        <v>252</v>
      </c>
      <c r="B221" s="21">
        <f t="shared" si="18"/>
        <v>0.42140468227424749</v>
      </c>
      <c r="C221" s="32" t="s">
        <v>657</v>
      </c>
      <c r="D221" s="32" t="s">
        <v>656</v>
      </c>
      <c r="E221" s="1">
        <f>VLOOKUP(D221,DATABASE!$A$2:$F$3248,6)</f>
        <v>5</v>
      </c>
      <c r="F221" s="6">
        <f>VLOOKUP(D221,DATABASE!$A$2:$F$3248,4)</f>
        <v>790</v>
      </c>
      <c r="G221" s="2">
        <f t="shared" si="22"/>
        <v>1506056.8790000004</v>
      </c>
      <c r="H221" s="22">
        <f t="shared" si="19"/>
        <v>0.92130994101628205</v>
      </c>
      <c r="I221" s="25">
        <f>VLOOKUP(D221,DATABASE!$A$2:$F$3248,5)*F221</f>
        <v>4550.6448999999993</v>
      </c>
      <c r="J221" s="25">
        <f t="shared" si="23"/>
        <v>6622511.752141838</v>
      </c>
      <c r="K221" s="26">
        <f t="shared" si="20"/>
        <v>0.93649822107821379</v>
      </c>
      <c r="L221" s="3" t="str">
        <f>VLOOKUP(D221,DATABASE!$A$2:$F$3248,3)</f>
        <v>CIOCC</v>
      </c>
      <c r="M221" s="10" t="str">
        <f t="shared" si="21"/>
        <v>C</v>
      </c>
    </row>
    <row r="222" spans="1:13" ht="12.95" customHeight="1">
      <c r="A222" s="19">
        <v>181</v>
      </c>
      <c r="B222" s="21">
        <f t="shared" si="18"/>
        <v>0.30267558528428096</v>
      </c>
      <c r="C222" s="32" t="s">
        <v>4030</v>
      </c>
      <c r="D222" s="32" t="s">
        <v>4029</v>
      </c>
      <c r="E222" s="1">
        <f>VLOOKUP(D222,DATABASE!$A$2:$F$3248,6)</f>
        <v>2</v>
      </c>
      <c r="F222" s="6">
        <f>VLOOKUP(D222,DATABASE!$A$2:$F$3248,4)</f>
        <v>1488</v>
      </c>
      <c r="G222" s="2">
        <f t="shared" si="22"/>
        <v>1507544.8790000004</v>
      </c>
      <c r="H222" s="22">
        <f t="shared" si="19"/>
        <v>0.92222020490561307</v>
      </c>
      <c r="I222" s="25">
        <f>VLOOKUP(D222,DATABASE!$A$2:$F$3248,5)*F222</f>
        <v>4505.9615999999996</v>
      </c>
      <c r="J222" s="25">
        <f t="shared" si="23"/>
        <v>6627017.713741838</v>
      </c>
      <c r="K222" s="26">
        <f t="shared" si="20"/>
        <v>0.93713541511887088</v>
      </c>
      <c r="L222" s="3" t="str">
        <f>VLOOKUP(D222,DATABASE!$A$2:$F$3248,3)</f>
        <v>CIOCC</v>
      </c>
      <c r="M222" s="10" t="str">
        <f t="shared" si="21"/>
        <v>C</v>
      </c>
    </row>
    <row r="223" spans="1:13" ht="12.95" customHeight="1">
      <c r="A223" s="19">
        <v>275</v>
      </c>
      <c r="B223" s="21">
        <f t="shared" si="18"/>
        <v>0.45986622073578598</v>
      </c>
      <c r="C223" s="32" t="s">
        <v>5101</v>
      </c>
      <c r="D223" s="32" t="s">
        <v>5100</v>
      </c>
      <c r="E223" s="1">
        <f>VLOOKUP(D223,DATABASE!$A$2:$F$3248,6)</f>
        <v>3</v>
      </c>
      <c r="F223" s="6">
        <f>VLOOKUP(D223,DATABASE!$A$2:$F$3248,4)</f>
        <v>600</v>
      </c>
      <c r="G223" s="2">
        <f t="shared" si="22"/>
        <v>1508144.8790000004</v>
      </c>
      <c r="H223" s="22">
        <f t="shared" si="19"/>
        <v>0.9225872467964723</v>
      </c>
      <c r="I223" s="25">
        <f>VLOOKUP(D223,DATABASE!$A$2:$F$3248,5)*F223</f>
        <v>4275.3900000000003</v>
      </c>
      <c r="J223" s="25">
        <f t="shared" si="23"/>
        <v>6631293.1037418377</v>
      </c>
      <c r="K223" s="26">
        <f t="shared" si="20"/>
        <v>0.93774000372199728</v>
      </c>
      <c r="L223" s="3" t="str">
        <f>VLOOKUP(D223,DATABASE!$A$2:$F$3248,3)</f>
        <v>OLEOSE</v>
      </c>
      <c r="M223" s="10" t="str">
        <f t="shared" si="21"/>
        <v>C</v>
      </c>
    </row>
    <row r="224" spans="1:13" ht="12.95" customHeight="1">
      <c r="A224" s="19">
        <v>230</v>
      </c>
      <c r="B224" s="21">
        <f t="shared" si="18"/>
        <v>0.38461538461538464</v>
      </c>
      <c r="C224" s="32" t="s">
        <v>3547</v>
      </c>
      <c r="D224" s="32" t="s">
        <v>3546</v>
      </c>
      <c r="E224" s="1">
        <f>VLOOKUP(D224,DATABASE!$A$2:$F$3248,6)</f>
        <v>2</v>
      </c>
      <c r="F224" s="6">
        <f>VLOOKUP(D224,DATABASE!$A$2:$F$3248,4)</f>
        <v>952</v>
      </c>
      <c r="G224" s="2">
        <f t="shared" si="22"/>
        <v>1509096.8790000004</v>
      </c>
      <c r="H224" s="22">
        <f t="shared" si="19"/>
        <v>0.92316961992996904</v>
      </c>
      <c r="I224" s="25">
        <f>VLOOKUP(D224,DATABASE!$A$2:$F$3248,5)*F224</f>
        <v>4238.1992799999998</v>
      </c>
      <c r="J224" s="25">
        <f t="shared" si="23"/>
        <v>6635531.303021838</v>
      </c>
      <c r="K224" s="26">
        <f t="shared" si="20"/>
        <v>0.93833933313579732</v>
      </c>
      <c r="L224" s="3" t="str">
        <f>VLOOKUP(D224,DATABASE!$A$2:$F$3248,3)</f>
        <v>OLEOSE</v>
      </c>
      <c r="M224" s="10" t="str">
        <f t="shared" si="21"/>
        <v>C</v>
      </c>
    </row>
    <row r="225" spans="1:13" ht="12.95" customHeight="1">
      <c r="A225" s="19">
        <v>208</v>
      </c>
      <c r="B225" s="21">
        <f t="shared" si="18"/>
        <v>0.34782608695652173</v>
      </c>
      <c r="C225" s="32" t="s">
        <v>2312</v>
      </c>
      <c r="D225" s="32" t="s">
        <v>2311</v>
      </c>
      <c r="E225" s="1">
        <f>VLOOKUP(D225,DATABASE!$A$2:$F$3248,6)</f>
        <v>2</v>
      </c>
      <c r="F225" s="6">
        <f>VLOOKUP(D225,DATABASE!$A$2:$F$3248,4)</f>
        <v>1078</v>
      </c>
      <c r="G225" s="2">
        <f t="shared" si="22"/>
        <v>1510174.8790000004</v>
      </c>
      <c r="H225" s="22">
        <f t="shared" si="19"/>
        <v>0.92382907186054619</v>
      </c>
      <c r="I225" s="25">
        <f>VLOOKUP(D225,DATABASE!$A$2:$F$3248,5)*F225</f>
        <v>4204.8899200000005</v>
      </c>
      <c r="J225" s="25">
        <f t="shared" si="23"/>
        <v>6639736.1929418379</v>
      </c>
      <c r="K225" s="26">
        <f t="shared" si="20"/>
        <v>0.93893395222856624</v>
      </c>
      <c r="L225" s="3" t="str">
        <f>VLOOKUP(D225,DATABASE!$A$2:$F$3248,3)</f>
        <v>OLEOSE</v>
      </c>
      <c r="M225" s="10" t="str">
        <f t="shared" si="21"/>
        <v>C</v>
      </c>
    </row>
    <row r="226" spans="1:13" ht="12.95" customHeight="1">
      <c r="A226" s="19">
        <v>240</v>
      </c>
      <c r="B226" s="21">
        <f t="shared" si="18"/>
        <v>0.40133779264214048</v>
      </c>
      <c r="C226" s="32" t="s">
        <v>3537</v>
      </c>
      <c r="D226" s="32" t="s">
        <v>3536</v>
      </c>
      <c r="E226" s="1">
        <f>VLOOKUP(D226,DATABASE!$A$2:$F$3248,6)</f>
        <v>2</v>
      </c>
      <c r="F226" s="6">
        <f>VLOOKUP(D226,DATABASE!$A$2:$F$3248,4)</f>
        <v>888</v>
      </c>
      <c r="G226" s="2">
        <f t="shared" si="22"/>
        <v>1511062.8790000004</v>
      </c>
      <c r="H226" s="22">
        <f t="shared" si="19"/>
        <v>0.92437229385901798</v>
      </c>
      <c r="I226" s="25">
        <f>VLOOKUP(D226,DATABASE!$A$2:$F$3248,5)*F226</f>
        <v>4173.7775999999994</v>
      </c>
      <c r="J226" s="25">
        <f t="shared" si="23"/>
        <v>6643909.9705418376</v>
      </c>
      <c r="K226" s="26">
        <f t="shared" si="20"/>
        <v>0.93952417168666102</v>
      </c>
      <c r="L226" s="3" t="str">
        <f>VLOOKUP(D226,DATABASE!$A$2:$F$3248,3)</f>
        <v>OLEOSE</v>
      </c>
      <c r="M226" s="10" t="str">
        <f t="shared" si="21"/>
        <v>C</v>
      </c>
    </row>
    <row r="227" spans="1:13" ht="12.95" customHeight="1">
      <c r="A227" s="19">
        <v>221</v>
      </c>
      <c r="B227" s="21">
        <f t="shared" si="18"/>
        <v>0.36956521739130432</v>
      </c>
      <c r="C227" s="32" t="s">
        <v>106</v>
      </c>
      <c r="D227" s="32" t="s">
        <v>105</v>
      </c>
      <c r="E227" s="1">
        <f>VLOOKUP(D227,DATABASE!$A$2:$F$3248,6)</f>
        <v>4</v>
      </c>
      <c r="F227" s="6">
        <f>VLOOKUP(D227,DATABASE!$A$2:$F$3248,4)</f>
        <v>980</v>
      </c>
      <c r="G227" s="2">
        <f t="shared" si="22"/>
        <v>1512042.8790000004</v>
      </c>
      <c r="H227" s="22">
        <f t="shared" si="19"/>
        <v>0.92497179561408804</v>
      </c>
      <c r="I227" s="25">
        <f>VLOOKUP(D227,DATABASE!$A$2:$F$3248,5)*F227</f>
        <v>4173.7709999999997</v>
      </c>
      <c r="J227" s="25">
        <f t="shared" si="23"/>
        <v>6648083.7415418373</v>
      </c>
      <c r="K227" s="26">
        <f t="shared" si="20"/>
        <v>0.94011439021144105</v>
      </c>
      <c r="L227" s="3" t="str">
        <f>VLOOKUP(D227,DATABASE!$A$2:$F$3248,3)</f>
        <v>OLEOSE</v>
      </c>
      <c r="M227" s="10" t="str">
        <f t="shared" si="21"/>
        <v>C</v>
      </c>
    </row>
    <row r="228" spans="1:13" ht="12.95" customHeight="1">
      <c r="A228" s="19">
        <v>231</v>
      </c>
      <c r="B228" s="21">
        <f t="shared" si="18"/>
        <v>0.38628762541806022</v>
      </c>
      <c r="C228" s="32" t="s">
        <v>1936</v>
      </c>
      <c r="D228" s="32" t="s">
        <v>1935</v>
      </c>
      <c r="E228" s="1">
        <f>VLOOKUP(D228,DATABASE!$A$2:$F$3248,6)</f>
        <v>1</v>
      </c>
      <c r="F228" s="6">
        <f>VLOOKUP(D228,DATABASE!$A$2:$F$3248,4)</f>
        <v>931.98599999999999</v>
      </c>
      <c r="G228" s="2">
        <f t="shared" si="22"/>
        <v>1512974.8650000005</v>
      </c>
      <c r="H228" s="22">
        <f t="shared" si="19"/>
        <v>0.92554192545357872</v>
      </c>
      <c r="I228" s="25">
        <f>VLOOKUP(D228,DATABASE!$A$2:$F$3248,5)*F228</f>
        <v>4157.5988658599999</v>
      </c>
      <c r="J228" s="25">
        <f t="shared" si="23"/>
        <v>6652241.3404076975</v>
      </c>
      <c r="K228" s="26">
        <f t="shared" si="20"/>
        <v>0.94070232181315938</v>
      </c>
      <c r="L228" s="3" t="str">
        <f>VLOOKUP(D228,DATABASE!$A$2:$F$3248,3)</f>
        <v>OLEOSE</v>
      </c>
      <c r="M228" s="10" t="str">
        <f t="shared" si="21"/>
        <v>C</v>
      </c>
    </row>
    <row r="229" spans="1:13" ht="12.95" customHeight="1">
      <c r="A229" s="19">
        <v>239</v>
      </c>
      <c r="B229" s="21">
        <f t="shared" si="18"/>
        <v>0.39966555183946489</v>
      </c>
      <c r="C229" s="32" t="s">
        <v>2014</v>
      </c>
      <c r="D229" s="32" t="s">
        <v>2013</v>
      </c>
      <c r="E229" s="1">
        <f>VLOOKUP(D229,DATABASE!$A$2:$F$3248,6)</f>
        <v>2</v>
      </c>
      <c r="F229" s="6">
        <f>VLOOKUP(D229,DATABASE!$A$2:$F$3248,4)</f>
        <v>892.5</v>
      </c>
      <c r="G229" s="2">
        <f t="shared" si="22"/>
        <v>1513867.3650000005</v>
      </c>
      <c r="H229" s="22">
        <f t="shared" si="19"/>
        <v>0.92608790026623189</v>
      </c>
      <c r="I229" s="25">
        <f>VLOOKUP(D229,DATABASE!$A$2:$F$3248,5)*F229</f>
        <v>4140.9679500000002</v>
      </c>
      <c r="J229" s="25">
        <f t="shared" si="23"/>
        <v>6656382.3083576979</v>
      </c>
      <c r="K229" s="26">
        <f t="shared" si="20"/>
        <v>0.94128790161488074</v>
      </c>
      <c r="L229" s="3" t="str">
        <f>VLOOKUP(D229,DATABASE!$A$2:$F$3248,3)</f>
        <v>OLEOSE</v>
      </c>
      <c r="M229" s="10" t="str">
        <f t="shared" si="21"/>
        <v>C</v>
      </c>
    </row>
    <row r="230" spans="1:13" ht="12.95" customHeight="1">
      <c r="A230" s="19">
        <v>354</v>
      </c>
      <c r="B230" s="21">
        <f t="shared" si="18"/>
        <v>0.59197324414715724</v>
      </c>
      <c r="C230" s="32" t="s">
        <v>856</v>
      </c>
      <c r="D230" s="32" t="s">
        <v>855</v>
      </c>
      <c r="E230" s="1">
        <f>VLOOKUP(D230,DATABASE!$A$2:$F$3248,6)</f>
        <v>3</v>
      </c>
      <c r="F230" s="6">
        <f>VLOOKUP(D230,DATABASE!$A$2:$F$3248,4)</f>
        <v>353.7</v>
      </c>
      <c r="G230" s="2">
        <f t="shared" si="22"/>
        <v>1514221.0650000004</v>
      </c>
      <c r="H230" s="22">
        <f t="shared" si="19"/>
        <v>0.92630427146089334</v>
      </c>
      <c r="I230" s="25">
        <f>VLOOKUP(D230,DATABASE!$A$2:$F$3248,5)*F230</f>
        <v>4124.3188500000006</v>
      </c>
      <c r="J230" s="25">
        <f t="shared" si="23"/>
        <v>6660506.6272076983</v>
      </c>
      <c r="K230" s="26">
        <f t="shared" si="20"/>
        <v>0.94187112704516196</v>
      </c>
      <c r="L230" s="3" t="str">
        <f>VLOOKUP(D230,DATABASE!$A$2:$F$3248,3)</f>
        <v>OLEOSE</v>
      </c>
      <c r="M230" s="10" t="str">
        <f t="shared" si="21"/>
        <v>C</v>
      </c>
    </row>
    <row r="231" spans="1:13" ht="12.95" customHeight="1">
      <c r="A231" s="19">
        <v>226</v>
      </c>
      <c r="B231" s="21">
        <f t="shared" si="18"/>
        <v>0.3779264214046823</v>
      </c>
      <c r="C231" s="32" t="s">
        <v>4863</v>
      </c>
      <c r="D231" s="32" t="s">
        <v>4869</v>
      </c>
      <c r="E231" s="1">
        <f>VLOOKUP(D231,DATABASE!$A$2:$F$3248,6)</f>
        <v>2</v>
      </c>
      <c r="F231" s="6">
        <f>VLOOKUP(D231,DATABASE!$A$2:$F$3248,4)</f>
        <v>966</v>
      </c>
      <c r="G231" s="2">
        <f t="shared" si="22"/>
        <v>1515187.0650000004</v>
      </c>
      <c r="H231" s="22">
        <f t="shared" si="19"/>
        <v>0.92689520890517685</v>
      </c>
      <c r="I231" s="25">
        <f>VLOOKUP(D231,DATABASE!$A$2:$F$3248,5)*F231</f>
        <v>4090.1599200000001</v>
      </c>
      <c r="J231" s="25">
        <f t="shared" si="23"/>
        <v>6664596.7871276978</v>
      </c>
      <c r="K231" s="26">
        <f t="shared" si="20"/>
        <v>0.94244952201558474</v>
      </c>
      <c r="L231" s="3" t="str">
        <f>VLOOKUP(D231,DATABASE!$A$2:$F$3248,3)</f>
        <v>OLEOSE</v>
      </c>
      <c r="M231" s="10" t="str">
        <f t="shared" si="21"/>
        <v>C</v>
      </c>
    </row>
    <row r="232" spans="1:13" ht="12.95" customHeight="1">
      <c r="A232" s="19">
        <v>202</v>
      </c>
      <c r="B232" s="21">
        <f t="shared" si="18"/>
        <v>0.33779264214046822</v>
      </c>
      <c r="C232" s="32" t="s">
        <v>2031</v>
      </c>
      <c r="D232" s="32" t="s">
        <v>2030</v>
      </c>
      <c r="E232" s="1">
        <f>VLOOKUP(D232,DATABASE!$A$2:$F$3248,6)</f>
        <v>3</v>
      </c>
      <c r="F232" s="6">
        <f>VLOOKUP(D232,DATABASE!$A$2:$F$3248,4)</f>
        <v>1232</v>
      </c>
      <c r="G232" s="2">
        <f t="shared" si="22"/>
        <v>1516419.0650000004</v>
      </c>
      <c r="H232" s="22">
        <f t="shared" si="19"/>
        <v>0.92764886825440784</v>
      </c>
      <c r="I232" s="25">
        <f>VLOOKUP(D232,DATABASE!$A$2:$F$3248,5)*F232</f>
        <v>4076.7496000000001</v>
      </c>
      <c r="J232" s="25">
        <f t="shared" si="23"/>
        <v>6668673.5367276976</v>
      </c>
      <c r="K232" s="26">
        <f t="shared" si="20"/>
        <v>0.94302602061476748</v>
      </c>
      <c r="L232" s="3" t="str">
        <f>VLOOKUP(D232,DATABASE!$A$2:$F$3248,3)</f>
        <v>OLEOSE</v>
      </c>
      <c r="M232" s="10" t="str">
        <f t="shared" si="21"/>
        <v>C</v>
      </c>
    </row>
    <row r="233" spans="1:13" ht="12.95" customHeight="1">
      <c r="A233" s="19">
        <v>364</v>
      </c>
      <c r="B233" s="21">
        <f t="shared" si="18"/>
        <v>0.60869565217391308</v>
      </c>
      <c r="C233" s="32" t="s">
        <v>4548</v>
      </c>
      <c r="D233" s="32" t="s">
        <v>4547</v>
      </c>
      <c r="E233" s="1">
        <f>VLOOKUP(D233,DATABASE!$A$2:$F$3248,6)</f>
        <v>1</v>
      </c>
      <c r="F233" s="6">
        <f>VLOOKUP(D233,DATABASE!$A$2:$F$3248,4)</f>
        <v>328</v>
      </c>
      <c r="G233" s="2">
        <f t="shared" si="22"/>
        <v>1516747.0650000004</v>
      </c>
      <c r="H233" s="22">
        <f t="shared" si="19"/>
        <v>0.9278495178214109</v>
      </c>
      <c r="I233" s="25">
        <f>VLOOKUP(D233,DATABASE!$A$2:$F$3248,5)*F233</f>
        <v>4072.6874399999997</v>
      </c>
      <c r="J233" s="25">
        <f t="shared" si="23"/>
        <v>6672746.2241676971</v>
      </c>
      <c r="K233" s="26">
        <f t="shared" si="20"/>
        <v>0.9436019447784858</v>
      </c>
      <c r="L233" s="3" t="str">
        <f>VLOOKUP(D233,DATABASE!$A$2:$F$3248,3)</f>
        <v>OLEOSE</v>
      </c>
      <c r="M233" s="10" t="str">
        <f t="shared" si="21"/>
        <v>C</v>
      </c>
    </row>
    <row r="234" spans="1:13" ht="12.95" customHeight="1">
      <c r="A234" s="19">
        <v>176</v>
      </c>
      <c r="B234" s="21">
        <f t="shared" si="18"/>
        <v>0.29431438127090304</v>
      </c>
      <c r="C234" s="32" t="s">
        <v>2159</v>
      </c>
      <c r="D234" s="32" t="s">
        <v>2158</v>
      </c>
      <c r="E234" s="1">
        <f>VLOOKUP(D234,DATABASE!$A$2:$F$3248,6)</f>
        <v>3</v>
      </c>
      <c r="F234" s="6">
        <f>VLOOKUP(D234,DATABASE!$A$2:$F$3248,4)</f>
        <v>1598</v>
      </c>
      <c r="G234" s="2">
        <f t="shared" si="22"/>
        <v>1518345.0650000004</v>
      </c>
      <c r="H234" s="22">
        <f t="shared" si="19"/>
        <v>0.92882707272406606</v>
      </c>
      <c r="I234" s="25">
        <f>VLOOKUP(D234,DATABASE!$A$2:$F$3248,5)*F234</f>
        <v>4041.1822000000002</v>
      </c>
      <c r="J234" s="25">
        <f t="shared" si="23"/>
        <v>6676787.4063676968</v>
      </c>
      <c r="K234" s="26">
        <f t="shared" si="20"/>
        <v>0.94417341374418884</v>
      </c>
      <c r="L234" s="3" t="str">
        <f>VLOOKUP(D234,DATABASE!$A$2:$F$3248,3)</f>
        <v>OLEOSE</v>
      </c>
      <c r="M234" s="10" t="str">
        <f t="shared" si="21"/>
        <v>C</v>
      </c>
    </row>
    <row r="235" spans="1:13" ht="12.95" customHeight="1">
      <c r="A235" s="19">
        <v>366</v>
      </c>
      <c r="B235" s="21">
        <f t="shared" si="18"/>
        <v>0.61204013377926425</v>
      </c>
      <c r="C235" s="32" t="s">
        <v>4664</v>
      </c>
      <c r="D235" s="32" t="s">
        <v>4663</v>
      </c>
      <c r="E235" s="1">
        <f>VLOOKUP(D235,DATABASE!$A$2:$F$3248,6)</f>
        <v>1</v>
      </c>
      <c r="F235" s="6">
        <f>VLOOKUP(D235,DATABASE!$A$2:$F$3248,4)</f>
        <v>325</v>
      </c>
      <c r="G235" s="2">
        <f t="shared" si="22"/>
        <v>1518670.0650000004</v>
      </c>
      <c r="H235" s="22">
        <f t="shared" si="19"/>
        <v>0.92902588708161482</v>
      </c>
      <c r="I235" s="25">
        <f>VLOOKUP(D235,DATABASE!$A$2:$F$3248,5)*F235</f>
        <v>3999.15425</v>
      </c>
      <c r="J235" s="25">
        <f t="shared" si="23"/>
        <v>6680786.5606176965</v>
      </c>
      <c r="K235" s="26">
        <f t="shared" si="20"/>
        <v>0.94473893948141852</v>
      </c>
      <c r="L235" s="3" t="str">
        <f>VLOOKUP(D235,DATABASE!$A$2:$F$3248,3)</f>
        <v>OLEOSE</v>
      </c>
      <c r="M235" s="10" t="str">
        <f t="shared" si="21"/>
        <v>C</v>
      </c>
    </row>
    <row r="236" spans="1:13" ht="12.95" customHeight="1">
      <c r="A236" s="19">
        <v>264</v>
      </c>
      <c r="B236" s="21">
        <f t="shared" si="18"/>
        <v>0.4414715719063545</v>
      </c>
      <c r="C236" s="32" t="s">
        <v>4824</v>
      </c>
      <c r="D236" s="32" t="s">
        <v>4823</v>
      </c>
      <c r="E236" s="1">
        <f>VLOOKUP(D236,DATABASE!$A$2:$F$3248,6)</f>
        <v>5</v>
      </c>
      <c r="F236" s="6">
        <f>VLOOKUP(D236,DATABASE!$A$2:$F$3248,4)</f>
        <v>721.39499999999998</v>
      </c>
      <c r="G236" s="2">
        <f t="shared" si="22"/>
        <v>1519391.4600000004</v>
      </c>
      <c r="H236" s="22">
        <f t="shared" si="19"/>
        <v>0.92946719072304229</v>
      </c>
      <c r="I236" s="25">
        <f>VLOOKUP(D236,DATABASE!$A$2:$F$3248,5)*F236</f>
        <v>3976.2354586500001</v>
      </c>
      <c r="J236" s="25">
        <f t="shared" si="23"/>
        <v>6684762.7960763462</v>
      </c>
      <c r="K236" s="26">
        <f t="shared" si="20"/>
        <v>0.94530122424179053</v>
      </c>
      <c r="L236" s="3" t="str">
        <f>VLOOKUP(D236,DATABASE!$A$2:$F$3248,3)</f>
        <v>OLEOSE</v>
      </c>
      <c r="M236" s="10" t="str">
        <f t="shared" si="21"/>
        <v>C</v>
      </c>
    </row>
    <row r="237" spans="1:13" ht="12.95" customHeight="1">
      <c r="A237" s="19">
        <v>229</v>
      </c>
      <c r="B237" s="21">
        <f t="shared" si="18"/>
        <v>0.38294314381270905</v>
      </c>
      <c r="C237" s="32" t="s">
        <v>1248</v>
      </c>
      <c r="D237" s="32" t="s">
        <v>1786</v>
      </c>
      <c r="E237" s="1">
        <f>VLOOKUP(D237,DATABASE!$A$2:$F$3248,6)</f>
        <v>2</v>
      </c>
      <c r="F237" s="6">
        <f>VLOOKUP(D237,DATABASE!$A$2:$F$3248,4)</f>
        <v>960</v>
      </c>
      <c r="G237" s="2">
        <f t="shared" si="22"/>
        <v>1520351.4600000004</v>
      </c>
      <c r="H237" s="22">
        <f t="shared" si="19"/>
        <v>0.93005445774841711</v>
      </c>
      <c r="I237" s="25">
        <f>VLOOKUP(D237,DATABASE!$A$2:$F$3248,5)*F237</f>
        <v>3943.7760000000003</v>
      </c>
      <c r="J237" s="25">
        <f t="shared" si="23"/>
        <v>6688706.5720763458</v>
      </c>
      <c r="K237" s="26">
        <f t="shared" si="20"/>
        <v>0.94585891886681495</v>
      </c>
      <c r="L237" s="3" t="str">
        <f>VLOOKUP(D237,DATABASE!$A$2:$F$3248,3)</f>
        <v>OLEOSE</v>
      </c>
      <c r="M237" s="10" t="str">
        <f t="shared" si="21"/>
        <v>C</v>
      </c>
    </row>
    <row r="238" spans="1:13" ht="12.95" customHeight="1">
      <c r="A238" s="19">
        <v>223</v>
      </c>
      <c r="B238" s="21">
        <f t="shared" si="18"/>
        <v>0.37290969899665549</v>
      </c>
      <c r="C238" s="32" t="s">
        <v>3004</v>
      </c>
      <c r="D238" s="32" t="s">
        <v>3003</v>
      </c>
      <c r="E238" s="1">
        <f>VLOOKUP(D238,DATABASE!$A$2:$F$3248,6)</f>
        <v>2</v>
      </c>
      <c r="F238" s="6">
        <f>VLOOKUP(D238,DATABASE!$A$2:$F$3248,4)</f>
        <v>975</v>
      </c>
      <c r="G238" s="2">
        <f t="shared" si="22"/>
        <v>1521326.4600000004</v>
      </c>
      <c r="H238" s="22">
        <f t="shared" si="19"/>
        <v>0.93065090082106339</v>
      </c>
      <c r="I238" s="25">
        <f>VLOOKUP(D238,DATABASE!$A$2:$F$3248,5)*F238</f>
        <v>3932.6624999999999</v>
      </c>
      <c r="J238" s="25">
        <f t="shared" si="23"/>
        <v>6692639.2345763454</v>
      </c>
      <c r="K238" s="26">
        <f t="shared" si="20"/>
        <v>0.94641504191697934</v>
      </c>
      <c r="L238" s="3" t="str">
        <f>VLOOKUP(D238,DATABASE!$A$2:$F$3248,3)</f>
        <v>OLEOSE</v>
      </c>
      <c r="M238" s="10" t="str">
        <f t="shared" si="21"/>
        <v>C</v>
      </c>
    </row>
    <row r="239" spans="1:13" ht="12.95" customHeight="1">
      <c r="A239" s="19">
        <v>209</v>
      </c>
      <c r="B239" s="21">
        <f t="shared" si="18"/>
        <v>0.34949832775919731</v>
      </c>
      <c r="C239" s="32" t="s">
        <v>4951</v>
      </c>
      <c r="D239" s="32" t="s">
        <v>4950</v>
      </c>
      <c r="E239" s="1">
        <f>VLOOKUP(D239,DATABASE!$A$2:$F$3248,6)</f>
        <v>1</v>
      </c>
      <c r="F239" s="6">
        <f>VLOOKUP(D239,DATABASE!$A$2:$F$3248,4)</f>
        <v>1066</v>
      </c>
      <c r="G239" s="2">
        <f t="shared" si="22"/>
        <v>1522392.4600000004</v>
      </c>
      <c r="H239" s="22">
        <f t="shared" si="19"/>
        <v>0.93130301191382336</v>
      </c>
      <c r="I239" s="25">
        <f>VLOOKUP(D239,DATABASE!$A$2:$F$3248,5)*F239</f>
        <v>3912.1027400000003</v>
      </c>
      <c r="J239" s="25">
        <f t="shared" si="23"/>
        <v>6696551.3373163454</v>
      </c>
      <c r="K239" s="26">
        <f t="shared" si="20"/>
        <v>0.94696825758405612</v>
      </c>
      <c r="L239" s="3" t="str">
        <f>VLOOKUP(D239,DATABASE!$A$2:$F$3248,3)</f>
        <v>CIOCC</v>
      </c>
      <c r="M239" s="10" t="str">
        <f t="shared" si="21"/>
        <v>C</v>
      </c>
    </row>
    <row r="240" spans="1:13" ht="12.95" customHeight="1">
      <c r="A240" s="19">
        <v>210</v>
      </c>
      <c r="B240" s="21">
        <f t="shared" si="18"/>
        <v>0.3511705685618729</v>
      </c>
      <c r="C240" s="32" t="s">
        <v>1248</v>
      </c>
      <c r="D240" s="32" t="s">
        <v>1261</v>
      </c>
      <c r="E240" s="1">
        <f>VLOOKUP(D240,DATABASE!$A$2:$F$3248,6)</f>
        <v>3</v>
      </c>
      <c r="F240" s="6">
        <f>VLOOKUP(D240,DATABASE!$A$2:$F$3248,4)</f>
        <v>1050</v>
      </c>
      <c r="G240" s="2">
        <f t="shared" si="22"/>
        <v>1523442.4600000004</v>
      </c>
      <c r="H240" s="22">
        <f t="shared" si="19"/>
        <v>0.93194533522282708</v>
      </c>
      <c r="I240" s="25">
        <f>VLOOKUP(D240,DATABASE!$A$2:$F$3248,5)*F240</f>
        <v>3906.567</v>
      </c>
      <c r="J240" s="25">
        <f t="shared" si="23"/>
        <v>6700457.9043163452</v>
      </c>
      <c r="K240" s="26">
        <f t="shared" si="20"/>
        <v>0.94752069043475506</v>
      </c>
      <c r="L240" s="3" t="str">
        <f>VLOOKUP(D240,DATABASE!$A$2:$F$3248,3)</f>
        <v>CIOCC</v>
      </c>
      <c r="M240" s="10" t="str">
        <f t="shared" si="21"/>
        <v>C</v>
      </c>
    </row>
    <row r="241" spans="1:13" ht="12.95" customHeight="1">
      <c r="A241" s="19">
        <v>253</v>
      </c>
      <c r="B241" s="21">
        <f t="shared" si="18"/>
        <v>0.42307692307692307</v>
      </c>
      <c r="C241" s="32" t="s">
        <v>1968</v>
      </c>
      <c r="D241" s="32" t="s">
        <v>1967</v>
      </c>
      <c r="E241" s="1">
        <f>VLOOKUP(D241,DATABASE!$A$2:$F$3248,6)</f>
        <v>6</v>
      </c>
      <c r="F241" s="6">
        <f>VLOOKUP(D241,DATABASE!$A$2:$F$3248,4)</f>
        <v>787.6</v>
      </c>
      <c r="G241" s="2">
        <f t="shared" si="22"/>
        <v>1524230.0600000005</v>
      </c>
      <c r="H241" s="22">
        <f t="shared" si="19"/>
        <v>0.93242713887822837</v>
      </c>
      <c r="I241" s="25">
        <f>VLOOKUP(D241,DATABASE!$A$2:$F$3248,5)*F241</f>
        <v>3838.148072</v>
      </c>
      <c r="J241" s="25">
        <f t="shared" si="23"/>
        <v>6704296.0523883449</v>
      </c>
      <c r="K241" s="26">
        <f t="shared" si="20"/>
        <v>0.9480634480735769</v>
      </c>
      <c r="L241" s="3" t="str">
        <f>VLOOKUP(D241,DATABASE!$A$2:$F$3248,3)</f>
        <v>OLEOSE</v>
      </c>
      <c r="M241" s="10" t="str">
        <f t="shared" si="21"/>
        <v>C</v>
      </c>
    </row>
    <row r="242" spans="1:13" ht="12.95" customHeight="1">
      <c r="A242" s="19">
        <v>193</v>
      </c>
      <c r="B242" s="21">
        <f t="shared" si="18"/>
        <v>0.32274247491638797</v>
      </c>
      <c r="C242" s="32" t="s">
        <v>2493</v>
      </c>
      <c r="D242" s="32" t="s">
        <v>2492</v>
      </c>
      <c r="E242" s="1">
        <f>VLOOKUP(D242,DATABASE!$A$2:$F$3248,6)</f>
        <v>3</v>
      </c>
      <c r="F242" s="6">
        <f>VLOOKUP(D242,DATABASE!$A$2:$F$3248,4)</f>
        <v>1344</v>
      </c>
      <c r="G242" s="2">
        <f t="shared" si="22"/>
        <v>1525574.0600000005</v>
      </c>
      <c r="H242" s="22">
        <f t="shared" si="19"/>
        <v>0.93324931271375311</v>
      </c>
      <c r="I242" s="25">
        <f>VLOOKUP(D242,DATABASE!$A$2:$F$3248,5)*F242</f>
        <v>3831.1392000000001</v>
      </c>
      <c r="J242" s="25">
        <f t="shared" si="23"/>
        <v>6708127.191588345</v>
      </c>
      <c r="K242" s="26">
        <f t="shared" si="20"/>
        <v>0.9486052145784597</v>
      </c>
      <c r="L242" s="3" t="str">
        <f>VLOOKUP(D242,DATABASE!$A$2:$F$3248,3)</f>
        <v>OLEOSE</v>
      </c>
      <c r="M242" s="10" t="str">
        <f t="shared" si="21"/>
        <v>C</v>
      </c>
    </row>
    <row r="243" spans="1:13" ht="12.95" customHeight="1">
      <c r="A243" s="19">
        <v>284</v>
      </c>
      <c r="B243" s="21">
        <f t="shared" si="18"/>
        <v>0.47491638795986624</v>
      </c>
      <c r="C243" s="32" t="s">
        <v>4683</v>
      </c>
      <c r="D243" s="32" t="s">
        <v>4682</v>
      </c>
      <c r="E243" s="1">
        <f>VLOOKUP(D243,DATABASE!$A$2:$F$3248,6)</f>
        <v>2</v>
      </c>
      <c r="F243" s="6">
        <f>VLOOKUP(D243,DATABASE!$A$2:$F$3248,4)</f>
        <v>552</v>
      </c>
      <c r="G243" s="2">
        <f t="shared" si="22"/>
        <v>1526126.0600000005</v>
      </c>
      <c r="H243" s="22">
        <f t="shared" si="19"/>
        <v>0.93358699125334366</v>
      </c>
      <c r="I243" s="25">
        <f>VLOOKUP(D243,DATABASE!$A$2:$F$3248,5)*F243</f>
        <v>3790.6171200000003</v>
      </c>
      <c r="J243" s="25">
        <f t="shared" si="23"/>
        <v>6711917.8087083446</v>
      </c>
      <c r="K243" s="26">
        <f t="shared" si="20"/>
        <v>0.94914125080195455</v>
      </c>
      <c r="L243" s="3" t="str">
        <f>VLOOKUP(D243,DATABASE!$A$2:$F$3248,3)</f>
        <v>OLEOSE</v>
      </c>
      <c r="M243" s="10" t="str">
        <f t="shared" si="21"/>
        <v>C</v>
      </c>
    </row>
    <row r="244" spans="1:13" ht="12.95" customHeight="1">
      <c r="A244" s="19">
        <v>277</v>
      </c>
      <c r="B244" s="21">
        <f t="shared" si="18"/>
        <v>0.46321070234113715</v>
      </c>
      <c r="C244" s="32" t="s">
        <v>113</v>
      </c>
      <c r="D244" s="32" t="s">
        <v>2878</v>
      </c>
      <c r="E244" s="1">
        <f>VLOOKUP(D244,DATABASE!$A$2:$F$3248,6)</f>
        <v>3</v>
      </c>
      <c r="F244" s="6">
        <f>VLOOKUP(D244,DATABASE!$A$2:$F$3248,4)</f>
        <v>588</v>
      </c>
      <c r="G244" s="2">
        <f t="shared" si="22"/>
        <v>1526714.0600000005</v>
      </c>
      <c r="H244" s="22">
        <f t="shared" si="19"/>
        <v>0.93394669230638572</v>
      </c>
      <c r="I244" s="25">
        <f>VLOOKUP(D244,DATABASE!$A$2:$F$3248,5)*F244</f>
        <v>3767.9628000000002</v>
      </c>
      <c r="J244" s="25">
        <f t="shared" si="23"/>
        <v>6715685.7715083444</v>
      </c>
      <c r="K244" s="26">
        <f t="shared" si="20"/>
        <v>0.9496740834478381</v>
      </c>
      <c r="L244" s="3" t="str">
        <f>VLOOKUP(D244,DATABASE!$A$2:$F$3248,3)</f>
        <v>OLEOSE</v>
      </c>
      <c r="M244" s="10" t="str">
        <f t="shared" si="21"/>
        <v>C</v>
      </c>
    </row>
    <row r="245" spans="1:13" ht="12.95" customHeight="1">
      <c r="A245" s="19">
        <v>196</v>
      </c>
      <c r="B245" s="21">
        <f t="shared" si="18"/>
        <v>0.32775919732441472</v>
      </c>
      <c r="C245" s="32" t="s">
        <v>3304</v>
      </c>
      <c r="D245" s="32" t="s">
        <v>3303</v>
      </c>
      <c r="E245" s="1">
        <f>VLOOKUP(D245,DATABASE!$A$2:$F$3248,6)</f>
        <v>4</v>
      </c>
      <c r="F245" s="6">
        <f>VLOOKUP(D245,DATABASE!$A$2:$F$3248,4)</f>
        <v>1310.25</v>
      </c>
      <c r="G245" s="2">
        <f t="shared" si="22"/>
        <v>1528024.3100000005</v>
      </c>
      <c r="H245" s="22">
        <f t="shared" si="19"/>
        <v>0.93474822003554969</v>
      </c>
      <c r="I245" s="25">
        <f>VLOOKUP(D245,DATABASE!$A$2:$F$3248,5)*F245</f>
        <v>3737.0557425000002</v>
      </c>
      <c r="J245" s="25">
        <f t="shared" si="23"/>
        <v>6719422.8272508448</v>
      </c>
      <c r="K245" s="26">
        <f t="shared" si="20"/>
        <v>0.95020254548549166</v>
      </c>
      <c r="L245" s="3" t="str">
        <f>VLOOKUP(D245,DATABASE!$A$2:$F$3248,3)</f>
        <v>OLEOSE</v>
      </c>
      <c r="M245" s="10" t="str">
        <f t="shared" si="21"/>
        <v>C</v>
      </c>
    </row>
    <row r="246" spans="1:13" ht="12.95" customHeight="1">
      <c r="A246" s="19">
        <v>222</v>
      </c>
      <c r="B246" s="21">
        <f t="shared" si="18"/>
        <v>0.37123745819397991</v>
      </c>
      <c r="C246" s="32" t="s">
        <v>2259</v>
      </c>
      <c r="D246" s="32" t="s">
        <v>2266</v>
      </c>
      <c r="E246" s="1">
        <f>VLOOKUP(D246,DATABASE!$A$2:$F$3248,6)</f>
        <v>2</v>
      </c>
      <c r="F246" s="6">
        <f>VLOOKUP(D246,DATABASE!$A$2:$F$3248,4)</f>
        <v>975</v>
      </c>
      <c r="G246" s="2">
        <f t="shared" si="22"/>
        <v>1528999.3100000005</v>
      </c>
      <c r="H246" s="22">
        <f t="shared" si="19"/>
        <v>0.93534466310819597</v>
      </c>
      <c r="I246" s="25">
        <f>VLOOKUP(D246,DATABASE!$A$2:$F$3248,5)*F246</f>
        <v>3600.4995000000004</v>
      </c>
      <c r="J246" s="25">
        <f t="shared" si="23"/>
        <v>6723023.3267508447</v>
      </c>
      <c r="K246" s="26">
        <f t="shared" si="20"/>
        <v>0.95071169692273183</v>
      </c>
      <c r="L246" s="3" t="str">
        <f>VLOOKUP(D246,DATABASE!$A$2:$F$3248,3)</f>
        <v>OLEOSE</v>
      </c>
      <c r="M246" s="10" t="str">
        <f t="shared" si="21"/>
        <v>C</v>
      </c>
    </row>
    <row r="247" spans="1:13" ht="12.95" customHeight="1">
      <c r="A247" s="19">
        <v>276</v>
      </c>
      <c r="B247" s="21">
        <f t="shared" si="18"/>
        <v>0.46153846153846156</v>
      </c>
      <c r="C247" s="32" t="s">
        <v>5454</v>
      </c>
      <c r="D247" s="32" t="s">
        <v>5453</v>
      </c>
      <c r="E247" s="1">
        <f>VLOOKUP(D247,DATABASE!$A$2:$F$3248,6)</f>
        <v>3</v>
      </c>
      <c r="F247" s="6">
        <f>VLOOKUP(D247,DATABASE!$A$2:$F$3248,4)</f>
        <v>591</v>
      </c>
      <c r="G247" s="2">
        <f t="shared" si="22"/>
        <v>1529590.3100000005</v>
      </c>
      <c r="H247" s="22">
        <f t="shared" si="19"/>
        <v>0.93570619937069244</v>
      </c>
      <c r="I247" s="25">
        <f>VLOOKUP(D247,DATABASE!$A$2:$F$3248,5)*F247</f>
        <v>3546.4373400000004</v>
      </c>
      <c r="J247" s="25">
        <f t="shared" si="23"/>
        <v>6726569.7640908444</v>
      </c>
      <c r="K247" s="26">
        <f t="shared" si="20"/>
        <v>0.95121320335780923</v>
      </c>
      <c r="L247" s="3" t="str">
        <f>VLOOKUP(D247,DATABASE!$A$2:$F$3248,3)</f>
        <v>OLEOSE</v>
      </c>
      <c r="M247" s="10" t="str">
        <f t="shared" si="21"/>
        <v>C</v>
      </c>
    </row>
    <row r="248" spans="1:13" ht="12.95" customHeight="1">
      <c r="A248" s="19">
        <v>273</v>
      </c>
      <c r="B248" s="21">
        <f t="shared" si="18"/>
        <v>0.45652173913043476</v>
      </c>
      <c r="C248" s="32" t="s">
        <v>685</v>
      </c>
      <c r="D248" s="32" t="s">
        <v>684</v>
      </c>
      <c r="E248" s="1">
        <f>VLOOKUP(D248,DATABASE!$A$2:$F$3248,6)</f>
        <v>3</v>
      </c>
      <c r="F248" s="6">
        <f>VLOOKUP(D248,DATABASE!$A$2:$F$3248,4)</f>
        <v>601.78300000000002</v>
      </c>
      <c r="G248" s="2">
        <f t="shared" si="22"/>
        <v>1530192.0930000006</v>
      </c>
      <c r="H248" s="22">
        <f t="shared" si="19"/>
        <v>0.93607433198770407</v>
      </c>
      <c r="I248" s="25">
        <f>VLOOKUP(D248,DATABASE!$A$2:$F$3248,5)*F248</f>
        <v>3521.4355276100005</v>
      </c>
      <c r="J248" s="25">
        <f t="shared" si="23"/>
        <v>6730091.1996184541</v>
      </c>
      <c r="K248" s="26">
        <f t="shared" si="20"/>
        <v>0.95171117425324503</v>
      </c>
      <c r="L248" s="3" t="str">
        <f>VLOOKUP(D248,DATABASE!$A$2:$F$3248,3)</f>
        <v>OLEOSE</v>
      </c>
      <c r="M248" s="10" t="str">
        <f t="shared" si="21"/>
        <v>C</v>
      </c>
    </row>
    <row r="249" spans="1:13" ht="12.95" customHeight="1">
      <c r="A249" s="19">
        <v>261</v>
      </c>
      <c r="B249" s="21">
        <f t="shared" si="18"/>
        <v>0.43645484949832775</v>
      </c>
      <c r="C249" s="32" t="s">
        <v>2234</v>
      </c>
      <c r="D249" s="32" t="s">
        <v>2233</v>
      </c>
      <c r="E249" s="1">
        <f>VLOOKUP(D249,DATABASE!$A$2:$F$3248,6)</f>
        <v>2</v>
      </c>
      <c r="F249" s="6">
        <f>VLOOKUP(D249,DATABASE!$A$2:$F$3248,4)</f>
        <v>735</v>
      </c>
      <c r="G249" s="2">
        <f t="shared" si="22"/>
        <v>1530927.0930000006</v>
      </c>
      <c r="H249" s="22">
        <f t="shared" si="19"/>
        <v>0.93652395830400659</v>
      </c>
      <c r="I249" s="25">
        <f>VLOOKUP(D249,DATABASE!$A$2:$F$3248,5)*F249</f>
        <v>3463.8197999999998</v>
      </c>
      <c r="J249" s="25">
        <f t="shared" si="23"/>
        <v>6733555.0194184538</v>
      </c>
      <c r="K249" s="26">
        <f t="shared" si="20"/>
        <v>0.95220099763178201</v>
      </c>
      <c r="L249" s="3" t="str">
        <f>VLOOKUP(D249,DATABASE!$A$2:$F$3248,3)</f>
        <v>OLEOSE</v>
      </c>
      <c r="M249" s="10" t="str">
        <f t="shared" si="21"/>
        <v>C</v>
      </c>
    </row>
    <row r="250" spans="1:13" ht="12.95" customHeight="1">
      <c r="A250" s="19">
        <v>247</v>
      </c>
      <c r="B250" s="21">
        <f t="shared" si="18"/>
        <v>0.41304347826086957</v>
      </c>
      <c r="C250" s="32" t="s">
        <v>1248</v>
      </c>
      <c r="D250" s="32" t="s">
        <v>1254</v>
      </c>
      <c r="E250" s="1">
        <f>VLOOKUP(D250,DATABASE!$A$2:$F$3248,6)</f>
        <v>4</v>
      </c>
      <c r="F250" s="6">
        <f>VLOOKUP(D250,DATABASE!$A$2:$F$3248,4)</f>
        <v>833</v>
      </c>
      <c r="G250" s="2">
        <f t="shared" si="22"/>
        <v>1531760.0930000006</v>
      </c>
      <c r="H250" s="22">
        <f t="shared" si="19"/>
        <v>0.9370335347958163</v>
      </c>
      <c r="I250" s="25">
        <f>VLOOKUP(D250,DATABASE!$A$2:$F$3248,5)*F250</f>
        <v>3412.5427699999996</v>
      </c>
      <c r="J250" s="25">
        <f t="shared" si="23"/>
        <v>6736967.562188454</v>
      </c>
      <c r="K250" s="26">
        <f t="shared" si="20"/>
        <v>0.95268356985710501</v>
      </c>
      <c r="L250" s="3" t="str">
        <f>VLOOKUP(D250,DATABASE!$A$2:$F$3248,3)</f>
        <v>CIOCC</v>
      </c>
      <c r="M250" s="10" t="str">
        <f t="shared" si="21"/>
        <v>C</v>
      </c>
    </row>
    <row r="251" spans="1:13" ht="12.95" customHeight="1">
      <c r="A251" s="19">
        <v>260</v>
      </c>
      <c r="B251" s="21">
        <f t="shared" si="18"/>
        <v>0.43478260869565216</v>
      </c>
      <c r="C251" s="32" t="s">
        <v>2232</v>
      </c>
      <c r="D251" s="32" t="s">
        <v>2231</v>
      </c>
      <c r="E251" s="1">
        <f>VLOOKUP(D251,DATABASE!$A$2:$F$3248,6)</f>
        <v>2</v>
      </c>
      <c r="F251" s="6">
        <f>VLOOKUP(D251,DATABASE!$A$2:$F$3248,4)</f>
        <v>736</v>
      </c>
      <c r="G251" s="2">
        <f t="shared" si="22"/>
        <v>1532496.0930000006</v>
      </c>
      <c r="H251" s="22">
        <f t="shared" si="19"/>
        <v>0.93748377284860362</v>
      </c>
      <c r="I251" s="25">
        <f>VLOOKUP(D251,DATABASE!$A$2:$F$3248,5)*F251</f>
        <v>3409.3728000000001</v>
      </c>
      <c r="J251" s="25">
        <f t="shared" si="23"/>
        <v>6740376.934988454</v>
      </c>
      <c r="K251" s="26">
        <f t="shared" si="20"/>
        <v>0.95316569381274163</v>
      </c>
      <c r="L251" s="3" t="str">
        <f>VLOOKUP(D251,DATABASE!$A$2:$F$3248,3)</f>
        <v>OLEOSE</v>
      </c>
      <c r="M251" s="10" t="str">
        <f t="shared" si="21"/>
        <v>C</v>
      </c>
    </row>
    <row r="252" spans="1:13" ht="12.95" customHeight="1">
      <c r="A252" s="19">
        <v>216</v>
      </c>
      <c r="B252" s="21">
        <f t="shared" si="18"/>
        <v>0.3612040133779264</v>
      </c>
      <c r="C252" s="32" t="s">
        <v>3238</v>
      </c>
      <c r="D252" s="32" t="s">
        <v>3237</v>
      </c>
      <c r="E252" s="1">
        <f>VLOOKUP(D252,DATABASE!$A$2:$F$3248,6)</f>
        <v>2</v>
      </c>
      <c r="F252" s="6">
        <f>VLOOKUP(D252,DATABASE!$A$2:$F$3248,4)</f>
        <v>990</v>
      </c>
      <c r="G252" s="2">
        <f t="shared" si="22"/>
        <v>1533486.0930000006</v>
      </c>
      <c r="H252" s="22">
        <f t="shared" si="19"/>
        <v>0.93808939196852137</v>
      </c>
      <c r="I252" s="25">
        <f>VLOOKUP(D252,DATABASE!$A$2:$F$3248,5)*F252</f>
        <v>3390.5519999999997</v>
      </c>
      <c r="J252" s="25">
        <f t="shared" si="23"/>
        <v>6743767.4869884541</v>
      </c>
      <c r="K252" s="26">
        <f t="shared" si="20"/>
        <v>0.95364515629394386</v>
      </c>
      <c r="L252" s="3" t="str">
        <f>VLOOKUP(D252,DATABASE!$A$2:$F$3248,3)</f>
        <v>CIOCC</v>
      </c>
      <c r="M252" s="10" t="str">
        <f t="shared" si="21"/>
        <v>C</v>
      </c>
    </row>
    <row r="253" spans="1:13" ht="12.95" customHeight="1">
      <c r="A253" s="19">
        <v>269</v>
      </c>
      <c r="B253" s="21">
        <f t="shared" si="18"/>
        <v>0.44983277591973242</v>
      </c>
      <c r="C253" s="32" t="s">
        <v>2833</v>
      </c>
      <c r="D253" s="32" t="s">
        <v>2838</v>
      </c>
      <c r="E253" s="1">
        <f>VLOOKUP(D253,DATABASE!$A$2:$F$3248,6)</f>
        <v>3</v>
      </c>
      <c r="F253" s="6">
        <f>VLOOKUP(D253,DATABASE!$A$2:$F$3248,4)</f>
        <v>700</v>
      </c>
      <c r="G253" s="2">
        <f t="shared" si="22"/>
        <v>1534186.0930000006</v>
      </c>
      <c r="H253" s="22">
        <f t="shared" si="19"/>
        <v>0.93851760750785718</v>
      </c>
      <c r="I253" s="25">
        <f>VLOOKUP(D253,DATABASE!$A$2:$F$3248,5)*F253</f>
        <v>3377.1989999999996</v>
      </c>
      <c r="J253" s="25">
        <f t="shared" si="23"/>
        <v>6747144.6859884541</v>
      </c>
      <c r="K253" s="26">
        <f t="shared" si="20"/>
        <v>0.95412273050960372</v>
      </c>
      <c r="L253" s="3" t="str">
        <f>VLOOKUP(D253,DATABASE!$A$2:$F$3248,3)</f>
        <v>CIOCC</v>
      </c>
      <c r="M253" s="10" t="str">
        <f t="shared" si="21"/>
        <v>C</v>
      </c>
    </row>
    <row r="254" spans="1:13" ht="12.95" customHeight="1">
      <c r="A254" s="19">
        <v>224</v>
      </c>
      <c r="B254" s="21">
        <f t="shared" si="18"/>
        <v>0.37458193979933108</v>
      </c>
      <c r="C254" s="32" t="s">
        <v>3728</v>
      </c>
      <c r="D254" s="32" t="s">
        <v>4532</v>
      </c>
      <c r="E254" s="1">
        <f>VLOOKUP(D254,DATABASE!$A$2:$F$3248,6)</f>
        <v>2</v>
      </c>
      <c r="F254" s="6">
        <f>VLOOKUP(D254,DATABASE!$A$2:$F$3248,4)</f>
        <v>968</v>
      </c>
      <c r="G254" s="2">
        <f t="shared" si="22"/>
        <v>1535154.0930000006</v>
      </c>
      <c r="H254" s="22">
        <f t="shared" si="19"/>
        <v>0.93910976842511018</v>
      </c>
      <c r="I254" s="25">
        <f>VLOOKUP(D254,DATABASE!$A$2:$F$3248,5)*F254</f>
        <v>3372.4442399999998</v>
      </c>
      <c r="J254" s="25">
        <f t="shared" si="23"/>
        <v>6750517.1302284542</v>
      </c>
      <c r="K254" s="26">
        <f t="shared" si="20"/>
        <v>0.95459963234830925</v>
      </c>
      <c r="L254" s="3" t="str">
        <f>VLOOKUP(D254,DATABASE!$A$2:$F$3248,3)</f>
        <v>OLEOSE</v>
      </c>
      <c r="M254" s="10" t="str">
        <f t="shared" si="21"/>
        <v>C</v>
      </c>
    </row>
    <row r="255" spans="1:13" ht="12.95" customHeight="1">
      <c r="A255" s="19">
        <v>246</v>
      </c>
      <c r="B255" s="21">
        <f t="shared" si="18"/>
        <v>0.41137123745819398</v>
      </c>
      <c r="C255" s="32" t="s">
        <v>3725</v>
      </c>
      <c r="D255" s="32" t="s">
        <v>3724</v>
      </c>
      <c r="E255" s="1">
        <f>VLOOKUP(D255,DATABASE!$A$2:$F$3248,6)</f>
        <v>2</v>
      </c>
      <c r="F255" s="6">
        <f>VLOOKUP(D255,DATABASE!$A$2:$F$3248,4)</f>
        <v>840</v>
      </c>
      <c r="G255" s="2">
        <f t="shared" si="22"/>
        <v>1535994.0930000006</v>
      </c>
      <c r="H255" s="22">
        <f t="shared" si="19"/>
        <v>0.93962362707231317</v>
      </c>
      <c r="I255" s="25">
        <f>VLOOKUP(D255,DATABASE!$A$2:$F$3248,5)*F255</f>
        <v>3347.1228000000001</v>
      </c>
      <c r="J255" s="25">
        <f t="shared" si="23"/>
        <v>6753864.2530284543</v>
      </c>
      <c r="K255" s="26">
        <f t="shared" si="20"/>
        <v>0.95507295344840648</v>
      </c>
      <c r="L255" s="3" t="str">
        <f>VLOOKUP(D255,DATABASE!$A$2:$F$3248,3)</f>
        <v>OLEOSE</v>
      </c>
      <c r="M255" s="10" t="str">
        <f t="shared" si="21"/>
        <v>C</v>
      </c>
    </row>
    <row r="256" spans="1:13" ht="12.95" customHeight="1">
      <c r="A256" s="19">
        <v>199</v>
      </c>
      <c r="B256" s="21">
        <f t="shared" si="18"/>
        <v>0.33277591973244147</v>
      </c>
      <c r="C256" s="32" t="s">
        <v>1028</v>
      </c>
      <c r="D256" s="32" t="s">
        <v>1027</v>
      </c>
      <c r="E256" s="1">
        <f>VLOOKUP(D256,DATABASE!$A$2:$F$3248,6)</f>
        <v>3</v>
      </c>
      <c r="F256" s="6">
        <f>VLOOKUP(D256,DATABASE!$A$2:$F$3248,4)</f>
        <v>1290</v>
      </c>
      <c r="G256" s="2">
        <f t="shared" si="22"/>
        <v>1537284.0930000006</v>
      </c>
      <c r="H256" s="22">
        <f t="shared" si="19"/>
        <v>0.94041276713766053</v>
      </c>
      <c r="I256" s="25">
        <f>VLOOKUP(D256,DATABASE!$A$2:$F$3248,5)*F256</f>
        <v>3329.8770000000004</v>
      </c>
      <c r="J256" s="25">
        <f t="shared" si="23"/>
        <v>6757194.1300284546</v>
      </c>
      <c r="K256" s="26">
        <f t="shared" si="20"/>
        <v>0.95554383579692037</v>
      </c>
      <c r="L256" s="3" t="str">
        <f>VLOOKUP(D256,DATABASE!$A$2:$F$3248,3)</f>
        <v>OLEOSE</v>
      </c>
      <c r="M256" s="10" t="str">
        <f t="shared" si="21"/>
        <v>C</v>
      </c>
    </row>
    <row r="257" spans="1:13" ht="12.95" customHeight="1">
      <c r="A257" s="19">
        <v>340</v>
      </c>
      <c r="B257" s="21">
        <f t="shared" si="18"/>
        <v>0.56856187290969895</v>
      </c>
      <c r="C257" s="32" t="s">
        <v>1405</v>
      </c>
      <c r="D257" s="32" t="s">
        <v>1404</v>
      </c>
      <c r="E257" s="1">
        <f>VLOOKUP(D257,DATABASE!$A$2:$F$3248,6)</f>
        <v>1</v>
      </c>
      <c r="F257" s="6">
        <f>VLOOKUP(D257,DATABASE!$A$2:$F$3248,4)</f>
        <v>396</v>
      </c>
      <c r="G257" s="2">
        <f t="shared" si="22"/>
        <v>1537680.0930000006</v>
      </c>
      <c r="H257" s="22">
        <f t="shared" si="19"/>
        <v>0.94065501478562774</v>
      </c>
      <c r="I257" s="25">
        <f>VLOOKUP(D257,DATABASE!$A$2:$F$3248,5)*F257</f>
        <v>3247.7979600000003</v>
      </c>
      <c r="J257" s="25">
        <f t="shared" si="23"/>
        <v>6760441.9279884547</v>
      </c>
      <c r="K257" s="26">
        <f t="shared" si="20"/>
        <v>0.95600311123889725</v>
      </c>
      <c r="L257" s="3" t="str">
        <f>VLOOKUP(D257,DATABASE!$A$2:$F$3248,3)</f>
        <v>OLEOSE</v>
      </c>
      <c r="M257" s="10" t="str">
        <f t="shared" si="21"/>
        <v>C</v>
      </c>
    </row>
    <row r="258" spans="1:13" ht="12.95" customHeight="1">
      <c r="A258" s="19">
        <v>186</v>
      </c>
      <c r="B258" s="21">
        <f t="shared" ref="B258:B321" si="24">A258/COUNTA($A$2:$A$599)</f>
        <v>0.31103678929765888</v>
      </c>
      <c r="C258" s="32" t="s">
        <v>452</v>
      </c>
      <c r="D258" s="32" t="s">
        <v>451</v>
      </c>
      <c r="E258" s="1">
        <f>VLOOKUP(D258,DATABASE!$A$2:$F$3248,6)</f>
        <v>3</v>
      </c>
      <c r="F258" s="6">
        <f>VLOOKUP(D258,DATABASE!$A$2:$F$3248,4)</f>
        <v>1443</v>
      </c>
      <c r="G258" s="2">
        <f t="shared" si="22"/>
        <v>1539123.0930000006</v>
      </c>
      <c r="H258" s="22">
        <f t="shared" ref="H258:H321" si="25">G258/$P$1</f>
        <v>0.94153775053314426</v>
      </c>
      <c r="I258" s="25">
        <f>VLOOKUP(D258,DATABASE!$A$2:$F$3248,5)*F258</f>
        <v>3216.6923099999999</v>
      </c>
      <c r="J258" s="25">
        <f t="shared" si="23"/>
        <v>6763658.6202984545</v>
      </c>
      <c r="K258" s="26">
        <f t="shared" ref="K258:K321" si="26">J258/$R$1</f>
        <v>0.95645798798941362</v>
      </c>
      <c r="L258" s="3" t="str">
        <f>VLOOKUP(D258,DATABASE!$A$2:$F$3248,3)</f>
        <v>OLEOSE</v>
      </c>
      <c r="M258" s="10" t="str">
        <f t="shared" ref="M258:M321" si="27">IF(J258&lt;$R$1*$R$6,"A",IF(J258&lt;($R$7+$R$6)*$R$1,"B","C"))</f>
        <v>C</v>
      </c>
    </row>
    <row r="259" spans="1:13" ht="12.95" customHeight="1">
      <c r="A259" s="19">
        <v>212</v>
      </c>
      <c r="B259" s="21">
        <f t="shared" si="24"/>
        <v>0.35451505016722407</v>
      </c>
      <c r="C259" s="32" t="s">
        <v>3528</v>
      </c>
      <c r="D259" s="32" t="s">
        <v>3527</v>
      </c>
      <c r="E259" s="1">
        <f>VLOOKUP(D259,DATABASE!$A$2:$F$3248,6)</f>
        <v>3</v>
      </c>
      <c r="F259" s="6">
        <f>VLOOKUP(D259,DATABASE!$A$2:$F$3248,4)</f>
        <v>1036</v>
      </c>
      <c r="G259" s="2">
        <f t="shared" ref="G259:G322" si="28">G258+F259</f>
        <v>1540159.0930000006</v>
      </c>
      <c r="H259" s="22">
        <f t="shared" si="25"/>
        <v>0.9421715095313612</v>
      </c>
      <c r="I259" s="25">
        <f>VLOOKUP(D259,DATABASE!$A$2:$F$3248,5)*F259</f>
        <v>3216.3034400000001</v>
      </c>
      <c r="J259" s="25">
        <f t="shared" ref="J259:J322" si="29">I259+J258</f>
        <v>6766874.9237384545</v>
      </c>
      <c r="K259" s="26">
        <f t="shared" si="26"/>
        <v>0.95691280974930448</v>
      </c>
      <c r="L259" s="3" t="str">
        <f>VLOOKUP(D259,DATABASE!$A$2:$F$3248,3)</f>
        <v>OLEOSE</v>
      </c>
      <c r="M259" s="10" t="str">
        <f t="shared" si="27"/>
        <v>C</v>
      </c>
    </row>
    <row r="260" spans="1:13" ht="12.95" customHeight="1">
      <c r="A260" s="19">
        <v>207</v>
      </c>
      <c r="B260" s="21">
        <f t="shared" si="24"/>
        <v>0.34615384615384615</v>
      </c>
      <c r="C260" s="32" t="s">
        <v>3113</v>
      </c>
      <c r="D260" s="32" t="s">
        <v>3112</v>
      </c>
      <c r="E260" s="1">
        <f>VLOOKUP(D260,DATABASE!$A$2:$F$3248,6)</f>
        <v>3</v>
      </c>
      <c r="F260" s="6">
        <f>VLOOKUP(D260,DATABASE!$A$2:$F$3248,4)</f>
        <v>1089</v>
      </c>
      <c r="G260" s="2">
        <f t="shared" si="28"/>
        <v>1541248.0930000006</v>
      </c>
      <c r="H260" s="22">
        <f t="shared" si="25"/>
        <v>0.94283769056327082</v>
      </c>
      <c r="I260" s="25">
        <f>VLOOKUP(D260,DATABASE!$A$2:$F$3248,5)*F260</f>
        <v>3186.0437400000001</v>
      </c>
      <c r="J260" s="25">
        <f t="shared" si="29"/>
        <v>6770060.9674784541</v>
      </c>
      <c r="K260" s="26">
        <f t="shared" si="26"/>
        <v>0.95736335244465298</v>
      </c>
      <c r="L260" s="3" t="str">
        <f>VLOOKUP(D260,DATABASE!$A$2:$F$3248,3)</f>
        <v>OLEOSE</v>
      </c>
      <c r="M260" s="10" t="str">
        <f t="shared" si="27"/>
        <v>C</v>
      </c>
    </row>
    <row r="261" spans="1:13" ht="12.95" customHeight="1">
      <c r="A261" s="19">
        <v>243</v>
      </c>
      <c r="B261" s="21">
        <f t="shared" si="24"/>
        <v>0.40635451505016723</v>
      </c>
      <c r="C261" s="32" t="s">
        <v>4534</v>
      </c>
      <c r="D261" s="32" t="s">
        <v>4533</v>
      </c>
      <c r="E261" s="1">
        <f>VLOOKUP(D261,DATABASE!$A$2:$F$3248,6)</f>
        <v>2</v>
      </c>
      <c r="F261" s="6">
        <f>VLOOKUP(D261,DATABASE!$A$2:$F$3248,4)</f>
        <v>880</v>
      </c>
      <c r="G261" s="2">
        <f t="shared" si="28"/>
        <v>1542128.0930000006</v>
      </c>
      <c r="H261" s="22">
        <f t="shared" si="25"/>
        <v>0.94337601866986442</v>
      </c>
      <c r="I261" s="25">
        <f>VLOOKUP(D261,DATABASE!$A$2:$F$3248,5)*F261</f>
        <v>3175.6296000000002</v>
      </c>
      <c r="J261" s="25">
        <f t="shared" si="29"/>
        <v>6773236.5970784537</v>
      </c>
      <c r="K261" s="26">
        <f t="shared" si="26"/>
        <v>0.95781242246257203</v>
      </c>
      <c r="L261" s="3" t="str">
        <f>VLOOKUP(D261,DATABASE!$A$2:$F$3248,3)</f>
        <v>OLEOSE</v>
      </c>
      <c r="M261" s="10" t="str">
        <f t="shared" si="27"/>
        <v>C</v>
      </c>
    </row>
    <row r="262" spans="1:13" ht="12.95" customHeight="1">
      <c r="A262" s="19">
        <v>263</v>
      </c>
      <c r="B262" s="21">
        <f t="shared" si="24"/>
        <v>0.43979933110367891</v>
      </c>
      <c r="C262" s="32" t="s">
        <v>976</v>
      </c>
      <c r="D262" s="32" t="s">
        <v>975</v>
      </c>
      <c r="E262" s="1">
        <f>VLOOKUP(D262,DATABASE!$A$2:$F$3248,6)</f>
        <v>1</v>
      </c>
      <c r="F262" s="6">
        <f>VLOOKUP(D262,DATABASE!$A$2:$F$3248,4)</f>
        <v>725</v>
      </c>
      <c r="G262" s="2">
        <f t="shared" si="28"/>
        <v>1542853.0930000006</v>
      </c>
      <c r="H262" s="22">
        <f t="shared" si="25"/>
        <v>0.94381952762131938</v>
      </c>
      <c r="I262" s="25">
        <f>VLOOKUP(D262,DATABASE!$A$2:$F$3248,5)*F262</f>
        <v>3166.3867499999997</v>
      </c>
      <c r="J262" s="25">
        <f t="shared" si="29"/>
        <v>6776402.9838284533</v>
      </c>
      <c r="K262" s="26">
        <f t="shared" si="26"/>
        <v>0.95826018543674285</v>
      </c>
      <c r="L262" s="3" t="str">
        <f>VLOOKUP(D262,DATABASE!$A$2:$F$3248,3)</f>
        <v>CIOCC</v>
      </c>
      <c r="M262" s="10" t="str">
        <f t="shared" si="27"/>
        <v>C</v>
      </c>
    </row>
    <row r="263" spans="1:13" ht="12.95" customHeight="1">
      <c r="A263" s="19">
        <v>266</v>
      </c>
      <c r="B263" s="21">
        <f t="shared" si="24"/>
        <v>0.44481605351170567</v>
      </c>
      <c r="C263" s="32" t="s">
        <v>1798</v>
      </c>
      <c r="D263" s="32" t="s">
        <v>1797</v>
      </c>
      <c r="E263" s="1">
        <f>VLOOKUP(D263,DATABASE!$A$2:$F$3248,6)</f>
        <v>2</v>
      </c>
      <c r="F263" s="6">
        <f>VLOOKUP(D263,DATABASE!$A$2:$F$3248,4)</f>
        <v>720</v>
      </c>
      <c r="G263" s="2">
        <f t="shared" si="28"/>
        <v>1543573.0930000006</v>
      </c>
      <c r="H263" s="22">
        <f t="shared" si="25"/>
        <v>0.94425997789035043</v>
      </c>
      <c r="I263" s="25">
        <f>VLOOKUP(D263,DATABASE!$A$2:$F$3248,5)*F263</f>
        <v>3146.2991999999999</v>
      </c>
      <c r="J263" s="25">
        <f t="shared" si="29"/>
        <v>6779549.2830284536</v>
      </c>
      <c r="K263" s="26">
        <f t="shared" si="26"/>
        <v>0.95870510780367213</v>
      </c>
      <c r="L263" s="3" t="str">
        <f>VLOOKUP(D263,DATABASE!$A$2:$F$3248,3)</f>
        <v>OLEOSE</v>
      </c>
      <c r="M263" s="10" t="str">
        <f t="shared" si="27"/>
        <v>C</v>
      </c>
    </row>
    <row r="264" spans="1:13" ht="12.95" customHeight="1">
      <c r="A264" s="19">
        <v>215</v>
      </c>
      <c r="B264" s="21">
        <f t="shared" si="24"/>
        <v>0.35953177257525082</v>
      </c>
      <c r="C264" s="32" t="s">
        <v>1996</v>
      </c>
      <c r="D264" s="32" t="s">
        <v>1995</v>
      </c>
      <c r="E264" s="1">
        <f>VLOOKUP(D264,DATABASE!$A$2:$F$3248,6)</f>
        <v>2</v>
      </c>
      <c r="F264" s="6">
        <f>VLOOKUP(D264,DATABASE!$A$2:$F$3248,4)</f>
        <v>1008</v>
      </c>
      <c r="G264" s="2">
        <f t="shared" si="28"/>
        <v>1544581.0930000006</v>
      </c>
      <c r="H264" s="22">
        <f t="shared" si="25"/>
        <v>0.94487660826699404</v>
      </c>
      <c r="I264" s="25">
        <f>VLOOKUP(D264,DATABASE!$A$2:$F$3248,5)*F264</f>
        <v>3126.0398400000004</v>
      </c>
      <c r="J264" s="25">
        <f t="shared" si="29"/>
        <v>6782675.3228684533</v>
      </c>
      <c r="K264" s="26">
        <f t="shared" si="26"/>
        <v>0.95914716526747845</v>
      </c>
      <c r="L264" s="3" t="str">
        <f>VLOOKUP(D264,DATABASE!$A$2:$F$3248,3)</f>
        <v>OLEOSE</v>
      </c>
      <c r="M264" s="10" t="str">
        <f t="shared" si="27"/>
        <v>C</v>
      </c>
    </row>
    <row r="265" spans="1:13" ht="12.95" customHeight="1">
      <c r="A265" s="19">
        <v>279</v>
      </c>
      <c r="B265" s="21">
        <f t="shared" si="24"/>
        <v>0.46655518394648832</v>
      </c>
      <c r="C265" s="32" t="s">
        <v>195</v>
      </c>
      <c r="D265" s="32" t="s">
        <v>906</v>
      </c>
      <c r="E265" s="1">
        <f>VLOOKUP(D265,DATABASE!$A$2:$F$3248,6)</f>
        <v>3</v>
      </c>
      <c r="F265" s="6">
        <f>VLOOKUP(D265,DATABASE!$A$2:$F$3248,4)</f>
        <v>570</v>
      </c>
      <c r="G265" s="2">
        <f t="shared" si="28"/>
        <v>1545151.0930000006</v>
      </c>
      <c r="H265" s="22">
        <f t="shared" si="25"/>
        <v>0.94522529806331035</v>
      </c>
      <c r="I265" s="25">
        <f>VLOOKUP(D265,DATABASE!$A$2:$F$3248,5)*F265</f>
        <v>3098.4002999999998</v>
      </c>
      <c r="J265" s="25">
        <f t="shared" si="29"/>
        <v>6785773.7231684532</v>
      </c>
      <c r="K265" s="26">
        <f t="shared" si="26"/>
        <v>0.95958531418706317</v>
      </c>
      <c r="L265" s="3" t="str">
        <f>VLOOKUP(D265,DATABASE!$A$2:$F$3248,3)</f>
        <v>OLEOSE</v>
      </c>
      <c r="M265" s="10" t="str">
        <f t="shared" si="27"/>
        <v>C</v>
      </c>
    </row>
    <row r="266" spans="1:13" ht="12.95" customHeight="1">
      <c r="A266" s="19">
        <v>419</v>
      </c>
      <c r="B266" s="21">
        <f t="shared" si="24"/>
        <v>0.70066889632107021</v>
      </c>
      <c r="C266" s="32" t="s">
        <v>1012</v>
      </c>
      <c r="D266" s="32" t="s">
        <v>1011</v>
      </c>
      <c r="E266" s="1">
        <f>VLOOKUP(D266,DATABASE!$A$2:$F$3248,6)</f>
        <v>1</v>
      </c>
      <c r="F266" s="6">
        <f>VLOOKUP(D266,DATABASE!$A$2:$F$3248,4)</f>
        <v>221</v>
      </c>
      <c r="G266" s="2">
        <f t="shared" si="28"/>
        <v>1545372.0930000006</v>
      </c>
      <c r="H266" s="22">
        <f t="shared" si="25"/>
        <v>0.94536049182644355</v>
      </c>
      <c r="I266" s="25">
        <f>VLOOKUP(D266,DATABASE!$A$2:$F$3248,5)*F266</f>
        <v>2990.4681300000002</v>
      </c>
      <c r="J266" s="25">
        <f t="shared" si="29"/>
        <v>6788764.1912984531</v>
      </c>
      <c r="K266" s="26">
        <f t="shared" si="26"/>
        <v>0.96000820027451028</v>
      </c>
      <c r="L266" s="3" t="str">
        <f>VLOOKUP(D266,DATABASE!$A$2:$F$3248,3)</f>
        <v>OLEOSE</v>
      </c>
      <c r="M266" s="10" t="str">
        <f t="shared" si="27"/>
        <v>C</v>
      </c>
    </row>
    <row r="267" spans="1:13" ht="12.95" customHeight="1">
      <c r="A267" s="19">
        <v>235</v>
      </c>
      <c r="B267" s="21">
        <f t="shared" si="24"/>
        <v>0.39297658862876256</v>
      </c>
      <c r="C267" s="32" t="s">
        <v>3231</v>
      </c>
      <c r="D267" s="32" t="s">
        <v>3236</v>
      </c>
      <c r="E267" s="1">
        <f>VLOOKUP(D267,DATABASE!$A$2:$F$3248,6)</f>
        <v>1</v>
      </c>
      <c r="F267" s="6">
        <f>VLOOKUP(D267,DATABASE!$A$2:$F$3248,4)</f>
        <v>900</v>
      </c>
      <c r="G267" s="2">
        <f t="shared" si="28"/>
        <v>1546272.0930000006</v>
      </c>
      <c r="H267" s="22">
        <f t="shared" si="25"/>
        <v>0.9459110546627324</v>
      </c>
      <c r="I267" s="25">
        <f>VLOOKUP(D267,DATABASE!$A$2:$F$3248,5)*F267</f>
        <v>2893.0590000000002</v>
      </c>
      <c r="J267" s="25">
        <f t="shared" si="29"/>
        <v>6791657.2502984535</v>
      </c>
      <c r="K267" s="26">
        <f t="shared" si="26"/>
        <v>0.96041731160694377</v>
      </c>
      <c r="L267" s="3" t="str">
        <f>VLOOKUP(D267,DATABASE!$A$2:$F$3248,3)</f>
        <v>CIOCC</v>
      </c>
      <c r="M267" s="10" t="str">
        <f t="shared" si="27"/>
        <v>C</v>
      </c>
    </row>
    <row r="268" spans="1:13" ht="12.95" customHeight="1">
      <c r="A268" s="19">
        <v>237</v>
      </c>
      <c r="B268" s="21">
        <f t="shared" si="24"/>
        <v>0.39632107023411373</v>
      </c>
      <c r="C268" s="32" t="s">
        <v>5888</v>
      </c>
      <c r="D268" s="32" t="s">
        <v>5887</v>
      </c>
      <c r="E268" s="1">
        <f>VLOOKUP(D268,DATABASE!$A$2:$F$3248,6)</f>
        <v>1</v>
      </c>
      <c r="F268" s="6">
        <f>VLOOKUP(D268,DATABASE!$A$2:$F$3248,4)</f>
        <v>896</v>
      </c>
      <c r="G268" s="2">
        <f t="shared" si="28"/>
        <v>1547168.0930000006</v>
      </c>
      <c r="H268" s="22">
        <f t="shared" si="25"/>
        <v>0.94645917055308226</v>
      </c>
      <c r="I268" s="25">
        <f>VLOOKUP(D268,DATABASE!$A$2:$F$3248,5)*F268</f>
        <v>2863.9475199999997</v>
      </c>
      <c r="J268" s="25">
        <f t="shared" si="29"/>
        <v>6794521.1978184534</v>
      </c>
      <c r="K268" s="26">
        <f t="shared" si="26"/>
        <v>0.9608223062461565</v>
      </c>
      <c r="L268" s="3" t="str">
        <f>VLOOKUP(D268,DATABASE!$A$2:$F$3248,3)</f>
        <v>CIOCC</v>
      </c>
      <c r="M268" s="10" t="str">
        <f t="shared" si="27"/>
        <v>C</v>
      </c>
    </row>
    <row r="269" spans="1:13">
      <c r="A269" s="19">
        <v>244</v>
      </c>
      <c r="B269" s="21">
        <f t="shared" si="24"/>
        <v>0.40802675585284282</v>
      </c>
      <c r="C269" s="32" t="s">
        <v>4139</v>
      </c>
      <c r="D269" s="32" t="s">
        <v>4138</v>
      </c>
      <c r="E269" s="1">
        <f>VLOOKUP(D269,DATABASE!$A$2:$F$3248,6)</f>
        <v>4</v>
      </c>
      <c r="F269" s="6">
        <f>VLOOKUP(D269,DATABASE!$A$2:$F$3248,4)</f>
        <v>872</v>
      </c>
      <c r="G269" s="2">
        <f t="shared" si="28"/>
        <v>1548040.0930000006</v>
      </c>
      <c r="H269" s="22">
        <f t="shared" si="25"/>
        <v>0.94699260476779779</v>
      </c>
      <c r="I269" s="25">
        <f>VLOOKUP(D269,DATABASE!$A$2:$F$3248,5)*F269</f>
        <v>2822.0710400000003</v>
      </c>
      <c r="J269" s="25">
        <f t="shared" si="29"/>
        <v>6797343.2688584533</v>
      </c>
      <c r="K269" s="26">
        <f t="shared" si="26"/>
        <v>0.96122137907647076</v>
      </c>
      <c r="L269" s="3" t="str">
        <f>VLOOKUP(D269,DATABASE!$A$2:$F$3248,3)</f>
        <v>CIOCC</v>
      </c>
      <c r="M269" s="10" t="str">
        <f t="shared" si="27"/>
        <v>C</v>
      </c>
    </row>
    <row r="270" spans="1:13">
      <c r="A270" s="19">
        <v>248</v>
      </c>
      <c r="B270" s="21">
        <f t="shared" si="24"/>
        <v>0.41471571906354515</v>
      </c>
      <c r="C270" s="32" t="s">
        <v>796</v>
      </c>
      <c r="D270" s="32" t="s">
        <v>795</v>
      </c>
      <c r="E270" s="1">
        <f>VLOOKUP(D270,DATABASE!$A$2:$F$3248,6)</f>
        <v>3</v>
      </c>
      <c r="F270" s="6">
        <f>VLOOKUP(D270,DATABASE!$A$2:$F$3248,4)</f>
        <v>832.26</v>
      </c>
      <c r="G270" s="2">
        <f t="shared" si="28"/>
        <v>1548872.3530000006</v>
      </c>
      <c r="H270" s="22">
        <f t="shared" si="25"/>
        <v>0.94750172857460868</v>
      </c>
      <c r="I270" s="25">
        <f>VLOOKUP(D270,DATABASE!$A$2:$F$3248,5)*F270</f>
        <v>2790.4179731999998</v>
      </c>
      <c r="J270" s="25">
        <f t="shared" si="29"/>
        <v>6800133.6868316531</v>
      </c>
      <c r="K270" s="26">
        <f t="shared" si="26"/>
        <v>0.96161597580438463</v>
      </c>
      <c r="L270" s="3" t="str">
        <f>VLOOKUP(D270,DATABASE!$A$2:$F$3248,3)</f>
        <v>OLEOSE</v>
      </c>
      <c r="M270" s="10" t="str">
        <f t="shared" si="27"/>
        <v>C</v>
      </c>
    </row>
    <row r="271" spans="1:13">
      <c r="A271" s="19">
        <v>211</v>
      </c>
      <c r="B271" s="21">
        <f t="shared" si="24"/>
        <v>0.35284280936454848</v>
      </c>
      <c r="C271" s="32" t="s">
        <v>2294</v>
      </c>
      <c r="D271" s="32" t="s">
        <v>2293</v>
      </c>
      <c r="E271" s="1">
        <f>VLOOKUP(D271,DATABASE!$A$2:$F$3248,6)</f>
        <v>3</v>
      </c>
      <c r="F271" s="6">
        <f>VLOOKUP(D271,DATABASE!$A$2:$F$3248,4)</f>
        <v>1040</v>
      </c>
      <c r="G271" s="2">
        <f t="shared" si="28"/>
        <v>1549912.3530000006</v>
      </c>
      <c r="H271" s="22">
        <f t="shared" si="25"/>
        <v>0.94813793451876471</v>
      </c>
      <c r="I271" s="25">
        <f>VLOOKUP(D271,DATABASE!$A$2:$F$3248,5)*F271</f>
        <v>2733.3384000000001</v>
      </c>
      <c r="J271" s="25">
        <f t="shared" si="29"/>
        <v>6802867.0252316529</v>
      </c>
      <c r="K271" s="26">
        <f t="shared" si="26"/>
        <v>0.96200250083370997</v>
      </c>
      <c r="L271" s="3" t="str">
        <f>VLOOKUP(D271,DATABASE!$A$2:$F$3248,3)</f>
        <v>OLEOSE</v>
      </c>
      <c r="M271" s="10" t="str">
        <f t="shared" si="27"/>
        <v>C</v>
      </c>
    </row>
    <row r="272" spans="1:13">
      <c r="A272" s="19">
        <v>228</v>
      </c>
      <c r="B272" s="21">
        <f t="shared" si="24"/>
        <v>0.38127090301003347</v>
      </c>
      <c r="C272" s="32" t="s">
        <v>4560</v>
      </c>
      <c r="D272" s="32" t="s">
        <v>4559</v>
      </c>
      <c r="E272" s="1">
        <f>VLOOKUP(D272,DATABASE!$A$2:$F$3248,6)</f>
        <v>2</v>
      </c>
      <c r="F272" s="6">
        <f>VLOOKUP(D272,DATABASE!$A$2:$F$3248,4)</f>
        <v>960</v>
      </c>
      <c r="G272" s="2">
        <f t="shared" si="28"/>
        <v>1550872.3530000006</v>
      </c>
      <c r="H272" s="22">
        <f t="shared" si="25"/>
        <v>0.94872520154413953</v>
      </c>
      <c r="I272" s="25">
        <f>VLOOKUP(D272,DATABASE!$A$2:$F$3248,5)*F272</f>
        <v>2720.8127999999997</v>
      </c>
      <c r="J272" s="25">
        <f t="shared" si="29"/>
        <v>6805587.8380316533</v>
      </c>
      <c r="K272" s="26">
        <f t="shared" si="26"/>
        <v>0.96238725460123076</v>
      </c>
      <c r="L272" s="3" t="str">
        <f>VLOOKUP(D272,DATABASE!$A$2:$F$3248,3)</f>
        <v>OLEOSE</v>
      </c>
      <c r="M272" s="10" t="str">
        <f t="shared" si="27"/>
        <v>C</v>
      </c>
    </row>
    <row r="273" spans="1:13">
      <c r="A273" s="19">
        <v>355</v>
      </c>
      <c r="B273" s="21">
        <f t="shared" si="24"/>
        <v>0.59364548494983282</v>
      </c>
      <c r="C273" s="32" t="s">
        <v>986</v>
      </c>
      <c r="D273" s="32" t="s">
        <v>985</v>
      </c>
      <c r="E273" s="1">
        <f>VLOOKUP(D273,DATABASE!$A$2:$F$3248,6)</f>
        <v>3</v>
      </c>
      <c r="F273" s="6">
        <f>VLOOKUP(D273,DATABASE!$A$2:$F$3248,4)</f>
        <v>350</v>
      </c>
      <c r="G273" s="2">
        <f t="shared" si="28"/>
        <v>1551222.3530000006</v>
      </c>
      <c r="H273" s="22">
        <f t="shared" si="25"/>
        <v>0.94893930931380743</v>
      </c>
      <c r="I273" s="25">
        <f>VLOOKUP(D273,DATABASE!$A$2:$F$3248,5)*F273</f>
        <v>2623.6350000000002</v>
      </c>
      <c r="J273" s="25">
        <f t="shared" si="29"/>
        <v>6808211.4730316531</v>
      </c>
      <c r="K273" s="26">
        <f t="shared" si="26"/>
        <v>0.96275826632642159</v>
      </c>
      <c r="L273" s="3" t="str">
        <f>VLOOKUP(D273,DATABASE!$A$2:$F$3248,3)</f>
        <v>CIOCC</v>
      </c>
      <c r="M273" s="10" t="str">
        <f t="shared" si="27"/>
        <v>C</v>
      </c>
    </row>
    <row r="274" spans="1:13">
      <c r="A274" s="19">
        <v>249</v>
      </c>
      <c r="B274" s="21">
        <f t="shared" si="24"/>
        <v>0.41638795986622074</v>
      </c>
      <c r="C274" s="32" t="s">
        <v>4558</v>
      </c>
      <c r="D274" s="32" t="s">
        <v>4557</v>
      </c>
      <c r="E274" s="1">
        <f>VLOOKUP(D274,DATABASE!$A$2:$F$3248,6)</f>
        <v>2</v>
      </c>
      <c r="F274" s="6">
        <f>VLOOKUP(D274,DATABASE!$A$2:$F$3248,4)</f>
        <v>816</v>
      </c>
      <c r="G274" s="2">
        <f t="shared" si="28"/>
        <v>1552038.3530000006</v>
      </c>
      <c r="H274" s="22">
        <f t="shared" si="25"/>
        <v>0.94943848628537608</v>
      </c>
      <c r="I274" s="25">
        <f>VLOOKUP(D274,DATABASE!$A$2:$F$3248,5)*F274</f>
        <v>2574.26784</v>
      </c>
      <c r="J274" s="25">
        <f t="shared" si="29"/>
        <v>6810785.740871653</v>
      </c>
      <c r="K274" s="26">
        <f t="shared" si="26"/>
        <v>0.96312229697566265</v>
      </c>
      <c r="L274" s="3" t="str">
        <f>VLOOKUP(D274,DATABASE!$A$2:$F$3248,3)</f>
        <v>CIOCC</v>
      </c>
      <c r="M274" s="10" t="str">
        <f t="shared" si="27"/>
        <v>C</v>
      </c>
    </row>
    <row r="275" spans="1:13">
      <c r="A275" s="19">
        <v>347</v>
      </c>
      <c r="B275" s="21">
        <f t="shared" si="24"/>
        <v>0.58026755852842804</v>
      </c>
      <c r="C275" s="32" t="s">
        <v>2840</v>
      </c>
      <c r="D275" s="32" t="s">
        <v>2845</v>
      </c>
      <c r="E275" s="1">
        <f>VLOOKUP(D275,DATABASE!$A$2:$F$3248,6)</f>
        <v>2</v>
      </c>
      <c r="F275" s="6">
        <f>VLOOKUP(D275,DATABASE!$A$2:$F$3248,4)</f>
        <v>361</v>
      </c>
      <c r="G275" s="2">
        <f t="shared" si="28"/>
        <v>1552399.3530000006</v>
      </c>
      <c r="H275" s="22">
        <f t="shared" si="25"/>
        <v>0.94965932315637636</v>
      </c>
      <c r="I275" s="25">
        <f>VLOOKUP(D275,DATABASE!$A$2:$F$3248,5)*F275</f>
        <v>2542.5951999999997</v>
      </c>
      <c r="J275" s="25">
        <f t="shared" si="29"/>
        <v>6813328.3360716533</v>
      </c>
      <c r="K275" s="26">
        <f t="shared" si="26"/>
        <v>0.96348184875463116</v>
      </c>
      <c r="L275" s="3" t="str">
        <f>VLOOKUP(D275,DATABASE!$A$2:$F$3248,3)</f>
        <v>OLEOSE</v>
      </c>
      <c r="M275" s="10" t="str">
        <f t="shared" si="27"/>
        <v>C</v>
      </c>
    </row>
    <row r="276" spans="1:13">
      <c r="A276" s="19">
        <v>438</v>
      </c>
      <c r="B276" s="21">
        <f t="shared" si="24"/>
        <v>0.73244147157190631</v>
      </c>
      <c r="C276" s="32" t="s">
        <v>2752</v>
      </c>
      <c r="D276" s="32" t="s">
        <v>2755</v>
      </c>
      <c r="E276" s="1">
        <f>VLOOKUP(D276,DATABASE!$A$2:$F$3248,6)</f>
        <v>2</v>
      </c>
      <c r="F276" s="6">
        <f>VLOOKUP(D276,DATABASE!$A$2:$F$3248,4)</f>
        <v>200</v>
      </c>
      <c r="G276" s="2">
        <f t="shared" si="28"/>
        <v>1552599.3530000006</v>
      </c>
      <c r="H276" s="22">
        <f t="shared" si="25"/>
        <v>0.94978167045332951</v>
      </c>
      <c r="I276" s="25">
        <f>VLOOKUP(D276,DATABASE!$A$2:$F$3248,5)*F276</f>
        <v>2498.6680000000001</v>
      </c>
      <c r="J276" s="25">
        <f t="shared" si="29"/>
        <v>6815827.0040716529</v>
      </c>
      <c r="K276" s="26">
        <f t="shared" si="26"/>
        <v>0.96383518872965013</v>
      </c>
      <c r="L276" s="3" t="str">
        <f>VLOOKUP(D276,DATABASE!$A$2:$F$3248,3)</f>
        <v>OLEOSE</v>
      </c>
      <c r="M276" s="10" t="str">
        <f t="shared" si="27"/>
        <v>C</v>
      </c>
    </row>
    <row r="277" spans="1:13">
      <c r="A277" s="19">
        <v>250</v>
      </c>
      <c r="B277" s="21">
        <f t="shared" si="24"/>
        <v>0.41806020066889632</v>
      </c>
      <c r="C277" s="32" t="s">
        <v>2844</v>
      </c>
      <c r="D277" s="32" t="s">
        <v>2843</v>
      </c>
      <c r="E277" s="1">
        <f>VLOOKUP(D277,DATABASE!$A$2:$F$3248,6)</f>
        <v>4</v>
      </c>
      <c r="F277" s="6">
        <f>VLOOKUP(D277,DATABASE!$A$2:$F$3248,4)</f>
        <v>800</v>
      </c>
      <c r="G277" s="2">
        <f t="shared" si="28"/>
        <v>1553399.3530000006</v>
      </c>
      <c r="H277" s="22">
        <f t="shared" si="25"/>
        <v>0.95027105964114178</v>
      </c>
      <c r="I277" s="25">
        <f>VLOOKUP(D277,DATABASE!$A$2:$F$3248,5)*F277</f>
        <v>2496.2399999999998</v>
      </c>
      <c r="J277" s="25">
        <f t="shared" si="29"/>
        <v>6818323.2440716531</v>
      </c>
      <c r="K277" s="26">
        <f t="shared" si="26"/>
        <v>0.96418818535795026</v>
      </c>
      <c r="L277" s="3" t="str">
        <f>VLOOKUP(D277,DATABASE!$A$2:$F$3248,3)</f>
        <v>OLEOSE</v>
      </c>
      <c r="M277" s="10" t="str">
        <f t="shared" si="27"/>
        <v>C</v>
      </c>
    </row>
    <row r="278" spans="1:13">
      <c r="A278" s="19">
        <v>457</v>
      </c>
      <c r="B278" s="21">
        <f t="shared" si="24"/>
        <v>0.76421404682274252</v>
      </c>
      <c r="C278" s="32" t="s">
        <v>3064</v>
      </c>
      <c r="D278" s="32" t="s">
        <v>3069</v>
      </c>
      <c r="E278" s="1">
        <f>VLOOKUP(D278,DATABASE!$A$2:$F$3248,6)</f>
        <v>2</v>
      </c>
      <c r="F278" s="6">
        <f>VLOOKUP(D278,DATABASE!$A$2:$F$3248,4)</f>
        <v>161</v>
      </c>
      <c r="G278" s="2">
        <f t="shared" si="28"/>
        <v>1553560.3530000006</v>
      </c>
      <c r="H278" s="22">
        <f t="shared" si="25"/>
        <v>0.95036954921518901</v>
      </c>
      <c r="I278" s="25">
        <f>VLOOKUP(D278,DATABASE!$A$2:$F$3248,5)*F278</f>
        <v>2475.5424400000002</v>
      </c>
      <c r="J278" s="25">
        <f t="shared" si="29"/>
        <v>6820798.7865116531</v>
      </c>
      <c r="K278" s="26">
        <f t="shared" si="26"/>
        <v>0.96453825511668101</v>
      </c>
      <c r="L278" s="3" t="str">
        <f>VLOOKUP(D278,DATABASE!$A$2:$F$3248,3)</f>
        <v>OLEOSE</v>
      </c>
      <c r="M278" s="10" t="str">
        <f t="shared" si="27"/>
        <v>C</v>
      </c>
    </row>
    <row r="279" spans="1:13">
      <c r="A279" s="19">
        <v>307</v>
      </c>
      <c r="B279" s="21">
        <f t="shared" si="24"/>
        <v>0.51337792642140467</v>
      </c>
      <c r="C279" s="32" t="s">
        <v>3226</v>
      </c>
      <c r="D279" s="32" t="s">
        <v>3225</v>
      </c>
      <c r="E279" s="1">
        <f>VLOOKUP(D279,DATABASE!$A$2:$F$3248,6)</f>
        <v>1</v>
      </c>
      <c r="F279" s="6">
        <f>VLOOKUP(D279,DATABASE!$A$2:$F$3248,4)</f>
        <v>475</v>
      </c>
      <c r="G279" s="2">
        <f t="shared" si="28"/>
        <v>1554035.3530000006</v>
      </c>
      <c r="H279" s="22">
        <f t="shared" si="25"/>
        <v>0.95066012404545264</v>
      </c>
      <c r="I279" s="25">
        <f>VLOOKUP(D279,DATABASE!$A$2:$F$3248,5)*F279</f>
        <v>2447.0005000000001</v>
      </c>
      <c r="J279" s="25">
        <f t="shared" si="29"/>
        <v>6823245.7870116532</v>
      </c>
      <c r="K279" s="26">
        <f t="shared" si="26"/>
        <v>0.96488428872160237</v>
      </c>
      <c r="L279" s="3" t="str">
        <f>VLOOKUP(D279,DATABASE!$A$2:$F$3248,3)</f>
        <v>OLEOSE</v>
      </c>
      <c r="M279" s="10" t="str">
        <f t="shared" si="27"/>
        <v>C</v>
      </c>
    </row>
    <row r="280" spans="1:13">
      <c r="A280" s="19">
        <v>204</v>
      </c>
      <c r="B280" s="21">
        <f t="shared" si="24"/>
        <v>0.34113712374581939</v>
      </c>
      <c r="C280" s="32" t="s">
        <v>4133</v>
      </c>
      <c r="D280" s="32" t="s">
        <v>4132</v>
      </c>
      <c r="E280" s="1">
        <f>VLOOKUP(D280,DATABASE!$A$2:$F$3248,6)</f>
        <v>3</v>
      </c>
      <c r="F280" s="6">
        <f>VLOOKUP(D280,DATABASE!$A$2:$F$3248,4)</f>
        <v>1184</v>
      </c>
      <c r="G280" s="2">
        <f t="shared" si="28"/>
        <v>1555219.3530000006</v>
      </c>
      <c r="H280" s="22">
        <f t="shared" si="25"/>
        <v>0.95138442004341495</v>
      </c>
      <c r="I280" s="25">
        <f>VLOOKUP(D280,DATABASE!$A$2:$F$3248,5)*F280</f>
        <v>2424.2399999999998</v>
      </c>
      <c r="J280" s="25">
        <f t="shared" si="29"/>
        <v>6825670.0270116534</v>
      </c>
      <c r="K280" s="26">
        <f t="shared" si="26"/>
        <v>0.96522710373385701</v>
      </c>
      <c r="L280" s="3" t="str">
        <f>VLOOKUP(D280,DATABASE!$A$2:$F$3248,3)</f>
        <v>OLEOSE</v>
      </c>
      <c r="M280" s="10" t="str">
        <f t="shared" si="27"/>
        <v>C</v>
      </c>
    </row>
    <row r="281" spans="1:13">
      <c r="A281" s="19">
        <v>428</v>
      </c>
      <c r="B281" s="21">
        <f t="shared" si="24"/>
        <v>0.71571906354515047</v>
      </c>
      <c r="C281" s="32" t="s">
        <v>2752</v>
      </c>
      <c r="D281" s="32" t="s">
        <v>2757</v>
      </c>
      <c r="E281" s="1">
        <f>VLOOKUP(D281,DATABASE!$A$2:$F$3248,6)</f>
        <v>1</v>
      </c>
      <c r="F281" s="6">
        <f>VLOOKUP(D281,DATABASE!$A$2:$F$3248,4)</f>
        <v>210</v>
      </c>
      <c r="G281" s="2">
        <f t="shared" si="28"/>
        <v>1555429.3530000006</v>
      </c>
      <c r="H281" s="22">
        <f t="shared" si="25"/>
        <v>0.95151288470521567</v>
      </c>
      <c r="I281" s="25">
        <f>VLOOKUP(D281,DATABASE!$A$2:$F$3248,5)*F281</f>
        <v>2406.6609000000003</v>
      </c>
      <c r="J281" s="25">
        <f t="shared" si="29"/>
        <v>6828076.687911653</v>
      </c>
      <c r="K281" s="26">
        <f t="shared" si="26"/>
        <v>0.96556743286213054</v>
      </c>
      <c r="L281" s="3" t="str">
        <f>VLOOKUP(D281,DATABASE!$A$2:$F$3248,3)</f>
        <v>OLEOSE</v>
      </c>
      <c r="M281" s="10" t="str">
        <f t="shared" si="27"/>
        <v>C</v>
      </c>
    </row>
    <row r="282" spans="1:13">
      <c r="A282" s="19">
        <v>322</v>
      </c>
      <c r="B282" s="21">
        <f t="shared" si="24"/>
        <v>0.53846153846153844</v>
      </c>
      <c r="C282" s="32" t="s">
        <v>4544</v>
      </c>
      <c r="D282" s="32" t="s">
        <v>4543</v>
      </c>
      <c r="E282" s="1">
        <f>VLOOKUP(D282,DATABASE!$A$2:$F$3248,6)</f>
        <v>1</v>
      </c>
      <c r="F282" s="6">
        <f>VLOOKUP(D282,DATABASE!$A$2:$F$3248,4)</f>
        <v>440</v>
      </c>
      <c r="G282" s="2">
        <f t="shared" si="28"/>
        <v>1555869.3530000006</v>
      </c>
      <c r="H282" s="22">
        <f t="shared" si="25"/>
        <v>0.95178204875851247</v>
      </c>
      <c r="I282" s="25">
        <f>VLOOKUP(D282,DATABASE!$A$2:$F$3248,5)*F282</f>
        <v>2400.9920000000002</v>
      </c>
      <c r="J282" s="25">
        <f t="shared" si="29"/>
        <v>6830477.6799116526</v>
      </c>
      <c r="K282" s="26">
        <f t="shared" si="26"/>
        <v>0.96590696034369306</v>
      </c>
      <c r="L282" s="3" t="str">
        <f>VLOOKUP(D282,DATABASE!$A$2:$F$3248,3)</f>
        <v>OLEOSE</v>
      </c>
      <c r="M282" s="10" t="str">
        <f t="shared" si="27"/>
        <v>C</v>
      </c>
    </row>
    <row r="283" spans="1:13">
      <c r="A283" s="19">
        <v>257</v>
      </c>
      <c r="B283" s="21">
        <f t="shared" si="24"/>
        <v>0.42976588628762541</v>
      </c>
      <c r="C283" s="32" t="s">
        <v>2709</v>
      </c>
      <c r="D283" s="32" t="s">
        <v>2708</v>
      </c>
      <c r="E283" s="1">
        <f>VLOOKUP(D283,DATABASE!$A$2:$F$3248,6)</f>
        <v>2</v>
      </c>
      <c r="F283" s="6">
        <f>VLOOKUP(D283,DATABASE!$A$2:$F$3248,4)</f>
        <v>774</v>
      </c>
      <c r="G283" s="2">
        <f t="shared" si="28"/>
        <v>1556643.3530000006</v>
      </c>
      <c r="H283" s="22">
        <f t="shared" si="25"/>
        <v>0.9522555327977209</v>
      </c>
      <c r="I283" s="25">
        <f>VLOOKUP(D283,DATABASE!$A$2:$F$3248,5)*F283</f>
        <v>2400.0037199999997</v>
      </c>
      <c r="J283" s="25">
        <f t="shared" si="29"/>
        <v>6832877.683631653</v>
      </c>
      <c r="K283" s="26">
        <f t="shared" si="26"/>
        <v>0.96624634807126253</v>
      </c>
      <c r="L283" s="3" t="str">
        <f>VLOOKUP(D283,DATABASE!$A$2:$F$3248,3)</f>
        <v>OLEOSE</v>
      </c>
      <c r="M283" s="10" t="str">
        <f t="shared" si="27"/>
        <v>C</v>
      </c>
    </row>
    <row r="284" spans="1:13">
      <c r="A284" s="19">
        <v>242</v>
      </c>
      <c r="B284" s="21">
        <f t="shared" si="24"/>
        <v>0.40468227424749165</v>
      </c>
      <c r="C284" s="32" t="s">
        <v>5828</v>
      </c>
      <c r="D284" s="32" t="s">
        <v>5827</v>
      </c>
      <c r="E284" s="1">
        <f>VLOOKUP(D284,DATABASE!$A$2:$F$3248,6)</f>
        <v>3</v>
      </c>
      <c r="F284" s="6">
        <f>VLOOKUP(D284,DATABASE!$A$2:$F$3248,4)</f>
        <v>882</v>
      </c>
      <c r="G284" s="2">
        <f t="shared" si="28"/>
        <v>1557525.3530000006</v>
      </c>
      <c r="H284" s="22">
        <f t="shared" si="25"/>
        <v>0.95279508437728411</v>
      </c>
      <c r="I284" s="25">
        <f>VLOOKUP(D284,DATABASE!$A$2:$F$3248,5)*F284</f>
        <v>2341.4718599999997</v>
      </c>
      <c r="J284" s="25">
        <f t="shared" si="29"/>
        <v>6835219.1554916529</v>
      </c>
      <c r="K284" s="26">
        <f t="shared" si="26"/>
        <v>0.96657745873042977</v>
      </c>
      <c r="L284" s="3" t="str">
        <f>VLOOKUP(D284,DATABASE!$A$2:$F$3248,3)</f>
        <v>CIOCC</v>
      </c>
      <c r="M284" s="10" t="str">
        <f t="shared" si="27"/>
        <v>C</v>
      </c>
    </row>
    <row r="285" spans="1:13">
      <c r="A285" s="19">
        <v>306</v>
      </c>
      <c r="B285" s="21">
        <f t="shared" si="24"/>
        <v>0.51170568561872909</v>
      </c>
      <c r="C285" s="32" t="s">
        <v>4995</v>
      </c>
      <c r="D285" s="32" t="s">
        <v>4994</v>
      </c>
      <c r="E285" s="1">
        <f>VLOOKUP(D285,DATABASE!$A$2:$F$3248,6)</f>
        <v>1</v>
      </c>
      <c r="F285" s="6">
        <f>VLOOKUP(D285,DATABASE!$A$2:$F$3248,4)</f>
        <v>475</v>
      </c>
      <c r="G285" s="2">
        <f t="shared" si="28"/>
        <v>1558000.3530000006</v>
      </c>
      <c r="H285" s="22">
        <f t="shared" si="25"/>
        <v>0.95308565920754762</v>
      </c>
      <c r="I285" s="25">
        <f>VLOOKUP(D285,DATABASE!$A$2:$F$3248,5)*F285</f>
        <v>2324.2984999999999</v>
      </c>
      <c r="J285" s="25">
        <f t="shared" si="29"/>
        <v>6837543.4539916525</v>
      </c>
      <c r="K285" s="26">
        <f t="shared" si="26"/>
        <v>0.96690614088185067</v>
      </c>
      <c r="L285" s="3" t="str">
        <f>VLOOKUP(D285,DATABASE!$A$2:$F$3248,3)</f>
        <v>CIOCC</v>
      </c>
      <c r="M285" s="10" t="str">
        <f t="shared" si="27"/>
        <v>C</v>
      </c>
    </row>
    <row r="286" spans="1:13">
      <c r="A286" s="19">
        <v>302</v>
      </c>
      <c r="B286" s="21">
        <f t="shared" si="24"/>
        <v>0.50501672240802675</v>
      </c>
      <c r="C286" s="32" t="s">
        <v>2246</v>
      </c>
      <c r="D286" s="32" t="s">
        <v>2245</v>
      </c>
      <c r="E286" s="1">
        <f>VLOOKUP(D286,DATABASE!$A$2:$F$3248,6)</f>
        <v>1</v>
      </c>
      <c r="F286" s="6">
        <f>VLOOKUP(D286,DATABASE!$A$2:$F$3248,4)</f>
        <v>483</v>
      </c>
      <c r="G286" s="2">
        <f t="shared" si="28"/>
        <v>1558483.3530000006</v>
      </c>
      <c r="H286" s="22">
        <f t="shared" si="25"/>
        <v>0.95338112792968932</v>
      </c>
      <c r="I286" s="25">
        <f>VLOOKUP(D286,DATABASE!$A$2:$F$3248,5)*F286</f>
        <v>2296.7809199999997</v>
      </c>
      <c r="J286" s="25">
        <f t="shared" si="29"/>
        <v>6839840.2349116523</v>
      </c>
      <c r="K286" s="26">
        <f t="shared" si="26"/>
        <v>0.96723093173557628</v>
      </c>
      <c r="L286" s="3" t="str">
        <f>VLOOKUP(D286,DATABASE!$A$2:$F$3248,3)</f>
        <v>OLEOSE</v>
      </c>
      <c r="M286" s="10" t="str">
        <f t="shared" si="27"/>
        <v>C</v>
      </c>
    </row>
    <row r="287" spans="1:13">
      <c r="A287" s="19">
        <v>270</v>
      </c>
      <c r="B287" s="21">
        <f t="shared" si="24"/>
        <v>0.451505016722408</v>
      </c>
      <c r="C287" s="32" t="s">
        <v>4550</v>
      </c>
      <c r="D287" s="32" t="s">
        <v>4549</v>
      </c>
      <c r="E287" s="1">
        <f>VLOOKUP(D287,DATABASE!$A$2:$F$3248,6)</f>
        <v>2</v>
      </c>
      <c r="F287" s="6">
        <f>VLOOKUP(D287,DATABASE!$A$2:$F$3248,4)</f>
        <v>627.20000000000005</v>
      </c>
      <c r="G287" s="2">
        <f t="shared" si="28"/>
        <v>1559110.5530000005</v>
      </c>
      <c r="H287" s="22">
        <f t="shared" si="25"/>
        <v>0.95376480905293426</v>
      </c>
      <c r="I287" s="25">
        <f>VLOOKUP(D287,DATABASE!$A$2:$F$3248,5)*F287</f>
        <v>2269.1719680000001</v>
      </c>
      <c r="J287" s="25">
        <f t="shared" si="29"/>
        <v>6842109.4068796523</v>
      </c>
      <c r="K287" s="26">
        <f t="shared" si="26"/>
        <v>0.96755181837057025</v>
      </c>
      <c r="L287" s="3" t="str">
        <f>VLOOKUP(D287,DATABASE!$A$2:$F$3248,3)</f>
        <v>OLEOSE</v>
      </c>
      <c r="M287" s="10" t="str">
        <f t="shared" si="27"/>
        <v>C</v>
      </c>
    </row>
    <row r="288" spans="1:13">
      <c r="A288" s="19">
        <v>233</v>
      </c>
      <c r="B288" s="21">
        <f t="shared" si="24"/>
        <v>0.38963210702341139</v>
      </c>
      <c r="C288" s="32" t="s">
        <v>5040</v>
      </c>
      <c r="D288" s="32" t="s">
        <v>5039</v>
      </c>
      <c r="E288" s="1">
        <f>VLOOKUP(D288,DATABASE!$A$2:$F$3248,6)</f>
        <v>1</v>
      </c>
      <c r="F288" s="6">
        <f>VLOOKUP(D288,DATABASE!$A$2:$F$3248,4)</f>
        <v>900</v>
      </c>
      <c r="G288" s="2">
        <f t="shared" si="28"/>
        <v>1560010.5530000005</v>
      </c>
      <c r="H288" s="22">
        <f t="shared" si="25"/>
        <v>0.95431537188922311</v>
      </c>
      <c r="I288" s="25">
        <f>VLOOKUP(D288,DATABASE!$A$2:$F$3248,5)*F288</f>
        <v>2252.0250000000001</v>
      </c>
      <c r="J288" s="25">
        <f t="shared" si="29"/>
        <v>6844361.4318796527</v>
      </c>
      <c r="K288" s="26">
        <f t="shared" si="26"/>
        <v>0.96787028022994592</v>
      </c>
      <c r="L288" s="3" t="str">
        <f>VLOOKUP(D288,DATABASE!$A$2:$F$3248,3)</f>
        <v>CIOCC</v>
      </c>
      <c r="M288" s="10" t="str">
        <f t="shared" si="27"/>
        <v>C</v>
      </c>
    </row>
    <row r="289" spans="1:13">
      <c r="A289" s="19">
        <v>234</v>
      </c>
      <c r="B289" s="21">
        <f t="shared" si="24"/>
        <v>0.39130434782608697</v>
      </c>
      <c r="C289" s="32" t="s">
        <v>5044</v>
      </c>
      <c r="D289" s="32" t="s">
        <v>5043</v>
      </c>
      <c r="E289" s="1">
        <f>VLOOKUP(D289,DATABASE!$A$2:$F$3248,6)</f>
        <v>1</v>
      </c>
      <c r="F289" s="6">
        <f>VLOOKUP(D289,DATABASE!$A$2:$F$3248,4)</f>
        <v>900</v>
      </c>
      <c r="G289" s="2">
        <f t="shared" si="28"/>
        <v>1560910.5530000005</v>
      </c>
      <c r="H289" s="22">
        <f t="shared" si="25"/>
        <v>0.95486593472551207</v>
      </c>
      <c r="I289" s="25">
        <f>VLOOKUP(D289,DATABASE!$A$2:$F$3248,5)*F289</f>
        <v>2248.6949999999997</v>
      </c>
      <c r="J289" s="25">
        <f t="shared" si="29"/>
        <v>6846610.126879653</v>
      </c>
      <c r="K289" s="26">
        <f t="shared" si="26"/>
        <v>0.9681882711895794</v>
      </c>
      <c r="L289" s="3" t="str">
        <f>VLOOKUP(D289,DATABASE!$A$2:$F$3248,3)</f>
        <v>CIOCC</v>
      </c>
      <c r="M289" s="10" t="str">
        <f t="shared" si="27"/>
        <v>C</v>
      </c>
    </row>
    <row r="290" spans="1:13">
      <c r="A290" s="19">
        <v>308</v>
      </c>
      <c r="B290" s="21">
        <f t="shared" si="24"/>
        <v>0.51505016722408026</v>
      </c>
      <c r="C290" s="32" t="s">
        <v>4993</v>
      </c>
      <c r="D290" s="32" t="s">
        <v>4992</v>
      </c>
      <c r="E290" s="1">
        <f>VLOOKUP(D290,DATABASE!$A$2:$F$3248,6)</f>
        <v>1</v>
      </c>
      <c r="F290" s="6">
        <f>VLOOKUP(D290,DATABASE!$A$2:$F$3248,4)</f>
        <v>474.3</v>
      </c>
      <c r="G290" s="2">
        <f t="shared" si="28"/>
        <v>1561384.8530000006</v>
      </c>
      <c r="H290" s="22">
        <f t="shared" si="25"/>
        <v>0.95515608134023633</v>
      </c>
      <c r="I290" s="25">
        <f>VLOOKUP(D290,DATABASE!$A$2:$F$3248,5)*F290</f>
        <v>2239.9813530000001</v>
      </c>
      <c r="J290" s="25">
        <f t="shared" si="29"/>
        <v>6848850.1082326528</v>
      </c>
      <c r="K290" s="26">
        <f t="shared" si="26"/>
        <v>0.96850502994076682</v>
      </c>
      <c r="L290" s="3" t="str">
        <f>VLOOKUP(D290,DATABASE!$A$2:$F$3248,3)</f>
        <v>CIOCC</v>
      </c>
      <c r="M290" s="10" t="str">
        <f t="shared" si="27"/>
        <v>C</v>
      </c>
    </row>
    <row r="291" spans="1:13">
      <c r="A291" s="19">
        <v>297</v>
      </c>
      <c r="B291" s="21">
        <f t="shared" si="24"/>
        <v>0.49665551839464883</v>
      </c>
      <c r="C291" s="32" t="s">
        <v>4538</v>
      </c>
      <c r="D291" s="32" t="s">
        <v>4537</v>
      </c>
      <c r="E291" s="1">
        <f>VLOOKUP(D291,DATABASE!$A$2:$F$3248,6)</f>
        <v>1</v>
      </c>
      <c r="F291" s="6">
        <f>VLOOKUP(D291,DATABASE!$A$2:$F$3248,4)</f>
        <v>495</v>
      </c>
      <c r="G291" s="2">
        <f t="shared" si="28"/>
        <v>1561879.8530000006</v>
      </c>
      <c r="H291" s="22">
        <f t="shared" si="25"/>
        <v>0.9554588909001952</v>
      </c>
      <c r="I291" s="25">
        <f>VLOOKUP(D291,DATABASE!$A$2:$F$3248,5)*F291</f>
        <v>2226.4951499999997</v>
      </c>
      <c r="J291" s="25">
        <f t="shared" si="29"/>
        <v>6851076.6033826526</v>
      </c>
      <c r="K291" s="26">
        <f t="shared" si="26"/>
        <v>0.96881988158999799</v>
      </c>
      <c r="L291" s="3" t="str">
        <f>VLOOKUP(D291,DATABASE!$A$2:$F$3248,3)</f>
        <v>OLEOSE</v>
      </c>
      <c r="M291" s="10" t="str">
        <f t="shared" si="27"/>
        <v>C</v>
      </c>
    </row>
    <row r="292" spans="1:13">
      <c r="A292" s="19">
        <v>258</v>
      </c>
      <c r="B292" s="21">
        <f t="shared" si="24"/>
        <v>0.43143812709030099</v>
      </c>
      <c r="C292" s="32" t="s">
        <v>725</v>
      </c>
      <c r="D292" s="32" t="s">
        <v>724</v>
      </c>
      <c r="E292" s="1">
        <f>VLOOKUP(D292,DATABASE!$A$2:$F$3248,6)</f>
        <v>3</v>
      </c>
      <c r="F292" s="6">
        <f>VLOOKUP(D292,DATABASE!$A$2:$F$3248,4)</f>
        <v>765</v>
      </c>
      <c r="G292" s="2">
        <f t="shared" si="28"/>
        <v>1562644.8530000006</v>
      </c>
      <c r="H292" s="22">
        <f t="shared" si="25"/>
        <v>0.95592686931104076</v>
      </c>
      <c r="I292" s="25">
        <f>VLOOKUP(D292,DATABASE!$A$2:$F$3248,5)*F292</f>
        <v>2212.29585</v>
      </c>
      <c r="J292" s="25">
        <f t="shared" si="29"/>
        <v>6853288.899232653</v>
      </c>
      <c r="K292" s="26">
        <f t="shared" si="26"/>
        <v>0.96913272529727468</v>
      </c>
      <c r="L292" s="3" t="str">
        <f>VLOOKUP(D292,DATABASE!$A$2:$F$3248,3)</f>
        <v>OLEOSE</v>
      </c>
      <c r="M292" s="10" t="str">
        <f t="shared" si="27"/>
        <v>C</v>
      </c>
    </row>
    <row r="293" spans="1:13">
      <c r="A293" s="19">
        <v>301</v>
      </c>
      <c r="B293" s="21">
        <f t="shared" si="24"/>
        <v>0.50334448160535117</v>
      </c>
      <c r="C293" s="32" t="s">
        <v>1670</v>
      </c>
      <c r="D293" s="32" t="s">
        <v>4902</v>
      </c>
      <c r="E293" s="1">
        <f>VLOOKUP(D293,DATABASE!$A$2:$F$3248,6)</f>
        <v>1</v>
      </c>
      <c r="F293" s="6">
        <f>VLOOKUP(D293,DATABASE!$A$2:$F$3248,4)</f>
        <v>483</v>
      </c>
      <c r="G293" s="2">
        <f t="shared" si="28"/>
        <v>1563127.8530000006</v>
      </c>
      <c r="H293" s="22">
        <f t="shared" si="25"/>
        <v>0.95622233803318246</v>
      </c>
      <c r="I293" s="25">
        <f>VLOOKUP(D293,DATABASE!$A$2:$F$3248,5)*F293</f>
        <v>2204.1898200000001</v>
      </c>
      <c r="J293" s="25">
        <f t="shared" si="29"/>
        <v>6855493.0890526529</v>
      </c>
      <c r="K293" s="26">
        <f t="shared" si="26"/>
        <v>0.96944442272003595</v>
      </c>
      <c r="L293" s="3" t="str">
        <f>VLOOKUP(D293,DATABASE!$A$2:$F$3248,3)</f>
        <v>OLEOSE</v>
      </c>
      <c r="M293" s="10" t="str">
        <f t="shared" si="27"/>
        <v>C</v>
      </c>
    </row>
    <row r="294" spans="1:13">
      <c r="A294" s="19">
        <v>294</v>
      </c>
      <c r="B294" s="21">
        <f t="shared" si="24"/>
        <v>0.49163879598662208</v>
      </c>
      <c r="C294" s="32" t="s">
        <v>2147</v>
      </c>
      <c r="D294" s="32" t="s">
        <v>2146</v>
      </c>
      <c r="E294" s="1">
        <f>VLOOKUP(D294,DATABASE!$A$2:$F$3248,6)</f>
        <v>1</v>
      </c>
      <c r="F294" s="6">
        <f>VLOOKUP(D294,DATABASE!$A$2:$F$3248,4)</f>
        <v>500</v>
      </c>
      <c r="G294" s="2">
        <f t="shared" si="28"/>
        <v>1563627.8530000006</v>
      </c>
      <c r="H294" s="22">
        <f t="shared" si="25"/>
        <v>0.95652820627556523</v>
      </c>
      <c r="I294" s="25">
        <f>VLOOKUP(D294,DATABASE!$A$2:$F$3248,5)*F294</f>
        <v>2195.8199999999997</v>
      </c>
      <c r="J294" s="25">
        <f t="shared" si="29"/>
        <v>6857688.9090526532</v>
      </c>
      <c r="K294" s="26">
        <f t="shared" si="26"/>
        <v>0.96975493655538603</v>
      </c>
      <c r="L294" s="3" t="str">
        <f>VLOOKUP(D294,DATABASE!$A$2:$F$3248,3)</f>
        <v>OLEOSE</v>
      </c>
      <c r="M294" s="10" t="str">
        <f t="shared" si="27"/>
        <v>C</v>
      </c>
    </row>
    <row r="295" spans="1:13">
      <c r="A295" s="19">
        <v>285</v>
      </c>
      <c r="B295" s="21">
        <f t="shared" si="24"/>
        <v>0.47658862876254182</v>
      </c>
      <c r="C295" s="32" t="s">
        <v>3048</v>
      </c>
      <c r="D295" s="32" t="s">
        <v>3058</v>
      </c>
      <c r="E295" s="1">
        <f>VLOOKUP(D295,DATABASE!$A$2:$F$3248,6)</f>
        <v>3</v>
      </c>
      <c r="F295" s="6">
        <f>VLOOKUP(D295,DATABASE!$A$2:$F$3248,4)</f>
        <v>550</v>
      </c>
      <c r="G295" s="2">
        <f t="shared" si="28"/>
        <v>1564177.8530000006</v>
      </c>
      <c r="H295" s="22">
        <f t="shared" si="25"/>
        <v>0.95686466134218617</v>
      </c>
      <c r="I295" s="25">
        <f>VLOOKUP(D295,DATABASE!$A$2:$F$3248,5)*F295</f>
        <v>2192.1019999999999</v>
      </c>
      <c r="J295" s="25">
        <f t="shared" si="29"/>
        <v>6859881.0110526532</v>
      </c>
      <c r="K295" s="26">
        <f t="shared" si="26"/>
        <v>0.97006492462339633</v>
      </c>
      <c r="L295" s="3" t="str">
        <f>VLOOKUP(D295,DATABASE!$A$2:$F$3248,3)</f>
        <v>CIOCC</v>
      </c>
      <c r="M295" s="10" t="str">
        <f t="shared" si="27"/>
        <v>C</v>
      </c>
    </row>
    <row r="296" spans="1:13">
      <c r="A296" s="19">
        <v>283</v>
      </c>
      <c r="B296" s="21">
        <f t="shared" si="24"/>
        <v>0.47324414715719065</v>
      </c>
      <c r="C296" s="32" t="s">
        <v>1466</v>
      </c>
      <c r="D296" s="32" t="s">
        <v>1465</v>
      </c>
      <c r="E296" s="1">
        <f>VLOOKUP(D296,DATABASE!$A$2:$F$3248,6)</f>
        <v>2</v>
      </c>
      <c r="F296" s="6">
        <f>VLOOKUP(D296,DATABASE!$A$2:$F$3248,4)</f>
        <v>554.25</v>
      </c>
      <c r="G296" s="2">
        <f t="shared" si="28"/>
        <v>1564732.1030000006</v>
      </c>
      <c r="H296" s="22">
        <f t="shared" si="25"/>
        <v>0.95720371628886747</v>
      </c>
      <c r="I296" s="25">
        <f>VLOOKUP(D296,DATABASE!$A$2:$F$3248,5)*F296</f>
        <v>2191.7372849999997</v>
      </c>
      <c r="J296" s="25">
        <f t="shared" si="29"/>
        <v>6862072.7483376535</v>
      </c>
      <c r="K296" s="26">
        <f t="shared" si="26"/>
        <v>0.97037486111657201</v>
      </c>
      <c r="L296" s="3" t="str">
        <f>VLOOKUP(D296,DATABASE!$A$2:$F$3248,3)</f>
        <v>OLEOSE</v>
      </c>
      <c r="M296" s="10" t="str">
        <f t="shared" si="27"/>
        <v>C</v>
      </c>
    </row>
    <row r="297" spans="1:13">
      <c r="A297" s="19">
        <v>304</v>
      </c>
      <c r="B297" s="21">
        <f t="shared" si="24"/>
        <v>0.50836120401337792</v>
      </c>
      <c r="C297" s="32" t="s">
        <v>5173</v>
      </c>
      <c r="D297" s="32" t="s">
        <v>5172</v>
      </c>
      <c r="E297" s="1">
        <f>VLOOKUP(D297,DATABASE!$A$2:$F$3248,6)</f>
        <v>2</v>
      </c>
      <c r="F297" s="6">
        <f>VLOOKUP(D297,DATABASE!$A$2:$F$3248,4)</f>
        <v>477.75</v>
      </c>
      <c r="G297" s="2">
        <f t="shared" si="28"/>
        <v>1565209.8530000006</v>
      </c>
      <c r="H297" s="22">
        <f t="shared" si="25"/>
        <v>0.95749597339446413</v>
      </c>
      <c r="I297" s="25">
        <f>VLOOKUP(D297,DATABASE!$A$2:$F$3248,5)*F297</f>
        <v>2174.7466650000001</v>
      </c>
      <c r="J297" s="25">
        <f t="shared" si="29"/>
        <v>6864247.4950026534</v>
      </c>
      <c r="K297" s="26">
        <f t="shared" si="26"/>
        <v>0.9706823949435085</v>
      </c>
      <c r="L297" s="3" t="str">
        <f>VLOOKUP(D297,DATABASE!$A$2:$F$3248,3)</f>
        <v>OLEOSE</v>
      </c>
      <c r="M297" s="10" t="str">
        <f t="shared" si="27"/>
        <v>C</v>
      </c>
    </row>
    <row r="298" spans="1:13">
      <c r="A298" s="19">
        <v>310</v>
      </c>
      <c r="B298" s="21">
        <f t="shared" si="24"/>
        <v>0.51839464882943143</v>
      </c>
      <c r="C298" s="32" t="s">
        <v>3533</v>
      </c>
      <c r="D298" s="32" t="s">
        <v>3532</v>
      </c>
      <c r="E298" s="1">
        <f>VLOOKUP(D298,DATABASE!$A$2:$F$3248,6)</f>
        <v>3</v>
      </c>
      <c r="F298" s="6">
        <f>VLOOKUP(D298,DATABASE!$A$2:$F$3248,4)</f>
        <v>468</v>
      </c>
      <c r="G298" s="2">
        <f t="shared" si="28"/>
        <v>1565677.8530000006</v>
      </c>
      <c r="H298" s="22">
        <f t="shared" si="25"/>
        <v>0.95778226606933436</v>
      </c>
      <c r="I298" s="25">
        <f>VLOOKUP(D298,DATABASE!$A$2:$F$3248,5)*F298</f>
        <v>2170.3032000000003</v>
      </c>
      <c r="J298" s="25">
        <f t="shared" si="29"/>
        <v>6866417.7982026534</v>
      </c>
      <c r="K298" s="26">
        <f t="shared" si="26"/>
        <v>0.9709893004141319</v>
      </c>
      <c r="L298" s="3" t="str">
        <f>VLOOKUP(D298,DATABASE!$A$2:$F$3248,3)</f>
        <v>OLEOSE</v>
      </c>
      <c r="M298" s="10" t="str">
        <f t="shared" si="27"/>
        <v>C</v>
      </c>
    </row>
    <row r="299" spans="1:13">
      <c r="A299" s="19">
        <v>384</v>
      </c>
      <c r="B299" s="21">
        <f t="shared" si="24"/>
        <v>0.64214046822742477</v>
      </c>
      <c r="C299" s="32" t="s">
        <v>2468</v>
      </c>
      <c r="D299" s="32" t="s">
        <v>2467</v>
      </c>
      <c r="E299" s="1">
        <f>VLOOKUP(D299,DATABASE!$A$2:$F$3248,6)</f>
        <v>2</v>
      </c>
      <c r="F299" s="6">
        <f>VLOOKUP(D299,DATABASE!$A$2:$F$3248,4)</f>
        <v>300</v>
      </c>
      <c r="G299" s="2">
        <f t="shared" si="28"/>
        <v>1565977.8530000006</v>
      </c>
      <c r="H299" s="22">
        <f t="shared" si="25"/>
        <v>0.95796578701476398</v>
      </c>
      <c r="I299" s="25">
        <f>VLOOKUP(D299,DATABASE!$A$2:$F$3248,5)*F299</f>
        <v>2169.9</v>
      </c>
      <c r="J299" s="25">
        <f t="shared" si="29"/>
        <v>6868587.6982026538</v>
      </c>
      <c r="K299" s="26">
        <f t="shared" si="26"/>
        <v>0.97129614886770554</v>
      </c>
      <c r="L299" s="3" t="str">
        <f>VLOOKUP(D299,DATABASE!$A$2:$F$3248,3)</f>
        <v>OLEOSE</v>
      </c>
      <c r="M299" s="10" t="str">
        <f t="shared" si="27"/>
        <v>C</v>
      </c>
    </row>
    <row r="300" spans="1:13">
      <c r="A300" s="19">
        <v>350</v>
      </c>
      <c r="B300" s="21">
        <f t="shared" si="24"/>
        <v>0.5852842809364549</v>
      </c>
      <c r="C300" s="32" t="s">
        <v>5267</v>
      </c>
      <c r="D300" s="32" t="s">
        <v>5266</v>
      </c>
      <c r="E300" s="1">
        <f>VLOOKUP(D300,DATABASE!$A$2:$F$3248,6)</f>
        <v>2</v>
      </c>
      <c r="F300" s="6">
        <f>VLOOKUP(D300,DATABASE!$A$2:$F$3248,4)</f>
        <v>360</v>
      </c>
      <c r="G300" s="2">
        <f t="shared" si="28"/>
        <v>1566337.8530000006</v>
      </c>
      <c r="H300" s="22">
        <f t="shared" si="25"/>
        <v>0.95818601214927956</v>
      </c>
      <c r="I300" s="25">
        <f>VLOOKUP(D300,DATABASE!$A$2:$F$3248,5)*F300</f>
        <v>2167.8768</v>
      </c>
      <c r="J300" s="25">
        <f t="shared" si="29"/>
        <v>6870755.5750026535</v>
      </c>
      <c r="K300" s="26">
        <f t="shared" si="26"/>
        <v>0.97160271121786823</v>
      </c>
      <c r="L300" s="3" t="str">
        <f>VLOOKUP(D300,DATABASE!$A$2:$F$3248,3)</f>
        <v>OLEOSE</v>
      </c>
      <c r="M300" s="10" t="str">
        <f t="shared" si="27"/>
        <v>C</v>
      </c>
    </row>
    <row r="301" spans="1:13">
      <c r="A301" s="19">
        <v>345</v>
      </c>
      <c r="B301" s="21">
        <f t="shared" si="24"/>
        <v>0.57692307692307687</v>
      </c>
      <c r="C301" s="32" t="s">
        <v>5190</v>
      </c>
      <c r="D301" s="32" t="s">
        <v>5193</v>
      </c>
      <c r="E301" s="1">
        <f>VLOOKUP(D301,DATABASE!$A$2:$F$3248,6)</f>
        <v>1</v>
      </c>
      <c r="F301" s="6">
        <f>VLOOKUP(D301,DATABASE!$A$2:$F$3248,4)</f>
        <v>365</v>
      </c>
      <c r="G301" s="2">
        <f t="shared" si="28"/>
        <v>1566702.8530000006</v>
      </c>
      <c r="H301" s="22">
        <f t="shared" si="25"/>
        <v>0.95840929596621893</v>
      </c>
      <c r="I301" s="25">
        <f>VLOOKUP(D301,DATABASE!$A$2:$F$3248,5)*F301</f>
        <v>2091.6543999999999</v>
      </c>
      <c r="J301" s="25">
        <f t="shared" si="29"/>
        <v>6872847.2294026539</v>
      </c>
      <c r="K301" s="26">
        <f t="shared" si="26"/>
        <v>0.97189849485676882</v>
      </c>
      <c r="L301" s="3" t="str">
        <f>VLOOKUP(D301,DATABASE!$A$2:$F$3248,3)</f>
        <v>OLEOSE</v>
      </c>
      <c r="M301" s="10" t="str">
        <f t="shared" si="27"/>
        <v>C</v>
      </c>
    </row>
    <row r="302" spans="1:13">
      <c r="A302" s="19">
        <v>268</v>
      </c>
      <c r="B302" s="21">
        <f t="shared" si="24"/>
        <v>0.44816053511705684</v>
      </c>
      <c r="C302" s="32" t="s">
        <v>6013</v>
      </c>
      <c r="D302" s="32" t="s">
        <v>6012</v>
      </c>
      <c r="E302" s="1">
        <f>VLOOKUP(D302,DATABASE!$A$2:$F$3248,6)</f>
        <v>2</v>
      </c>
      <c r="F302" s="6">
        <f>VLOOKUP(D302,DATABASE!$A$2:$F$3248,4)</f>
        <v>709</v>
      </c>
      <c r="G302" s="2">
        <f t="shared" si="28"/>
        <v>1567411.8530000006</v>
      </c>
      <c r="H302" s="22">
        <f t="shared" si="25"/>
        <v>0.95884301713391762</v>
      </c>
      <c r="I302" s="25">
        <f>VLOOKUP(D302,DATABASE!$A$2:$F$3248,5)*F302</f>
        <v>2090.6212100000002</v>
      </c>
      <c r="J302" s="25">
        <f t="shared" si="29"/>
        <v>6874937.8506126534</v>
      </c>
      <c r="K302" s="26">
        <f t="shared" si="26"/>
        <v>0.97219413239089325</v>
      </c>
      <c r="L302" s="3" t="str">
        <f>VLOOKUP(D302,DATABASE!$A$2:$F$3248,3)</f>
        <v>OLEOSE</v>
      </c>
      <c r="M302" s="10" t="str">
        <f t="shared" si="27"/>
        <v>C</v>
      </c>
    </row>
    <row r="303" spans="1:13">
      <c r="A303" s="19">
        <v>281</v>
      </c>
      <c r="B303" s="21">
        <f t="shared" si="24"/>
        <v>0.46989966555183948</v>
      </c>
      <c r="C303" s="32" t="s">
        <v>4013</v>
      </c>
      <c r="D303" s="32" t="s">
        <v>4046</v>
      </c>
      <c r="E303" s="1">
        <f>VLOOKUP(D303,DATABASE!$A$2:$F$3248,6)</f>
        <v>2</v>
      </c>
      <c r="F303" s="6">
        <f>VLOOKUP(D303,DATABASE!$A$2:$F$3248,4)</f>
        <v>560</v>
      </c>
      <c r="G303" s="2">
        <f t="shared" si="28"/>
        <v>1567971.8530000006</v>
      </c>
      <c r="H303" s="22">
        <f t="shared" si="25"/>
        <v>0.95918558956538635</v>
      </c>
      <c r="I303" s="25">
        <f>VLOOKUP(D303,DATABASE!$A$2:$F$3248,5)*F303</f>
        <v>2070.7064</v>
      </c>
      <c r="J303" s="25">
        <f t="shared" si="29"/>
        <v>6877008.557012653</v>
      </c>
      <c r="K303" s="26">
        <f t="shared" si="26"/>
        <v>0.9724869537451698</v>
      </c>
      <c r="L303" s="3" t="str">
        <f>VLOOKUP(D303,DATABASE!$A$2:$F$3248,3)</f>
        <v>OLEOSE</v>
      </c>
      <c r="M303" s="10" t="str">
        <f t="shared" si="27"/>
        <v>C</v>
      </c>
    </row>
    <row r="304" spans="1:13">
      <c r="A304" s="19">
        <v>267</v>
      </c>
      <c r="B304" s="21">
        <f t="shared" si="24"/>
        <v>0.44648829431438125</v>
      </c>
      <c r="C304" s="32" t="s">
        <v>1451</v>
      </c>
      <c r="D304" s="32" t="s">
        <v>1450</v>
      </c>
      <c r="E304" s="1">
        <f>VLOOKUP(D304,DATABASE!$A$2:$F$3248,6)</f>
        <v>3</v>
      </c>
      <c r="F304" s="6">
        <f>VLOOKUP(D304,DATABASE!$A$2:$F$3248,4)</f>
        <v>716.09699999999998</v>
      </c>
      <c r="G304" s="2">
        <f t="shared" si="28"/>
        <v>1568687.9500000007</v>
      </c>
      <c r="H304" s="22">
        <f t="shared" si="25"/>
        <v>0.95962365222691748</v>
      </c>
      <c r="I304" s="25">
        <f>VLOOKUP(D304,DATABASE!$A$2:$F$3248,5)*F304</f>
        <v>2065.8825572400001</v>
      </c>
      <c r="J304" s="25">
        <f t="shared" si="29"/>
        <v>6879074.4395698933</v>
      </c>
      <c r="K304" s="26">
        <f t="shared" si="26"/>
        <v>0.97277909295340703</v>
      </c>
      <c r="L304" s="3" t="str">
        <f>VLOOKUP(D304,DATABASE!$A$2:$F$3248,3)</f>
        <v>OLEOSE</v>
      </c>
      <c r="M304" s="10" t="str">
        <f t="shared" si="27"/>
        <v>C</v>
      </c>
    </row>
    <row r="305" spans="1:13">
      <c r="A305" s="19">
        <v>278</v>
      </c>
      <c r="B305" s="21">
        <f t="shared" si="24"/>
        <v>0.46488294314381273</v>
      </c>
      <c r="C305" s="32" t="s">
        <v>1459</v>
      </c>
      <c r="D305" s="32" t="s">
        <v>1458</v>
      </c>
      <c r="E305" s="1">
        <f>VLOOKUP(D305,DATABASE!$A$2:$F$3248,6)</f>
        <v>2</v>
      </c>
      <c r="F305" s="6">
        <f>VLOOKUP(D305,DATABASE!$A$2:$F$3248,4)</f>
        <v>572.5</v>
      </c>
      <c r="G305" s="2">
        <f t="shared" si="28"/>
        <v>1569260.4500000007</v>
      </c>
      <c r="H305" s="22">
        <f t="shared" si="25"/>
        <v>0.95997387136444567</v>
      </c>
      <c r="I305" s="25">
        <f>VLOOKUP(D305,DATABASE!$A$2:$F$3248,5)*F305</f>
        <v>2007.6945249999999</v>
      </c>
      <c r="J305" s="25">
        <f t="shared" si="29"/>
        <v>6881082.134094893</v>
      </c>
      <c r="K305" s="26">
        <f t="shared" si="26"/>
        <v>0.97306300371438414</v>
      </c>
      <c r="L305" s="3" t="str">
        <f>VLOOKUP(D305,DATABASE!$A$2:$F$3248,3)</f>
        <v>OLEOSE</v>
      </c>
      <c r="M305" s="10" t="str">
        <f t="shared" si="27"/>
        <v>C</v>
      </c>
    </row>
    <row r="306" spans="1:13">
      <c r="A306" s="19">
        <v>296</v>
      </c>
      <c r="B306" s="21">
        <f t="shared" si="24"/>
        <v>0.49498327759197325</v>
      </c>
      <c r="C306" s="32" t="s">
        <v>4025</v>
      </c>
      <c r="D306" s="32" t="s">
        <v>4024</v>
      </c>
      <c r="E306" s="1">
        <f>VLOOKUP(D306,DATABASE!$A$2:$F$3248,6)</f>
        <v>1</v>
      </c>
      <c r="F306" s="6">
        <f>VLOOKUP(D306,DATABASE!$A$2:$F$3248,4)</f>
        <v>497</v>
      </c>
      <c r="G306" s="2">
        <f t="shared" si="28"/>
        <v>1569757.4500000007</v>
      </c>
      <c r="H306" s="22">
        <f t="shared" si="25"/>
        <v>0.96027790439737404</v>
      </c>
      <c r="I306" s="25">
        <f>VLOOKUP(D306,DATABASE!$A$2:$F$3248,5)*F306</f>
        <v>1995.37051</v>
      </c>
      <c r="J306" s="25">
        <f t="shared" si="29"/>
        <v>6883077.5046048928</v>
      </c>
      <c r="K306" s="26">
        <f t="shared" si="26"/>
        <v>0.97334517171996038</v>
      </c>
      <c r="L306" s="3" t="str">
        <f>VLOOKUP(D306,DATABASE!$A$2:$F$3248,3)</f>
        <v>OLEOSE</v>
      </c>
      <c r="M306" s="10" t="str">
        <f t="shared" si="27"/>
        <v>C</v>
      </c>
    </row>
    <row r="307" spans="1:13">
      <c r="A307" s="19">
        <v>245</v>
      </c>
      <c r="B307" s="21">
        <f t="shared" si="24"/>
        <v>0.4096989966555184</v>
      </c>
      <c r="C307" s="32" t="s">
        <v>2813</v>
      </c>
      <c r="D307" s="32" t="s">
        <v>2812</v>
      </c>
      <c r="E307" s="1">
        <f>VLOOKUP(D307,DATABASE!$A$2:$F$3248,6)</f>
        <v>1</v>
      </c>
      <c r="F307" s="6">
        <f>VLOOKUP(D307,DATABASE!$A$2:$F$3248,4)</f>
        <v>848</v>
      </c>
      <c r="G307" s="2">
        <f t="shared" si="28"/>
        <v>1570605.4500000007</v>
      </c>
      <c r="H307" s="22">
        <f t="shared" si="25"/>
        <v>0.96079665693645522</v>
      </c>
      <c r="I307" s="25">
        <f>VLOOKUP(D307,DATABASE!$A$2:$F$3248,5)*F307</f>
        <v>1985.4223999999999</v>
      </c>
      <c r="J307" s="25">
        <f t="shared" si="29"/>
        <v>6885062.9270048924</v>
      </c>
      <c r="K307" s="26">
        <f t="shared" si="26"/>
        <v>0.97362593295003097</v>
      </c>
      <c r="L307" s="3" t="str">
        <f>VLOOKUP(D307,DATABASE!$A$2:$F$3248,3)</f>
        <v>CIOCC</v>
      </c>
      <c r="M307" s="10" t="str">
        <f t="shared" si="27"/>
        <v>C</v>
      </c>
    </row>
    <row r="308" spans="1:13">
      <c r="A308" s="19">
        <v>300</v>
      </c>
      <c r="B308" s="21">
        <f t="shared" si="24"/>
        <v>0.50167224080267558</v>
      </c>
      <c r="C308" s="32" t="s">
        <v>3718</v>
      </c>
      <c r="D308" s="32" t="s">
        <v>3721</v>
      </c>
      <c r="E308" s="1">
        <f>VLOOKUP(D308,DATABASE!$A$2:$F$3248,6)</f>
        <v>1</v>
      </c>
      <c r="F308" s="6">
        <f>VLOOKUP(D308,DATABASE!$A$2:$F$3248,4)</f>
        <v>490</v>
      </c>
      <c r="G308" s="2">
        <f t="shared" si="28"/>
        <v>1571095.4500000007</v>
      </c>
      <c r="H308" s="22">
        <f t="shared" si="25"/>
        <v>0.96109640781399031</v>
      </c>
      <c r="I308" s="25">
        <f>VLOOKUP(D308,DATABASE!$A$2:$F$3248,5)*F308</f>
        <v>1978.816</v>
      </c>
      <c r="J308" s="25">
        <f t="shared" si="29"/>
        <v>6887041.743004892</v>
      </c>
      <c r="K308" s="26">
        <f t="shared" si="26"/>
        <v>0.97390575996026485</v>
      </c>
      <c r="L308" s="3" t="str">
        <f>VLOOKUP(D308,DATABASE!$A$2:$F$3248,3)</f>
        <v>OLEOSE</v>
      </c>
      <c r="M308" s="10" t="str">
        <f t="shared" si="27"/>
        <v>C</v>
      </c>
    </row>
    <row r="309" spans="1:13">
      <c r="A309" s="19">
        <v>334</v>
      </c>
      <c r="B309" s="21">
        <f t="shared" si="24"/>
        <v>0.55852842809364545</v>
      </c>
      <c r="C309" s="32" t="s">
        <v>3149</v>
      </c>
      <c r="D309" s="32" t="s">
        <v>3148</v>
      </c>
      <c r="E309" s="1">
        <f>VLOOKUP(D309,DATABASE!$A$2:$F$3248,6)</f>
        <v>2</v>
      </c>
      <c r="F309" s="6">
        <f>VLOOKUP(D309,DATABASE!$A$2:$F$3248,4)</f>
        <v>400</v>
      </c>
      <c r="G309" s="2">
        <f t="shared" si="28"/>
        <v>1571495.4500000007</v>
      </c>
      <c r="H309" s="22">
        <f t="shared" si="25"/>
        <v>0.96134110240789639</v>
      </c>
      <c r="I309" s="25">
        <f>VLOOKUP(D309,DATABASE!$A$2:$F$3248,5)*F309</f>
        <v>1967.0000000000002</v>
      </c>
      <c r="J309" s="25">
        <f t="shared" si="29"/>
        <v>6889008.743004892</v>
      </c>
      <c r="K309" s="26">
        <f t="shared" si="26"/>
        <v>0.97418391605417665</v>
      </c>
      <c r="L309" s="3" t="str">
        <f>VLOOKUP(D309,DATABASE!$A$2:$F$3248,3)</f>
        <v>OLEOSE</v>
      </c>
      <c r="M309" s="10" t="str">
        <f t="shared" si="27"/>
        <v>C</v>
      </c>
    </row>
    <row r="310" spans="1:13">
      <c r="A310" s="19">
        <v>255</v>
      </c>
      <c r="B310" s="21">
        <f t="shared" si="24"/>
        <v>0.42642140468227424</v>
      </c>
      <c r="C310" s="32" t="s">
        <v>1052</v>
      </c>
      <c r="D310" s="32" t="s">
        <v>1051</v>
      </c>
      <c r="E310" s="1">
        <f>VLOOKUP(D310,DATABASE!$A$2:$F$3248,6)</f>
        <v>3</v>
      </c>
      <c r="F310" s="6">
        <f>VLOOKUP(D310,DATABASE!$A$2:$F$3248,4)</f>
        <v>780</v>
      </c>
      <c r="G310" s="2">
        <f t="shared" si="28"/>
        <v>1572275.4500000007</v>
      </c>
      <c r="H310" s="22">
        <f t="shared" si="25"/>
        <v>0.96181825686601352</v>
      </c>
      <c r="I310" s="25">
        <f>VLOOKUP(D310,DATABASE!$A$2:$F$3248,5)*F310</f>
        <v>1965.8417999999999</v>
      </c>
      <c r="J310" s="25">
        <f t="shared" si="29"/>
        <v>6890974.5848048916</v>
      </c>
      <c r="K310" s="26">
        <f t="shared" si="26"/>
        <v>0.97446190836548141</v>
      </c>
      <c r="L310" s="3" t="str">
        <f>VLOOKUP(D310,DATABASE!$A$2:$F$3248,3)</f>
        <v>OLEOSE</v>
      </c>
      <c r="M310" s="10" t="str">
        <f t="shared" si="27"/>
        <v>C</v>
      </c>
    </row>
    <row r="311" spans="1:13">
      <c r="A311" s="19">
        <v>413</v>
      </c>
      <c r="B311" s="21">
        <f t="shared" si="24"/>
        <v>0.69063545150501671</v>
      </c>
      <c r="C311" s="32" t="s">
        <v>4672</v>
      </c>
      <c r="D311" s="32" t="s">
        <v>4681</v>
      </c>
      <c r="E311" s="1">
        <f>VLOOKUP(D311,DATABASE!$A$2:$F$3248,6)</f>
        <v>1</v>
      </c>
      <c r="F311" s="6">
        <f>VLOOKUP(D311,DATABASE!$A$2:$F$3248,4)</f>
        <v>250</v>
      </c>
      <c r="G311" s="2">
        <f t="shared" si="28"/>
        <v>1572525.4500000007</v>
      </c>
      <c r="H311" s="22">
        <f t="shared" si="25"/>
        <v>0.96197119098720485</v>
      </c>
      <c r="I311" s="25">
        <f>VLOOKUP(D311,DATABASE!$A$2:$F$3248,5)*F311</f>
        <v>1962.1299999999999</v>
      </c>
      <c r="J311" s="25">
        <f t="shared" si="29"/>
        <v>6892936.7148048915</v>
      </c>
      <c r="K311" s="26">
        <f t="shared" si="26"/>
        <v>0.97473937578619685</v>
      </c>
      <c r="L311" s="3" t="str">
        <f>VLOOKUP(D311,DATABASE!$A$2:$F$3248,3)</f>
        <v>OLEOSE</v>
      </c>
      <c r="M311" s="10" t="str">
        <f t="shared" si="27"/>
        <v>C</v>
      </c>
    </row>
    <row r="312" spans="1:13">
      <c r="A312" s="19">
        <v>404</v>
      </c>
      <c r="B312" s="21">
        <f t="shared" si="24"/>
        <v>0.67558528428093645</v>
      </c>
      <c r="C312" s="32" t="s">
        <v>3858</v>
      </c>
      <c r="D312" s="32" t="s">
        <v>3857</v>
      </c>
      <c r="E312" s="1">
        <f>VLOOKUP(D312,DATABASE!$A$2:$F$3248,6)</f>
        <v>1</v>
      </c>
      <c r="F312" s="6">
        <f>VLOOKUP(D312,DATABASE!$A$2:$F$3248,4)</f>
        <v>269.60000000000002</v>
      </c>
      <c r="G312" s="2">
        <f t="shared" si="28"/>
        <v>1572795.0500000007</v>
      </c>
      <c r="H312" s="22">
        <f t="shared" si="25"/>
        <v>0.96213611514349762</v>
      </c>
      <c r="I312" s="25">
        <f>VLOOKUP(D312,DATABASE!$A$2:$F$3248,5)*F312</f>
        <v>1951.0197120000003</v>
      </c>
      <c r="J312" s="25">
        <f t="shared" si="29"/>
        <v>6894887.7345168917</v>
      </c>
      <c r="K312" s="26">
        <f t="shared" si="26"/>
        <v>0.97501527208626537</v>
      </c>
      <c r="L312" s="3" t="str">
        <f>VLOOKUP(D312,DATABASE!$A$2:$F$3248,3)</f>
        <v>OLEOSE</v>
      </c>
      <c r="M312" s="10" t="str">
        <f t="shared" si="27"/>
        <v>C</v>
      </c>
    </row>
    <row r="313" spans="1:13">
      <c r="A313" s="19">
        <v>262</v>
      </c>
      <c r="B313" s="21">
        <f t="shared" si="24"/>
        <v>0.43812709030100333</v>
      </c>
      <c r="C313" s="32" t="s">
        <v>978</v>
      </c>
      <c r="D313" s="32" t="s">
        <v>977</v>
      </c>
      <c r="E313" s="1">
        <f>VLOOKUP(D313,DATABASE!$A$2:$F$3248,6)</f>
        <v>2</v>
      </c>
      <c r="F313" s="6">
        <f>VLOOKUP(D313,DATABASE!$A$2:$F$3248,4)</f>
        <v>730</v>
      </c>
      <c r="G313" s="2">
        <f t="shared" si="28"/>
        <v>1573525.0500000007</v>
      </c>
      <c r="H313" s="22">
        <f t="shared" si="25"/>
        <v>0.96258268277737646</v>
      </c>
      <c r="I313" s="25">
        <f>VLOOKUP(D313,DATABASE!$A$2:$F$3248,5)*F313</f>
        <v>1885.1228000000001</v>
      </c>
      <c r="J313" s="25">
        <f t="shared" si="29"/>
        <v>6896772.8573168917</v>
      </c>
      <c r="K313" s="26">
        <f t="shared" si="26"/>
        <v>0.97528184981610377</v>
      </c>
      <c r="L313" s="3" t="str">
        <f>VLOOKUP(D313,DATABASE!$A$2:$F$3248,3)</f>
        <v>CIOCC</v>
      </c>
      <c r="M313" s="10" t="str">
        <f t="shared" si="27"/>
        <v>C</v>
      </c>
    </row>
    <row r="314" spans="1:13">
      <c r="A314" s="19">
        <v>316</v>
      </c>
      <c r="B314" s="21">
        <f t="shared" si="24"/>
        <v>0.52842809364548493</v>
      </c>
      <c r="C314" s="32" t="s">
        <v>4843</v>
      </c>
      <c r="D314" s="32" t="s">
        <v>4842</v>
      </c>
      <c r="E314" s="1">
        <f>VLOOKUP(D314,DATABASE!$A$2:$F$3248,6)</f>
        <v>1</v>
      </c>
      <c r="F314" s="6">
        <f>VLOOKUP(D314,DATABASE!$A$2:$F$3248,4)</f>
        <v>458.99099999999999</v>
      </c>
      <c r="G314" s="2">
        <f t="shared" si="28"/>
        <v>1573984.0410000007</v>
      </c>
      <c r="H314" s="22">
        <f t="shared" si="25"/>
        <v>0.96286346431825542</v>
      </c>
      <c r="I314" s="25">
        <f>VLOOKUP(D314,DATABASE!$A$2:$F$3248,5)*F314</f>
        <v>1855.36554957</v>
      </c>
      <c r="J314" s="25">
        <f t="shared" si="29"/>
        <v>6898628.2228664616</v>
      </c>
      <c r="K314" s="26">
        <f t="shared" si="26"/>
        <v>0.97554421953346371</v>
      </c>
      <c r="L314" s="3" t="str">
        <f>VLOOKUP(D314,DATABASE!$A$2:$F$3248,3)</f>
        <v>OLEOSE</v>
      </c>
      <c r="M314" s="10" t="str">
        <f t="shared" si="27"/>
        <v>C</v>
      </c>
    </row>
    <row r="315" spans="1:13">
      <c r="A315" s="19">
        <v>311</v>
      </c>
      <c r="B315" s="21">
        <f t="shared" si="24"/>
        <v>0.52006688963210701</v>
      </c>
      <c r="C315" s="32" t="s">
        <v>3547</v>
      </c>
      <c r="D315" s="32" t="s">
        <v>5974</v>
      </c>
      <c r="E315" s="1">
        <f>VLOOKUP(D315,DATABASE!$A$2:$F$3248,6)</f>
        <v>1</v>
      </c>
      <c r="F315" s="6">
        <f>VLOOKUP(D315,DATABASE!$A$2:$F$3248,4)</f>
        <v>462</v>
      </c>
      <c r="G315" s="2">
        <f t="shared" si="28"/>
        <v>1574446.0410000007</v>
      </c>
      <c r="H315" s="22">
        <f t="shared" si="25"/>
        <v>0.96314608657421696</v>
      </c>
      <c r="I315" s="25">
        <f>VLOOKUP(D315,DATABASE!$A$2:$F$3248,5)*F315</f>
        <v>1843.78656</v>
      </c>
      <c r="J315" s="25">
        <f t="shared" si="29"/>
        <v>6900472.0094264615</v>
      </c>
      <c r="K315" s="26">
        <f t="shared" si="26"/>
        <v>0.97580495185046245</v>
      </c>
      <c r="L315" s="3" t="str">
        <f>VLOOKUP(D315,DATABASE!$A$2:$F$3248,3)</f>
        <v>OLEOSE</v>
      </c>
      <c r="M315" s="10" t="str">
        <f t="shared" si="27"/>
        <v>C</v>
      </c>
    </row>
    <row r="316" spans="1:13">
      <c r="A316" s="19">
        <v>288</v>
      </c>
      <c r="B316" s="21">
        <f t="shared" si="24"/>
        <v>0.48160535117056857</v>
      </c>
      <c r="C316" s="32" t="s">
        <v>2263</v>
      </c>
      <c r="D316" s="32" t="s">
        <v>2262</v>
      </c>
      <c r="E316" s="1">
        <f>VLOOKUP(D316,DATABASE!$A$2:$F$3248,6)</f>
        <v>2</v>
      </c>
      <c r="F316" s="6">
        <f>VLOOKUP(D316,DATABASE!$A$2:$F$3248,4)</f>
        <v>520</v>
      </c>
      <c r="G316" s="2">
        <f t="shared" si="28"/>
        <v>1574966.0410000007</v>
      </c>
      <c r="H316" s="22">
        <f t="shared" si="25"/>
        <v>0.96346418954629509</v>
      </c>
      <c r="I316" s="25">
        <f>VLOOKUP(D316,DATABASE!$A$2:$F$3248,5)*F316</f>
        <v>1840.7376000000002</v>
      </c>
      <c r="J316" s="25">
        <f t="shared" si="29"/>
        <v>6902312.7470264612</v>
      </c>
      <c r="K316" s="26">
        <f t="shared" si="26"/>
        <v>0.9760652530099605</v>
      </c>
      <c r="L316" s="3" t="str">
        <f>VLOOKUP(D316,DATABASE!$A$2:$F$3248,3)</f>
        <v>OLEOSE</v>
      </c>
      <c r="M316" s="10" t="str">
        <f t="shared" si="27"/>
        <v>C</v>
      </c>
    </row>
    <row r="317" spans="1:13">
      <c r="A317" s="19">
        <v>314</v>
      </c>
      <c r="B317" s="21">
        <f t="shared" si="24"/>
        <v>0.52508361204013376</v>
      </c>
      <c r="C317" s="32" t="s">
        <v>4855</v>
      </c>
      <c r="D317" s="32" t="s">
        <v>4854</v>
      </c>
      <c r="E317" s="1">
        <f>VLOOKUP(D317,DATABASE!$A$2:$F$3248,6)</f>
        <v>1</v>
      </c>
      <c r="F317" s="6">
        <f>VLOOKUP(D317,DATABASE!$A$2:$F$3248,4)</f>
        <v>459.048</v>
      </c>
      <c r="G317" s="2">
        <f t="shared" si="28"/>
        <v>1575425.0890000006</v>
      </c>
      <c r="H317" s="22">
        <f t="shared" si="25"/>
        <v>0.96374500595615364</v>
      </c>
      <c r="I317" s="25">
        <f>VLOOKUP(D317,DATABASE!$A$2:$F$3248,5)*F317</f>
        <v>1798.70614032</v>
      </c>
      <c r="J317" s="25">
        <f t="shared" si="29"/>
        <v>6904111.453166781</v>
      </c>
      <c r="K317" s="26">
        <f t="shared" si="26"/>
        <v>0.97631961044467652</v>
      </c>
      <c r="L317" s="3" t="str">
        <f>VLOOKUP(D317,DATABASE!$A$2:$F$3248,3)</f>
        <v>OLEOSE</v>
      </c>
      <c r="M317" s="10" t="str">
        <f t="shared" si="27"/>
        <v>C</v>
      </c>
    </row>
    <row r="318" spans="1:13">
      <c r="A318" s="19">
        <v>272</v>
      </c>
      <c r="B318" s="21">
        <f t="shared" si="24"/>
        <v>0.45484949832775917</v>
      </c>
      <c r="C318" s="32" t="s">
        <v>4290</v>
      </c>
      <c r="D318" s="32" t="s">
        <v>4289</v>
      </c>
      <c r="E318" s="1">
        <f>VLOOKUP(D318,DATABASE!$A$2:$F$3248,6)</f>
        <v>3</v>
      </c>
      <c r="F318" s="6">
        <f>VLOOKUP(D318,DATABASE!$A$2:$F$3248,4)</f>
        <v>609</v>
      </c>
      <c r="G318" s="2">
        <f t="shared" si="28"/>
        <v>1576034.0890000006</v>
      </c>
      <c r="H318" s="22">
        <f t="shared" si="25"/>
        <v>0.96411755347537575</v>
      </c>
      <c r="I318" s="25">
        <f>VLOOKUP(D318,DATABASE!$A$2:$F$3248,5)*F318</f>
        <v>1797.4513200000001</v>
      </c>
      <c r="J318" s="25">
        <f t="shared" si="29"/>
        <v>6905908.904486781</v>
      </c>
      <c r="K318" s="26">
        <f t="shared" si="26"/>
        <v>0.97657379043357739</v>
      </c>
      <c r="L318" s="3" t="str">
        <f>VLOOKUP(D318,DATABASE!$A$2:$F$3248,3)</f>
        <v>OLEOSE</v>
      </c>
      <c r="M318" s="10" t="str">
        <f t="shared" si="27"/>
        <v>C</v>
      </c>
    </row>
    <row r="319" spans="1:13">
      <c r="A319" s="19">
        <v>289</v>
      </c>
      <c r="B319" s="21">
        <f t="shared" si="24"/>
        <v>0.48327759197324416</v>
      </c>
      <c r="C319" s="32" t="s">
        <v>3771</v>
      </c>
      <c r="D319" s="32" t="s">
        <v>3770</v>
      </c>
      <c r="E319" s="1">
        <f>VLOOKUP(D319,DATABASE!$A$2:$F$3248,6)</f>
        <v>2</v>
      </c>
      <c r="F319" s="6">
        <f>VLOOKUP(D319,DATABASE!$A$2:$F$3248,4)</f>
        <v>518.45500000000004</v>
      </c>
      <c r="G319" s="2">
        <f t="shared" si="28"/>
        <v>1576552.5440000007</v>
      </c>
      <c r="H319" s="22">
        <f t="shared" si="25"/>
        <v>0.96443471131458491</v>
      </c>
      <c r="I319" s="25">
        <f>VLOOKUP(D319,DATABASE!$A$2:$F$3248,5)*F319</f>
        <v>1788.5816126500001</v>
      </c>
      <c r="J319" s="25">
        <f t="shared" si="29"/>
        <v>6907697.4860994313</v>
      </c>
      <c r="K319" s="26">
        <f t="shared" si="26"/>
        <v>0.9768267161453299</v>
      </c>
      <c r="L319" s="3" t="str">
        <f>VLOOKUP(D319,DATABASE!$A$2:$F$3248,3)</f>
        <v>OLEOSE</v>
      </c>
      <c r="M319" s="10" t="str">
        <f t="shared" si="27"/>
        <v>C</v>
      </c>
    </row>
    <row r="320" spans="1:13">
      <c r="A320" s="19">
        <v>256</v>
      </c>
      <c r="B320" s="21">
        <f t="shared" si="24"/>
        <v>0.42809364548494983</v>
      </c>
      <c r="C320" s="32" t="s">
        <v>1024</v>
      </c>
      <c r="D320" s="32" t="s">
        <v>1023</v>
      </c>
      <c r="E320" s="1">
        <f>VLOOKUP(D320,DATABASE!$A$2:$F$3248,6)</f>
        <v>2</v>
      </c>
      <c r="F320" s="6">
        <f>VLOOKUP(D320,DATABASE!$A$2:$F$3248,4)</f>
        <v>774</v>
      </c>
      <c r="G320" s="2">
        <f t="shared" si="28"/>
        <v>1577326.5440000007</v>
      </c>
      <c r="H320" s="22">
        <f t="shared" si="25"/>
        <v>0.96490819535379335</v>
      </c>
      <c r="I320" s="25">
        <f>VLOOKUP(D320,DATABASE!$A$2:$F$3248,5)*F320</f>
        <v>1778.0018399999999</v>
      </c>
      <c r="J320" s="25">
        <f t="shared" si="29"/>
        <v>6909475.4879394313</v>
      </c>
      <c r="K320" s="26">
        <f t="shared" si="26"/>
        <v>0.97707814575731899</v>
      </c>
      <c r="L320" s="3" t="str">
        <f>VLOOKUP(D320,DATABASE!$A$2:$F$3248,3)</f>
        <v>OLEOSE</v>
      </c>
      <c r="M320" s="10" t="str">
        <f t="shared" si="27"/>
        <v>C</v>
      </c>
    </row>
    <row r="321" spans="1:13">
      <c r="A321" s="19">
        <v>315</v>
      </c>
      <c r="B321" s="21">
        <f t="shared" si="24"/>
        <v>0.52675585284280935</v>
      </c>
      <c r="C321" s="32" t="s">
        <v>4849</v>
      </c>
      <c r="D321" s="32" t="s">
        <v>4848</v>
      </c>
      <c r="E321" s="1">
        <f>VLOOKUP(D321,DATABASE!$A$2:$F$3248,6)</f>
        <v>1</v>
      </c>
      <c r="F321" s="6">
        <f>VLOOKUP(D321,DATABASE!$A$2:$F$3248,4)</f>
        <v>459</v>
      </c>
      <c r="G321" s="2">
        <f t="shared" si="28"/>
        <v>1577785.5440000007</v>
      </c>
      <c r="H321" s="22">
        <f t="shared" si="25"/>
        <v>0.96518898240030071</v>
      </c>
      <c r="I321" s="25">
        <f>VLOOKUP(D321,DATABASE!$A$2:$F$3248,5)*F321</f>
        <v>1762.56</v>
      </c>
      <c r="J321" s="25">
        <f t="shared" si="29"/>
        <v>6911238.0479394309</v>
      </c>
      <c r="K321" s="26">
        <f t="shared" si="26"/>
        <v>0.97732739171811467</v>
      </c>
      <c r="L321" s="3" t="str">
        <f>VLOOKUP(D321,DATABASE!$A$2:$F$3248,3)</f>
        <v>OLEOSE</v>
      </c>
      <c r="M321" s="10" t="str">
        <f t="shared" si="27"/>
        <v>C</v>
      </c>
    </row>
    <row r="322" spans="1:13">
      <c r="A322" s="19">
        <v>363</v>
      </c>
      <c r="B322" s="21">
        <f t="shared" ref="B322:B385" si="30">A322/COUNTA($A$2:$A$599)</f>
        <v>0.6070234113712375</v>
      </c>
      <c r="C322" s="32" t="s">
        <v>2047</v>
      </c>
      <c r="D322" s="32" t="s">
        <v>2046</v>
      </c>
      <c r="E322" s="1">
        <f>VLOOKUP(D322,DATABASE!$A$2:$F$3248,6)</f>
        <v>1</v>
      </c>
      <c r="F322" s="6">
        <f>VLOOKUP(D322,DATABASE!$A$2:$F$3248,4)</f>
        <v>330.25</v>
      </c>
      <c r="G322" s="2">
        <f t="shared" si="28"/>
        <v>1578115.7940000007</v>
      </c>
      <c r="H322" s="22">
        <f t="shared" ref="H322:H385" si="31">G322/$P$1</f>
        <v>0.96539100837439451</v>
      </c>
      <c r="I322" s="25">
        <f>VLOOKUP(D322,DATABASE!$A$2:$F$3248,5)*F322</f>
        <v>1747.808495</v>
      </c>
      <c r="J322" s="25">
        <f t="shared" si="29"/>
        <v>6912985.8564344309</v>
      </c>
      <c r="K322" s="26">
        <f t="shared" ref="K322:K385" si="32">J322/$R$1</f>
        <v>0.97757455164891027</v>
      </c>
      <c r="L322" s="3" t="str">
        <f>VLOOKUP(D322,DATABASE!$A$2:$F$3248,3)</f>
        <v>OLEOSE</v>
      </c>
      <c r="M322" s="10" t="str">
        <f t="shared" ref="M322:M385" si="33">IF(J322&lt;$R$1*$R$6,"A",IF(J322&lt;($R$7+$R$6)*$R$1,"B","C"))</f>
        <v>C</v>
      </c>
    </row>
    <row r="323" spans="1:13">
      <c r="A323" s="19">
        <v>344</v>
      </c>
      <c r="B323" s="21">
        <f t="shared" si="30"/>
        <v>0.57525083612040129</v>
      </c>
      <c r="C323" s="32" t="s">
        <v>1032</v>
      </c>
      <c r="D323" s="32" t="s">
        <v>1031</v>
      </c>
      <c r="E323" s="1">
        <f>VLOOKUP(D323,DATABASE!$A$2:$F$3248,6)</f>
        <v>1</v>
      </c>
      <c r="F323" s="6">
        <f>VLOOKUP(D323,DATABASE!$A$2:$F$3248,4)</f>
        <v>365</v>
      </c>
      <c r="G323" s="2">
        <f t="shared" ref="G323:G386" si="34">G322+F323</f>
        <v>1578480.7940000007</v>
      </c>
      <c r="H323" s="22">
        <f t="shared" si="31"/>
        <v>0.96561429219133388</v>
      </c>
      <c r="I323" s="25">
        <f>VLOOKUP(D323,DATABASE!$A$2:$F$3248,5)*F323</f>
        <v>1689.5010500000001</v>
      </c>
      <c r="J323" s="25">
        <f t="shared" ref="J323:J386" si="35">I323+J322</f>
        <v>6914675.357484431</v>
      </c>
      <c r="K323" s="26">
        <f t="shared" si="32"/>
        <v>0.9778134662461283</v>
      </c>
      <c r="L323" s="3" t="str">
        <f>VLOOKUP(D323,DATABASE!$A$2:$F$3248,3)</f>
        <v>OLEOSE</v>
      </c>
      <c r="M323" s="10" t="str">
        <f t="shared" si="33"/>
        <v>C</v>
      </c>
    </row>
    <row r="324" spans="1:13">
      <c r="A324" s="19">
        <v>303</v>
      </c>
      <c r="B324" s="21">
        <f t="shared" si="30"/>
        <v>0.50668896321070234</v>
      </c>
      <c r="C324" s="32" t="s">
        <v>3736</v>
      </c>
      <c r="D324" s="32" t="s">
        <v>3735</v>
      </c>
      <c r="E324" s="1">
        <f>VLOOKUP(D324,DATABASE!$A$2:$F$3248,6)</f>
        <v>1</v>
      </c>
      <c r="F324" s="6">
        <f>VLOOKUP(D324,DATABASE!$A$2:$F$3248,4)</f>
        <v>480</v>
      </c>
      <c r="G324" s="2">
        <f t="shared" si="34"/>
        <v>1578960.7940000007</v>
      </c>
      <c r="H324" s="22">
        <f t="shared" si="31"/>
        <v>0.96590792570402129</v>
      </c>
      <c r="I324" s="25">
        <f>VLOOKUP(D324,DATABASE!$A$2:$F$3248,5)*F324</f>
        <v>1639.8383999999999</v>
      </c>
      <c r="J324" s="25">
        <f t="shared" si="35"/>
        <v>6916315.1958844308</v>
      </c>
      <c r="K324" s="26">
        <f t="shared" si="32"/>
        <v>0.97804535798176162</v>
      </c>
      <c r="L324" s="3" t="str">
        <f>VLOOKUP(D324,DATABASE!$A$2:$F$3248,3)</f>
        <v>OLEOSE</v>
      </c>
      <c r="M324" s="10" t="str">
        <f t="shared" si="33"/>
        <v>C</v>
      </c>
    </row>
    <row r="325" spans="1:13">
      <c r="A325" s="19">
        <v>435</v>
      </c>
      <c r="B325" s="21">
        <f t="shared" si="30"/>
        <v>0.72742474916387956</v>
      </c>
      <c r="C325" s="32" t="s">
        <v>4672</v>
      </c>
      <c r="D325" s="32" t="s">
        <v>4675</v>
      </c>
      <c r="E325" s="1">
        <f>VLOOKUP(D325,DATABASE!$A$2:$F$3248,6)</f>
        <v>2</v>
      </c>
      <c r="F325" s="6">
        <f>VLOOKUP(D325,DATABASE!$A$2:$F$3248,4)</f>
        <v>200</v>
      </c>
      <c r="G325" s="2">
        <f t="shared" si="34"/>
        <v>1579160.7940000007</v>
      </c>
      <c r="H325" s="22">
        <f t="shared" si="31"/>
        <v>0.96603027300097433</v>
      </c>
      <c r="I325" s="25">
        <f>VLOOKUP(D325,DATABASE!$A$2:$F$3248,5)*F325</f>
        <v>1623.058</v>
      </c>
      <c r="J325" s="25">
        <f t="shared" si="35"/>
        <v>6917938.253884431</v>
      </c>
      <c r="K325" s="26">
        <f t="shared" si="32"/>
        <v>0.97827487677864633</v>
      </c>
      <c r="L325" s="3" t="str">
        <f>VLOOKUP(D325,DATABASE!$A$2:$F$3248,3)</f>
        <v>OLEOSE</v>
      </c>
      <c r="M325" s="10" t="str">
        <f t="shared" si="33"/>
        <v>C</v>
      </c>
    </row>
    <row r="326" spans="1:13">
      <c r="A326" s="19">
        <v>298</v>
      </c>
      <c r="B326" s="21">
        <f t="shared" si="30"/>
        <v>0.49832775919732442</v>
      </c>
      <c r="C326" s="32" t="s">
        <v>944</v>
      </c>
      <c r="D326" s="32" t="s">
        <v>3731</v>
      </c>
      <c r="E326" s="1">
        <f>VLOOKUP(D326,DATABASE!$A$2:$F$3248,6)</f>
        <v>1</v>
      </c>
      <c r="F326" s="6">
        <f>VLOOKUP(D326,DATABASE!$A$2:$F$3248,4)</f>
        <v>492</v>
      </c>
      <c r="G326" s="2">
        <f t="shared" si="34"/>
        <v>1579652.7940000007</v>
      </c>
      <c r="H326" s="22">
        <f t="shared" si="31"/>
        <v>0.96633124735147902</v>
      </c>
      <c r="I326" s="25">
        <f>VLOOKUP(D326,DATABASE!$A$2:$F$3248,5)*F326</f>
        <v>1597.19928</v>
      </c>
      <c r="J326" s="25">
        <f t="shared" si="35"/>
        <v>6919535.4531644313</v>
      </c>
      <c r="K326" s="26">
        <f t="shared" si="32"/>
        <v>0.97850073885944133</v>
      </c>
      <c r="L326" s="3" t="str">
        <f>VLOOKUP(D326,DATABASE!$A$2:$F$3248,3)</f>
        <v>OLEOSE</v>
      </c>
      <c r="M326" s="10" t="str">
        <f t="shared" si="33"/>
        <v>C</v>
      </c>
    </row>
    <row r="327" spans="1:13">
      <c r="A327" s="19">
        <v>365</v>
      </c>
      <c r="B327" s="21">
        <f t="shared" si="30"/>
        <v>0.61036789297658867</v>
      </c>
      <c r="C327" s="32" t="s">
        <v>3743</v>
      </c>
      <c r="D327" s="32" t="s">
        <v>3742</v>
      </c>
      <c r="E327" s="1">
        <f>VLOOKUP(D327,DATABASE!$A$2:$F$3248,6)</f>
        <v>1</v>
      </c>
      <c r="F327" s="6">
        <f>VLOOKUP(D327,DATABASE!$A$2:$F$3248,4)</f>
        <v>327.29000000000002</v>
      </c>
      <c r="G327" s="2">
        <f t="shared" si="34"/>
        <v>1579980.0840000007</v>
      </c>
      <c r="H327" s="22">
        <f t="shared" si="31"/>
        <v>0.96653146258557787</v>
      </c>
      <c r="I327" s="25">
        <f>VLOOKUP(D327,DATABASE!$A$2:$F$3248,5)*F327</f>
        <v>1574.6216461000001</v>
      </c>
      <c r="J327" s="25">
        <f t="shared" si="35"/>
        <v>6921110.074810531</v>
      </c>
      <c r="K327" s="26">
        <f t="shared" si="32"/>
        <v>0.97872340820690851</v>
      </c>
      <c r="L327" s="3" t="str">
        <f>VLOOKUP(D327,DATABASE!$A$2:$F$3248,3)</f>
        <v>OLEOSE</v>
      </c>
      <c r="M327" s="10" t="str">
        <f t="shared" si="33"/>
        <v>C</v>
      </c>
    </row>
    <row r="328" spans="1:13">
      <c r="A328" s="19">
        <v>342</v>
      </c>
      <c r="B328" s="21">
        <f t="shared" si="30"/>
        <v>0.57190635451505012</v>
      </c>
      <c r="C328" s="32" t="s">
        <v>5711</v>
      </c>
      <c r="D328" s="32" t="s">
        <v>5710</v>
      </c>
      <c r="E328" s="1">
        <f>VLOOKUP(D328,DATABASE!$A$2:$F$3248,6)</f>
        <v>1</v>
      </c>
      <c r="F328" s="6">
        <f>VLOOKUP(D328,DATABASE!$A$2:$F$3248,4)</f>
        <v>384</v>
      </c>
      <c r="G328" s="2">
        <f t="shared" si="34"/>
        <v>1580364.0840000007</v>
      </c>
      <c r="H328" s="22">
        <f t="shared" si="31"/>
        <v>0.9667663693957278</v>
      </c>
      <c r="I328" s="25">
        <f>VLOOKUP(D328,DATABASE!$A$2:$F$3248,5)*F328</f>
        <v>1573.248</v>
      </c>
      <c r="J328" s="25">
        <f t="shared" si="35"/>
        <v>6922683.3228105307</v>
      </c>
      <c r="K328" s="26">
        <f t="shared" si="32"/>
        <v>0.97894588330524834</v>
      </c>
      <c r="L328" s="3" t="str">
        <f>VLOOKUP(D328,DATABASE!$A$2:$F$3248,3)</f>
        <v>OLEOSE</v>
      </c>
      <c r="M328" s="10" t="str">
        <f t="shared" si="33"/>
        <v>C</v>
      </c>
    </row>
    <row r="329" spans="1:13">
      <c r="A329" s="19">
        <v>217</v>
      </c>
      <c r="B329" s="21">
        <f t="shared" si="30"/>
        <v>0.36287625418060199</v>
      </c>
      <c r="C329" s="32" t="s">
        <v>4118</v>
      </c>
      <c r="D329" s="32" t="s">
        <v>4117</v>
      </c>
      <c r="E329" s="1">
        <f>VLOOKUP(D329,DATABASE!$A$2:$F$3248,6)</f>
        <v>4</v>
      </c>
      <c r="F329" s="6">
        <f>VLOOKUP(D329,DATABASE!$A$2:$F$3248,4)</f>
        <v>990</v>
      </c>
      <c r="G329" s="2">
        <f t="shared" si="34"/>
        <v>1581354.0840000007</v>
      </c>
      <c r="H329" s="22">
        <f t="shared" si="31"/>
        <v>0.96737198851564565</v>
      </c>
      <c r="I329" s="25">
        <f>VLOOKUP(D329,DATABASE!$A$2:$F$3248,5)*F329</f>
        <v>1573.2090000000001</v>
      </c>
      <c r="J329" s="25">
        <f t="shared" si="35"/>
        <v>6924256.5318105305</v>
      </c>
      <c r="K329" s="26">
        <f t="shared" si="32"/>
        <v>0.9791683528885462</v>
      </c>
      <c r="L329" s="3" t="str">
        <f>VLOOKUP(D329,DATABASE!$A$2:$F$3248,3)</f>
        <v>OLEOSE</v>
      </c>
      <c r="M329" s="10" t="str">
        <f t="shared" si="33"/>
        <v>C</v>
      </c>
    </row>
    <row r="330" spans="1:13">
      <c r="A330" s="19">
        <v>353</v>
      </c>
      <c r="B330" s="21">
        <f t="shared" si="30"/>
        <v>0.59030100334448166</v>
      </c>
      <c r="C330" s="32" t="s">
        <v>3864</v>
      </c>
      <c r="D330" s="32" t="s">
        <v>3863</v>
      </c>
      <c r="E330" s="1">
        <f>VLOOKUP(D330,DATABASE!$A$2:$F$3248,6)</f>
        <v>2</v>
      </c>
      <c r="F330" s="6">
        <f>VLOOKUP(D330,DATABASE!$A$2:$F$3248,4)</f>
        <v>355.96699999999998</v>
      </c>
      <c r="G330" s="2">
        <f t="shared" si="34"/>
        <v>1581710.0510000007</v>
      </c>
      <c r="H330" s="22">
        <f t="shared" si="31"/>
        <v>0.96758974651691809</v>
      </c>
      <c r="I330" s="25">
        <f>VLOOKUP(D330,DATABASE!$A$2:$F$3248,5)*F330</f>
        <v>1563.4177430099999</v>
      </c>
      <c r="J330" s="25">
        <f t="shared" si="35"/>
        <v>6925819.9495535409</v>
      </c>
      <c r="K330" s="26">
        <f t="shared" si="32"/>
        <v>0.97938943787713195</v>
      </c>
      <c r="L330" s="3" t="str">
        <f>VLOOKUP(D330,DATABASE!$A$2:$F$3248,3)</f>
        <v>OLEOSE</v>
      </c>
      <c r="M330" s="10" t="str">
        <f t="shared" si="33"/>
        <v>C</v>
      </c>
    </row>
    <row r="331" spans="1:13">
      <c r="A331" s="19">
        <v>356</v>
      </c>
      <c r="B331" s="21">
        <f t="shared" si="30"/>
        <v>0.59531772575250841</v>
      </c>
      <c r="C331" s="32" t="s">
        <v>106</v>
      </c>
      <c r="D331" s="32" t="s">
        <v>109</v>
      </c>
      <c r="E331" s="1">
        <f>VLOOKUP(D331,DATABASE!$A$2:$F$3248,6)</f>
        <v>2</v>
      </c>
      <c r="F331" s="6">
        <f>VLOOKUP(D331,DATABASE!$A$2:$F$3248,4)</f>
        <v>350</v>
      </c>
      <c r="G331" s="2">
        <f t="shared" si="34"/>
        <v>1582060.0510000007</v>
      </c>
      <c r="H331" s="22">
        <f t="shared" si="31"/>
        <v>0.967803854286586</v>
      </c>
      <c r="I331" s="25">
        <f>VLOOKUP(D331,DATABASE!$A$2:$F$3248,5)*F331</f>
        <v>1539.9685000000002</v>
      </c>
      <c r="J331" s="25">
        <f t="shared" si="35"/>
        <v>6927359.9180535413</v>
      </c>
      <c r="K331" s="26">
        <f t="shared" si="32"/>
        <v>0.97960720687698322</v>
      </c>
      <c r="L331" s="3" t="str">
        <f>VLOOKUP(D331,DATABASE!$A$2:$F$3248,3)</f>
        <v>OLEOSE</v>
      </c>
      <c r="M331" s="10" t="str">
        <f t="shared" si="33"/>
        <v>C</v>
      </c>
    </row>
    <row r="332" spans="1:13">
      <c r="A332" s="19">
        <v>412</v>
      </c>
      <c r="B332" s="21">
        <f t="shared" si="30"/>
        <v>0.68896321070234112</v>
      </c>
      <c r="C332" s="32" t="s">
        <v>3194</v>
      </c>
      <c r="D332" s="32" t="s">
        <v>3195</v>
      </c>
      <c r="E332" s="1">
        <f>VLOOKUP(D332,DATABASE!$A$2:$F$3248,6)</f>
        <v>1</v>
      </c>
      <c r="F332" s="6">
        <f>VLOOKUP(D332,DATABASE!$A$2:$F$3248,4)</f>
        <v>252</v>
      </c>
      <c r="G332" s="2">
        <f t="shared" si="34"/>
        <v>1582312.0510000007</v>
      </c>
      <c r="H332" s="22">
        <f t="shared" si="31"/>
        <v>0.96795801188074693</v>
      </c>
      <c r="I332" s="25">
        <f>VLOOKUP(D332,DATABASE!$A$2:$F$3248,5)*F332</f>
        <v>1494.14328</v>
      </c>
      <c r="J332" s="25">
        <f t="shared" si="35"/>
        <v>6928854.0613335418</v>
      </c>
      <c r="K332" s="26">
        <f t="shared" si="32"/>
        <v>0.97981849567134494</v>
      </c>
      <c r="L332" s="3" t="str">
        <f>VLOOKUP(D332,DATABASE!$A$2:$F$3248,3)</f>
        <v>OLEOSE</v>
      </c>
      <c r="M332" s="10" t="str">
        <f t="shared" si="33"/>
        <v>C</v>
      </c>
    </row>
    <row r="333" spans="1:13">
      <c r="A333" s="19">
        <v>359</v>
      </c>
      <c r="B333" s="21">
        <f t="shared" si="30"/>
        <v>0.60033444816053516</v>
      </c>
      <c r="C333" s="32" t="s">
        <v>1223</v>
      </c>
      <c r="D333" s="32" t="s">
        <v>1233</v>
      </c>
      <c r="E333" s="1">
        <f>VLOOKUP(D333,DATABASE!$A$2:$F$3248,6)</f>
        <v>2</v>
      </c>
      <c r="F333" s="6">
        <f>VLOOKUP(D333,DATABASE!$A$2:$F$3248,4)</f>
        <v>350</v>
      </c>
      <c r="G333" s="2">
        <f t="shared" si="34"/>
        <v>1582662.0510000007</v>
      </c>
      <c r="H333" s="22">
        <f t="shared" si="31"/>
        <v>0.96817211965041483</v>
      </c>
      <c r="I333" s="25">
        <f>VLOOKUP(D333,DATABASE!$A$2:$F$3248,5)*F333</f>
        <v>1484.8995</v>
      </c>
      <c r="J333" s="25">
        <f t="shared" si="35"/>
        <v>6930338.960833542</v>
      </c>
      <c r="K333" s="26">
        <f t="shared" si="32"/>
        <v>0.98002847729044595</v>
      </c>
      <c r="L333" s="3" t="str">
        <f>VLOOKUP(D333,DATABASE!$A$2:$F$3248,3)</f>
        <v>CIOCC</v>
      </c>
      <c r="M333" s="10" t="str">
        <f t="shared" si="33"/>
        <v>C</v>
      </c>
    </row>
    <row r="334" spans="1:13">
      <c r="A334" s="19">
        <v>318</v>
      </c>
      <c r="B334" s="21">
        <f t="shared" si="30"/>
        <v>0.5317725752508361</v>
      </c>
      <c r="C334" s="32" t="s">
        <v>3231</v>
      </c>
      <c r="D334" s="32" t="s">
        <v>3883</v>
      </c>
      <c r="E334" s="1">
        <f>VLOOKUP(D334,DATABASE!$A$2:$F$3248,6)</f>
        <v>1</v>
      </c>
      <c r="F334" s="6">
        <f>VLOOKUP(D334,DATABASE!$A$2:$F$3248,4)</f>
        <v>450</v>
      </c>
      <c r="G334" s="2">
        <f t="shared" si="34"/>
        <v>1583112.0510000007</v>
      </c>
      <c r="H334" s="22">
        <f t="shared" si="31"/>
        <v>0.9684474010685592</v>
      </c>
      <c r="I334" s="25">
        <f>VLOOKUP(D334,DATABASE!$A$2:$F$3248,5)*F334</f>
        <v>1447.6904999999999</v>
      </c>
      <c r="J334" s="25">
        <f t="shared" si="35"/>
        <v>6931786.6513335416</v>
      </c>
      <c r="K334" s="26">
        <f t="shared" si="32"/>
        <v>0.98023319713522128</v>
      </c>
      <c r="L334" s="3" t="str">
        <f>VLOOKUP(D334,DATABASE!$A$2:$F$3248,3)</f>
        <v>OLEOSE</v>
      </c>
      <c r="M334" s="10" t="str">
        <f t="shared" si="33"/>
        <v>C</v>
      </c>
    </row>
    <row r="335" spans="1:13">
      <c r="A335" s="19">
        <v>321</v>
      </c>
      <c r="B335" s="21">
        <f t="shared" si="30"/>
        <v>0.53678929765886285</v>
      </c>
      <c r="C335" s="32" t="s">
        <v>4529</v>
      </c>
      <c r="D335" s="32" t="s">
        <v>4528</v>
      </c>
      <c r="E335" s="1">
        <f>VLOOKUP(D335,DATABASE!$A$2:$F$3248,6)</f>
        <v>1</v>
      </c>
      <c r="F335" s="6">
        <f>VLOOKUP(D335,DATABASE!$A$2:$F$3248,4)</f>
        <v>440</v>
      </c>
      <c r="G335" s="2">
        <f t="shared" si="34"/>
        <v>1583552.0510000007</v>
      </c>
      <c r="H335" s="22">
        <f t="shared" si="31"/>
        <v>0.968716565121856</v>
      </c>
      <c r="I335" s="25">
        <f>VLOOKUP(D335,DATABASE!$A$2:$F$3248,5)*F335</f>
        <v>1444.2692000000002</v>
      </c>
      <c r="J335" s="25">
        <f t="shared" si="35"/>
        <v>6933230.9205335416</v>
      </c>
      <c r="K335" s="26">
        <f t="shared" si="32"/>
        <v>0.9804374331693998</v>
      </c>
      <c r="L335" s="3" t="str">
        <f>VLOOKUP(D335,DATABASE!$A$2:$F$3248,3)</f>
        <v>OLEOSE</v>
      </c>
      <c r="M335" s="10" t="str">
        <f t="shared" si="33"/>
        <v>C</v>
      </c>
    </row>
    <row r="336" spans="1:13">
      <c r="A336" s="19">
        <v>323</v>
      </c>
      <c r="B336" s="21">
        <f t="shared" si="30"/>
        <v>0.54013377926421402</v>
      </c>
      <c r="C336" s="32" t="s">
        <v>3354</v>
      </c>
      <c r="D336" s="32" t="s">
        <v>3353</v>
      </c>
      <c r="E336" s="1">
        <f>VLOOKUP(D336,DATABASE!$A$2:$F$3248,6)</f>
        <v>1</v>
      </c>
      <c r="F336" s="6">
        <f>VLOOKUP(D336,DATABASE!$A$2:$F$3248,4)</f>
        <v>426.97800000000001</v>
      </c>
      <c r="G336" s="2">
        <f t="shared" si="34"/>
        <v>1583979.0290000006</v>
      </c>
      <c r="H336" s="22">
        <f t="shared" si="31"/>
        <v>0.96897776314264816</v>
      </c>
      <c r="I336" s="25">
        <f>VLOOKUP(D336,DATABASE!$A$2:$F$3248,5)*F336</f>
        <v>1438.5614682600001</v>
      </c>
      <c r="J336" s="25">
        <f t="shared" si="35"/>
        <v>6934669.482001802</v>
      </c>
      <c r="K336" s="26">
        <f t="shared" si="32"/>
        <v>0.98064086206561907</v>
      </c>
      <c r="L336" s="3" t="str">
        <f>VLOOKUP(D336,DATABASE!$A$2:$F$3248,3)</f>
        <v>OLEOSE</v>
      </c>
      <c r="M336" s="10" t="str">
        <f t="shared" si="33"/>
        <v>C</v>
      </c>
    </row>
    <row r="337" spans="1:13">
      <c r="A337" s="19">
        <v>291</v>
      </c>
      <c r="B337" s="21">
        <f t="shared" si="30"/>
        <v>0.48662207357859533</v>
      </c>
      <c r="C337" s="32" t="s">
        <v>4972</v>
      </c>
      <c r="D337" s="32" t="s">
        <v>4971</v>
      </c>
      <c r="E337" s="1">
        <f>VLOOKUP(D337,DATABASE!$A$2:$F$3248,6)</f>
        <v>2</v>
      </c>
      <c r="F337" s="6">
        <f>VLOOKUP(D337,DATABASE!$A$2:$F$3248,4)</f>
        <v>500</v>
      </c>
      <c r="G337" s="2">
        <f t="shared" si="34"/>
        <v>1584479.0290000006</v>
      </c>
      <c r="H337" s="22">
        <f t="shared" si="31"/>
        <v>0.96928363138503082</v>
      </c>
      <c r="I337" s="25">
        <f>VLOOKUP(D337,DATABASE!$A$2:$F$3248,5)*F337</f>
        <v>1362.44</v>
      </c>
      <c r="J337" s="25">
        <f t="shared" si="35"/>
        <v>6936031.9220018024</v>
      </c>
      <c r="K337" s="26">
        <f t="shared" si="32"/>
        <v>0.98083352652346822</v>
      </c>
      <c r="L337" s="3" t="str">
        <f>VLOOKUP(D337,DATABASE!$A$2:$F$3248,3)</f>
        <v>CIOCC</v>
      </c>
      <c r="M337" s="10" t="str">
        <f t="shared" si="33"/>
        <v>C</v>
      </c>
    </row>
    <row r="338" spans="1:13">
      <c r="A338" s="19">
        <v>287</v>
      </c>
      <c r="B338" s="21">
        <f t="shared" si="30"/>
        <v>0.47993311036789299</v>
      </c>
      <c r="C338" s="32" t="s">
        <v>946</v>
      </c>
      <c r="D338" s="32" t="s">
        <v>945</v>
      </c>
      <c r="E338" s="1">
        <f>VLOOKUP(D338,DATABASE!$A$2:$F$3248,6)</f>
        <v>2</v>
      </c>
      <c r="F338" s="6">
        <f>VLOOKUP(D338,DATABASE!$A$2:$F$3248,4)</f>
        <v>525.9</v>
      </c>
      <c r="G338" s="2">
        <f t="shared" si="34"/>
        <v>1585004.9290000005</v>
      </c>
      <c r="H338" s="22">
        <f t="shared" si="31"/>
        <v>0.96960534360236894</v>
      </c>
      <c r="I338" s="25">
        <f>VLOOKUP(D338,DATABASE!$A$2:$F$3248,5)*F338</f>
        <v>1362.3229140000001</v>
      </c>
      <c r="J338" s="25">
        <f t="shared" si="35"/>
        <v>6937394.244915802</v>
      </c>
      <c r="K338" s="26">
        <f t="shared" si="32"/>
        <v>0.98102617442402995</v>
      </c>
      <c r="L338" s="3" t="str">
        <f>VLOOKUP(D338,DATABASE!$A$2:$F$3248,3)</f>
        <v>OLEOSE</v>
      </c>
      <c r="M338" s="10" t="str">
        <f t="shared" si="33"/>
        <v>C</v>
      </c>
    </row>
    <row r="339" spans="1:13">
      <c r="A339" s="19">
        <v>324</v>
      </c>
      <c r="B339" s="21">
        <f t="shared" si="30"/>
        <v>0.5418060200668896</v>
      </c>
      <c r="C339" s="32" t="s">
        <v>4027</v>
      </c>
      <c r="D339" s="32" t="s">
        <v>4026</v>
      </c>
      <c r="E339" s="1">
        <f>VLOOKUP(D339,DATABASE!$A$2:$F$3248,6)</f>
        <v>1</v>
      </c>
      <c r="F339" s="6">
        <f>VLOOKUP(D339,DATABASE!$A$2:$F$3248,4)</f>
        <v>426</v>
      </c>
      <c r="G339" s="2">
        <f t="shared" si="34"/>
        <v>1585430.9290000005</v>
      </c>
      <c r="H339" s="22">
        <f t="shared" si="31"/>
        <v>0.96986594334487908</v>
      </c>
      <c r="I339" s="25">
        <f>VLOOKUP(D339,DATABASE!$A$2:$F$3248,5)*F339</f>
        <v>1358.6545799999999</v>
      </c>
      <c r="J339" s="25">
        <f t="shared" si="35"/>
        <v>6938752.8994958019</v>
      </c>
      <c r="K339" s="26">
        <f t="shared" si="32"/>
        <v>0.98121830358058715</v>
      </c>
      <c r="L339" s="3" t="str">
        <f>VLOOKUP(D339,DATABASE!$A$2:$F$3248,3)</f>
        <v>OLEOSE</v>
      </c>
      <c r="M339" s="10" t="str">
        <f t="shared" si="33"/>
        <v>C</v>
      </c>
    </row>
    <row r="340" spans="1:13">
      <c r="A340" s="19">
        <v>383</v>
      </c>
      <c r="B340" s="21">
        <f t="shared" si="30"/>
        <v>0.64046822742474918</v>
      </c>
      <c r="C340" s="32" t="s">
        <v>4666</v>
      </c>
      <c r="D340" s="32" t="s">
        <v>4665</v>
      </c>
      <c r="E340" s="1">
        <f>VLOOKUP(D340,DATABASE!$A$2:$F$3248,6)</f>
        <v>2</v>
      </c>
      <c r="F340" s="6">
        <f>VLOOKUP(D340,DATABASE!$A$2:$F$3248,4)</f>
        <v>300</v>
      </c>
      <c r="G340" s="2">
        <f t="shared" si="34"/>
        <v>1585730.9290000005</v>
      </c>
      <c r="H340" s="22">
        <f t="shared" si="31"/>
        <v>0.97004946429030869</v>
      </c>
      <c r="I340" s="25">
        <f>VLOOKUP(D340,DATABASE!$A$2:$F$3248,5)*F340</f>
        <v>1345.77</v>
      </c>
      <c r="J340" s="25">
        <f t="shared" si="35"/>
        <v>6940098.6694958014</v>
      </c>
      <c r="K340" s="26">
        <f t="shared" si="32"/>
        <v>0.98140861071149899</v>
      </c>
      <c r="L340" s="3" t="str">
        <f>VLOOKUP(D340,DATABASE!$A$2:$F$3248,3)</f>
        <v>OLEOSE</v>
      </c>
      <c r="M340" s="10" t="str">
        <f t="shared" si="33"/>
        <v>C</v>
      </c>
    </row>
    <row r="341" spans="1:13">
      <c r="A341" s="19">
        <v>405</v>
      </c>
      <c r="B341" s="21">
        <f t="shared" si="30"/>
        <v>0.67725752508361203</v>
      </c>
      <c r="C341" s="32" t="s">
        <v>2218</v>
      </c>
      <c r="D341" s="32" t="s">
        <v>2217</v>
      </c>
      <c r="E341" s="1">
        <f>VLOOKUP(D341,DATABASE!$A$2:$F$3248,6)</f>
        <v>1</v>
      </c>
      <c r="F341" s="6">
        <f>VLOOKUP(D341,DATABASE!$A$2:$F$3248,4)</f>
        <v>261.78899999999999</v>
      </c>
      <c r="G341" s="2">
        <f t="shared" si="34"/>
        <v>1585992.7180000006</v>
      </c>
      <c r="H341" s="22">
        <f t="shared" si="31"/>
        <v>0.97020961017291896</v>
      </c>
      <c r="I341" s="25">
        <f>VLOOKUP(D341,DATABASE!$A$2:$F$3248,5)*F341</f>
        <v>1331.74943979</v>
      </c>
      <c r="J341" s="25">
        <f t="shared" si="35"/>
        <v>6941430.4189355914</v>
      </c>
      <c r="K341" s="26">
        <f t="shared" si="32"/>
        <v>0.98159693517628865</v>
      </c>
      <c r="L341" s="3" t="str">
        <f>VLOOKUP(D341,DATABASE!$A$2:$F$3248,3)</f>
        <v>OLEOSE</v>
      </c>
      <c r="M341" s="10" t="str">
        <f t="shared" si="33"/>
        <v>C</v>
      </c>
    </row>
    <row r="342" spans="1:13">
      <c r="A342" s="19">
        <v>336</v>
      </c>
      <c r="B342" s="21">
        <f t="shared" si="30"/>
        <v>0.56187290969899661</v>
      </c>
      <c r="C342" s="32" t="s">
        <v>4680</v>
      </c>
      <c r="D342" s="32" t="s">
        <v>4679</v>
      </c>
      <c r="E342" s="1">
        <f>VLOOKUP(D342,DATABASE!$A$2:$F$3248,6)</f>
        <v>2</v>
      </c>
      <c r="F342" s="6">
        <f>VLOOKUP(D342,DATABASE!$A$2:$F$3248,4)</f>
        <v>400</v>
      </c>
      <c r="G342" s="2">
        <f t="shared" si="34"/>
        <v>1586392.7180000006</v>
      </c>
      <c r="H342" s="22">
        <f t="shared" si="31"/>
        <v>0.97045430476682515</v>
      </c>
      <c r="I342" s="25">
        <f>VLOOKUP(D342,DATABASE!$A$2:$F$3248,5)*F342</f>
        <v>1322.94</v>
      </c>
      <c r="J342" s="25">
        <f t="shared" si="35"/>
        <v>6942753.3589355918</v>
      </c>
      <c r="K342" s="26">
        <f t="shared" si="32"/>
        <v>0.98178401388644609</v>
      </c>
      <c r="L342" s="3" t="str">
        <f>VLOOKUP(D342,DATABASE!$A$2:$F$3248,3)</f>
        <v>OLEOSE</v>
      </c>
      <c r="M342" s="10" t="str">
        <f t="shared" si="33"/>
        <v>C</v>
      </c>
    </row>
    <row r="343" spans="1:13">
      <c r="A343" s="19">
        <v>349</v>
      </c>
      <c r="B343" s="21">
        <f t="shared" si="30"/>
        <v>0.58361204013377932</v>
      </c>
      <c r="C343" s="32" t="s">
        <v>1859</v>
      </c>
      <c r="D343" s="32" t="s">
        <v>1858</v>
      </c>
      <c r="E343" s="1">
        <f>VLOOKUP(D343,DATABASE!$A$2:$F$3248,6)</f>
        <v>2</v>
      </c>
      <c r="F343" s="6">
        <f>VLOOKUP(D343,DATABASE!$A$2:$F$3248,4)</f>
        <v>360</v>
      </c>
      <c r="G343" s="2">
        <f t="shared" si="34"/>
        <v>1586752.7180000006</v>
      </c>
      <c r="H343" s="22">
        <f t="shared" si="31"/>
        <v>0.97067452990134073</v>
      </c>
      <c r="I343" s="25">
        <f>VLOOKUP(D343,DATABASE!$A$2:$F$3248,5)*F343</f>
        <v>1300.2192</v>
      </c>
      <c r="J343" s="25">
        <f t="shared" si="35"/>
        <v>6944053.5781355919</v>
      </c>
      <c r="K343" s="26">
        <f t="shared" si="32"/>
        <v>0.98196787961796683</v>
      </c>
      <c r="L343" s="3" t="str">
        <f>VLOOKUP(D343,DATABASE!$A$2:$F$3248,3)</f>
        <v>CIOCC</v>
      </c>
      <c r="M343" s="10" t="str">
        <f t="shared" si="33"/>
        <v>C</v>
      </c>
    </row>
    <row r="344" spans="1:13">
      <c r="A344" s="19">
        <v>328</v>
      </c>
      <c r="B344" s="21">
        <f t="shared" si="30"/>
        <v>0.54849498327759194</v>
      </c>
      <c r="C344" s="32" t="s">
        <v>1070</v>
      </c>
      <c r="D344" s="32" t="s">
        <v>1069</v>
      </c>
      <c r="E344" s="1">
        <f>VLOOKUP(D344,DATABASE!$A$2:$F$3248,6)</f>
        <v>1</v>
      </c>
      <c r="F344" s="6">
        <f>VLOOKUP(D344,DATABASE!$A$2:$F$3248,4)</f>
        <v>420</v>
      </c>
      <c r="G344" s="2">
        <f t="shared" si="34"/>
        <v>1587172.7180000006</v>
      </c>
      <c r="H344" s="22">
        <f t="shared" si="31"/>
        <v>0.97093145922494228</v>
      </c>
      <c r="I344" s="25">
        <f>VLOOKUP(D344,DATABASE!$A$2:$F$3248,5)*F344</f>
        <v>1296.4056</v>
      </c>
      <c r="J344" s="25">
        <f t="shared" si="35"/>
        <v>6945349.9837355921</v>
      </c>
      <c r="K344" s="26">
        <f t="shared" si="32"/>
        <v>0.98215120606322426</v>
      </c>
      <c r="L344" s="3" t="str">
        <f>VLOOKUP(D344,DATABASE!$A$2:$F$3248,3)</f>
        <v>OLEOSE</v>
      </c>
      <c r="M344" s="10" t="str">
        <f t="shared" si="33"/>
        <v>C</v>
      </c>
    </row>
    <row r="345" spans="1:13">
      <c r="A345" s="19">
        <v>319</v>
      </c>
      <c r="B345" s="21">
        <f t="shared" si="30"/>
        <v>0.53344481605351168</v>
      </c>
      <c r="C345" s="32" t="s">
        <v>3749</v>
      </c>
      <c r="D345" s="32" t="s">
        <v>3748</v>
      </c>
      <c r="E345" s="1">
        <f>VLOOKUP(D345,DATABASE!$A$2:$F$3248,6)</f>
        <v>1</v>
      </c>
      <c r="F345" s="6">
        <f>VLOOKUP(D345,DATABASE!$A$2:$F$3248,4)</f>
        <v>440.94600000000003</v>
      </c>
      <c r="G345" s="2">
        <f t="shared" si="34"/>
        <v>1587613.6640000006</v>
      </c>
      <c r="H345" s="22">
        <f t="shared" si="31"/>
        <v>0.97120120198095361</v>
      </c>
      <c r="I345" s="25">
        <f>VLOOKUP(D345,DATABASE!$A$2:$F$3248,5)*F345</f>
        <v>1273.2580317600002</v>
      </c>
      <c r="J345" s="25">
        <f t="shared" si="35"/>
        <v>6946623.2417673524</v>
      </c>
      <c r="K345" s="26">
        <f t="shared" si="32"/>
        <v>0.98233125917997888</v>
      </c>
      <c r="L345" s="3" t="str">
        <f>VLOOKUP(D345,DATABASE!$A$2:$F$3248,3)</f>
        <v>OLEOSE</v>
      </c>
      <c r="M345" s="10" t="str">
        <f t="shared" si="33"/>
        <v>C</v>
      </c>
    </row>
    <row r="346" spans="1:13">
      <c r="A346" s="19">
        <v>280</v>
      </c>
      <c r="B346" s="21">
        <f t="shared" si="30"/>
        <v>0.4682274247491639</v>
      </c>
      <c r="C346" s="32" t="s">
        <v>1040</v>
      </c>
      <c r="D346" s="32" t="s">
        <v>1039</v>
      </c>
      <c r="E346" s="1">
        <f>VLOOKUP(D346,DATABASE!$A$2:$F$3248,6)</f>
        <v>2</v>
      </c>
      <c r="F346" s="6">
        <f>VLOOKUP(D346,DATABASE!$A$2:$F$3248,4)</f>
        <v>564.5</v>
      </c>
      <c r="G346" s="2">
        <f t="shared" si="34"/>
        <v>1588178.1640000006</v>
      </c>
      <c r="H346" s="22">
        <f t="shared" si="31"/>
        <v>0.97154652722660373</v>
      </c>
      <c r="I346" s="25">
        <f>VLOOKUP(D346,DATABASE!$A$2:$F$3248,5)*F346</f>
        <v>1272.7160549999999</v>
      </c>
      <c r="J346" s="25">
        <f t="shared" si="35"/>
        <v>6947895.9578223526</v>
      </c>
      <c r="K346" s="26">
        <f t="shared" si="32"/>
        <v>0.98251123565507681</v>
      </c>
      <c r="L346" s="3" t="str">
        <f>VLOOKUP(D346,DATABASE!$A$2:$F$3248,3)</f>
        <v>OLEOSE</v>
      </c>
      <c r="M346" s="10" t="str">
        <f t="shared" si="33"/>
        <v>C</v>
      </c>
    </row>
    <row r="347" spans="1:13">
      <c r="A347" s="19">
        <v>329</v>
      </c>
      <c r="B347" s="21">
        <f t="shared" si="30"/>
        <v>0.55016722408026753</v>
      </c>
      <c r="C347" s="32" t="s">
        <v>3705</v>
      </c>
      <c r="D347" s="32" t="s">
        <v>3704</v>
      </c>
      <c r="E347" s="1">
        <f>VLOOKUP(D347,DATABASE!$A$2:$F$3248,6)</f>
        <v>1</v>
      </c>
      <c r="F347" s="6">
        <f>VLOOKUP(D347,DATABASE!$A$2:$F$3248,4)</f>
        <v>420</v>
      </c>
      <c r="G347" s="2">
        <f t="shared" si="34"/>
        <v>1588598.1640000006</v>
      </c>
      <c r="H347" s="22">
        <f t="shared" si="31"/>
        <v>0.97180345655020517</v>
      </c>
      <c r="I347" s="25">
        <f>VLOOKUP(D347,DATABASE!$A$2:$F$3248,5)*F347</f>
        <v>1250.7852</v>
      </c>
      <c r="J347" s="25">
        <f t="shared" si="35"/>
        <v>6949146.7430223525</v>
      </c>
      <c r="K347" s="26">
        <f t="shared" si="32"/>
        <v>0.98268811085871421</v>
      </c>
      <c r="L347" s="3" t="str">
        <f>VLOOKUP(D347,DATABASE!$A$2:$F$3248,3)</f>
        <v>OLEOSE</v>
      </c>
      <c r="M347" s="10" t="str">
        <f t="shared" si="33"/>
        <v>C</v>
      </c>
    </row>
    <row r="348" spans="1:13">
      <c r="A348" s="19">
        <v>433</v>
      </c>
      <c r="B348" s="21">
        <f t="shared" si="30"/>
        <v>0.72408026755852839</v>
      </c>
      <c r="C348" s="32" t="s">
        <v>3068</v>
      </c>
      <c r="D348" s="32" t="s">
        <v>3067</v>
      </c>
      <c r="E348" s="1">
        <f>VLOOKUP(D348,DATABASE!$A$2:$F$3248,6)</f>
        <v>2</v>
      </c>
      <c r="F348" s="6">
        <f>VLOOKUP(D348,DATABASE!$A$2:$F$3248,4)</f>
        <v>200</v>
      </c>
      <c r="G348" s="2">
        <f t="shared" si="34"/>
        <v>1588798.1640000006</v>
      </c>
      <c r="H348" s="22">
        <f t="shared" si="31"/>
        <v>0.97192580384715832</v>
      </c>
      <c r="I348" s="25">
        <f>VLOOKUP(D348,DATABASE!$A$2:$F$3248,5)*F348</f>
        <v>1242</v>
      </c>
      <c r="J348" s="25">
        <f t="shared" si="35"/>
        <v>6950388.7430223525</v>
      </c>
      <c r="K348" s="26">
        <f t="shared" si="32"/>
        <v>0.98286374373550045</v>
      </c>
      <c r="L348" s="3" t="str">
        <f>VLOOKUP(D348,DATABASE!$A$2:$F$3248,3)</f>
        <v>OLEOSE</v>
      </c>
      <c r="M348" s="10" t="str">
        <f t="shared" si="33"/>
        <v>C</v>
      </c>
    </row>
    <row r="349" spans="1:13">
      <c r="A349" s="19">
        <v>362</v>
      </c>
      <c r="B349" s="21">
        <f t="shared" si="30"/>
        <v>0.60535117056856191</v>
      </c>
      <c r="C349" s="32" t="s">
        <v>4194</v>
      </c>
      <c r="D349" s="32" t="s">
        <v>4193</v>
      </c>
      <c r="E349" s="1">
        <f>VLOOKUP(D349,DATABASE!$A$2:$F$3248,6)</f>
        <v>1</v>
      </c>
      <c r="F349" s="6">
        <f>VLOOKUP(D349,DATABASE!$A$2:$F$3248,4)</f>
        <v>344</v>
      </c>
      <c r="G349" s="2">
        <f t="shared" si="34"/>
        <v>1589142.1640000006</v>
      </c>
      <c r="H349" s="22">
        <f t="shared" si="31"/>
        <v>0.97213624119791764</v>
      </c>
      <c r="I349" s="25">
        <f>VLOOKUP(D349,DATABASE!$A$2:$F$3248,5)*F349</f>
        <v>1219.5281600000001</v>
      </c>
      <c r="J349" s="25">
        <f t="shared" si="35"/>
        <v>6951608.2711823527</v>
      </c>
      <c r="K349" s="26">
        <f t="shared" si="32"/>
        <v>0.98303619883941562</v>
      </c>
      <c r="L349" s="3" t="str">
        <f>VLOOKUP(D349,DATABASE!$A$2:$F$3248,3)</f>
        <v>OLEOSE</v>
      </c>
      <c r="M349" s="10" t="str">
        <f t="shared" si="33"/>
        <v>C</v>
      </c>
    </row>
    <row r="350" spans="1:13">
      <c r="A350" s="19">
        <v>295</v>
      </c>
      <c r="B350" s="21">
        <f t="shared" si="30"/>
        <v>0.49331103678929766</v>
      </c>
      <c r="C350" s="32" t="s">
        <v>980</v>
      </c>
      <c r="D350" s="32" t="s">
        <v>979</v>
      </c>
      <c r="E350" s="1">
        <f>VLOOKUP(D350,DATABASE!$A$2:$F$3248,6)</f>
        <v>1</v>
      </c>
      <c r="F350" s="6">
        <f>VLOOKUP(D350,DATABASE!$A$2:$F$3248,4)</f>
        <v>500</v>
      </c>
      <c r="G350" s="2">
        <f t="shared" si="34"/>
        <v>1589642.1640000006</v>
      </c>
      <c r="H350" s="22">
        <f t="shared" si="31"/>
        <v>0.9724421094403003</v>
      </c>
      <c r="I350" s="25">
        <f>VLOOKUP(D350,DATABASE!$A$2:$F$3248,5)*F350</f>
        <v>1213.0650000000001</v>
      </c>
      <c r="J350" s="25">
        <f t="shared" si="35"/>
        <v>6952821.3361823531</v>
      </c>
      <c r="K350" s="26">
        <f t="shared" si="32"/>
        <v>0.98320773997925348</v>
      </c>
      <c r="L350" s="3" t="str">
        <f>VLOOKUP(D350,DATABASE!$A$2:$F$3248,3)</f>
        <v>CIOCC</v>
      </c>
      <c r="M350" s="10" t="str">
        <f t="shared" si="33"/>
        <v>C</v>
      </c>
    </row>
    <row r="351" spans="1:13">
      <c r="A351" s="19">
        <v>403</v>
      </c>
      <c r="B351" s="21">
        <f t="shared" si="30"/>
        <v>0.67391304347826086</v>
      </c>
      <c r="C351" s="32" t="s">
        <v>1951</v>
      </c>
      <c r="D351" s="32" t="s">
        <v>1950</v>
      </c>
      <c r="E351" s="1">
        <f>VLOOKUP(D351,DATABASE!$A$2:$F$3248,6)</f>
        <v>1</v>
      </c>
      <c r="F351" s="6">
        <f>VLOOKUP(D351,DATABASE!$A$2:$F$3248,4)</f>
        <v>274.5</v>
      </c>
      <c r="G351" s="2">
        <f t="shared" si="34"/>
        <v>1589916.6640000006</v>
      </c>
      <c r="H351" s="22">
        <f t="shared" si="31"/>
        <v>0.97261003110536848</v>
      </c>
      <c r="I351" s="25">
        <f>VLOOKUP(D351,DATABASE!$A$2:$F$3248,5)*F351</f>
        <v>1204.6899150000002</v>
      </c>
      <c r="J351" s="25">
        <f t="shared" si="35"/>
        <v>6954026.0260973535</v>
      </c>
      <c r="K351" s="26">
        <f t="shared" si="32"/>
        <v>0.9833780967871496</v>
      </c>
      <c r="L351" s="3" t="str">
        <f>VLOOKUP(D351,DATABASE!$A$2:$F$3248,3)</f>
        <v>OLEOSE</v>
      </c>
      <c r="M351" s="10" t="str">
        <f t="shared" si="33"/>
        <v>C</v>
      </c>
    </row>
    <row r="352" spans="1:13">
      <c r="A352" s="19">
        <v>360</v>
      </c>
      <c r="B352" s="21">
        <f t="shared" si="30"/>
        <v>0.60200668896321075</v>
      </c>
      <c r="C352" s="32" t="s">
        <v>1256</v>
      </c>
      <c r="D352" s="32" t="s">
        <v>1255</v>
      </c>
      <c r="E352" s="1">
        <f>VLOOKUP(D352,DATABASE!$A$2:$F$3248,6)</f>
        <v>2</v>
      </c>
      <c r="F352" s="6">
        <f>VLOOKUP(D352,DATABASE!$A$2:$F$3248,4)</f>
        <v>350</v>
      </c>
      <c r="G352" s="2">
        <f t="shared" si="34"/>
        <v>1590266.6640000006</v>
      </c>
      <c r="H352" s="22">
        <f t="shared" si="31"/>
        <v>0.97282413887503638</v>
      </c>
      <c r="I352" s="25">
        <f>VLOOKUP(D352,DATABASE!$A$2:$F$3248,5)*F352</f>
        <v>1161.818</v>
      </c>
      <c r="J352" s="25">
        <f t="shared" si="35"/>
        <v>6955187.8440973535</v>
      </c>
      <c r="K352" s="26">
        <f t="shared" si="32"/>
        <v>0.98354239102035568</v>
      </c>
      <c r="L352" s="3" t="str">
        <f>VLOOKUP(D352,DATABASE!$A$2:$F$3248,3)</f>
        <v>CIOCC</v>
      </c>
      <c r="M352" s="10" t="str">
        <f t="shared" si="33"/>
        <v>C</v>
      </c>
    </row>
    <row r="353" spans="1:13">
      <c r="A353" s="19">
        <v>399</v>
      </c>
      <c r="B353" s="21">
        <f t="shared" si="30"/>
        <v>0.66722408026755853</v>
      </c>
      <c r="C353" s="32" t="s">
        <v>1478</v>
      </c>
      <c r="D353" s="32" t="s">
        <v>1485</v>
      </c>
      <c r="E353" s="1">
        <f>VLOOKUP(D353,DATABASE!$A$2:$F$3248,6)</f>
        <v>3</v>
      </c>
      <c r="F353" s="6">
        <f>VLOOKUP(D353,DATABASE!$A$2:$F$3248,4)</f>
        <v>280</v>
      </c>
      <c r="G353" s="2">
        <f t="shared" si="34"/>
        <v>1590546.6640000006</v>
      </c>
      <c r="H353" s="22">
        <f t="shared" si="31"/>
        <v>0.97299542509077064</v>
      </c>
      <c r="I353" s="25">
        <f>VLOOKUP(D353,DATABASE!$A$2:$F$3248,5)*F353</f>
        <v>1160.6812</v>
      </c>
      <c r="J353" s="25">
        <f t="shared" si="35"/>
        <v>6956348.525297354</v>
      </c>
      <c r="K353" s="26">
        <f t="shared" si="32"/>
        <v>0.98370652449715734</v>
      </c>
      <c r="L353" s="3" t="str">
        <f>VLOOKUP(D353,DATABASE!$A$2:$F$3248,3)</f>
        <v>OLEOSE</v>
      </c>
      <c r="M353" s="10" t="str">
        <f t="shared" si="33"/>
        <v>C</v>
      </c>
    </row>
    <row r="354" spans="1:13">
      <c r="A354" s="19">
        <v>390</v>
      </c>
      <c r="B354" s="21">
        <f t="shared" si="30"/>
        <v>0.65217391304347827</v>
      </c>
      <c r="C354" s="32" t="s">
        <v>111</v>
      </c>
      <c r="D354" s="32" t="s">
        <v>110</v>
      </c>
      <c r="E354" s="1">
        <f>VLOOKUP(D354,DATABASE!$A$2:$F$3248,6)</f>
        <v>1</v>
      </c>
      <c r="F354" s="6">
        <f>VLOOKUP(D354,DATABASE!$A$2:$F$3248,4)</f>
        <v>300</v>
      </c>
      <c r="G354" s="2">
        <f t="shared" si="34"/>
        <v>1590846.6640000006</v>
      </c>
      <c r="H354" s="22">
        <f t="shared" si="31"/>
        <v>0.97317894603620037</v>
      </c>
      <c r="I354" s="25">
        <f>VLOOKUP(D354,DATABASE!$A$2:$F$3248,5)*F354</f>
        <v>1160.1690000000001</v>
      </c>
      <c r="J354" s="25">
        <f t="shared" si="35"/>
        <v>6957508.6942973537</v>
      </c>
      <c r="K354" s="26">
        <f t="shared" si="32"/>
        <v>0.98387058554307372</v>
      </c>
      <c r="L354" s="3" t="str">
        <f>VLOOKUP(D354,DATABASE!$A$2:$F$3248,3)</f>
        <v>OLEOSE</v>
      </c>
      <c r="M354" s="10" t="str">
        <f t="shared" si="33"/>
        <v>C</v>
      </c>
    </row>
    <row r="355" spans="1:13">
      <c r="A355" s="19">
        <v>423</v>
      </c>
      <c r="B355" s="21">
        <f t="shared" si="30"/>
        <v>0.70735785953177255</v>
      </c>
      <c r="C355" s="32" t="s">
        <v>1505</v>
      </c>
      <c r="D355" s="32" t="s">
        <v>1504</v>
      </c>
      <c r="E355" s="1">
        <f>VLOOKUP(D355,DATABASE!$A$2:$F$3248,6)</f>
        <v>3</v>
      </c>
      <c r="F355" s="6">
        <f>VLOOKUP(D355,DATABASE!$A$2:$F$3248,4)</f>
        <v>210</v>
      </c>
      <c r="G355" s="2">
        <f t="shared" si="34"/>
        <v>1591056.6640000006</v>
      </c>
      <c r="H355" s="22">
        <f t="shared" si="31"/>
        <v>0.97330741069800109</v>
      </c>
      <c r="I355" s="25">
        <f>VLOOKUP(D355,DATABASE!$A$2:$F$3248,5)*F355</f>
        <v>1142.8031999999998</v>
      </c>
      <c r="J355" s="25">
        <f t="shared" si="35"/>
        <v>6958651.4974973537</v>
      </c>
      <c r="K355" s="26">
        <f t="shared" si="32"/>
        <v>0.98403219086804683</v>
      </c>
      <c r="L355" s="3" t="str">
        <f>VLOOKUP(D355,DATABASE!$A$2:$F$3248,3)</f>
        <v>OLEOSE</v>
      </c>
      <c r="M355" s="10" t="str">
        <f t="shared" si="33"/>
        <v>C</v>
      </c>
    </row>
    <row r="356" spans="1:13">
      <c r="A356" s="19">
        <v>274</v>
      </c>
      <c r="B356" s="21">
        <f t="shared" si="30"/>
        <v>0.45819397993311034</v>
      </c>
      <c r="C356" s="32" t="s">
        <v>5072</v>
      </c>
      <c r="D356" s="32" t="s">
        <v>5071</v>
      </c>
      <c r="E356" s="1">
        <f>VLOOKUP(D356,DATABASE!$A$2:$F$3248,6)</f>
        <v>2</v>
      </c>
      <c r="F356" s="6">
        <f>VLOOKUP(D356,DATABASE!$A$2:$F$3248,4)</f>
        <v>600</v>
      </c>
      <c r="G356" s="2">
        <f t="shared" si="34"/>
        <v>1591656.6640000006</v>
      </c>
      <c r="H356" s="22">
        <f t="shared" si="31"/>
        <v>0.97367445258886032</v>
      </c>
      <c r="I356" s="25">
        <f>VLOOKUP(D356,DATABASE!$A$2:$F$3248,5)*F356</f>
        <v>1141.008</v>
      </c>
      <c r="J356" s="25">
        <f t="shared" si="35"/>
        <v>6959792.5054973541</v>
      </c>
      <c r="K356" s="26">
        <f t="shared" si="32"/>
        <v>0.98419354233139311</v>
      </c>
      <c r="L356" s="3" t="str">
        <f>VLOOKUP(D356,DATABASE!$A$2:$F$3248,3)</f>
        <v>CIOCC</v>
      </c>
      <c r="M356" s="10" t="str">
        <f t="shared" si="33"/>
        <v>C</v>
      </c>
    </row>
    <row r="357" spans="1:13">
      <c r="A357" s="19">
        <v>398</v>
      </c>
      <c r="B357" s="21">
        <f t="shared" si="30"/>
        <v>0.66555183946488294</v>
      </c>
      <c r="C357" s="32" t="s">
        <v>1567</v>
      </c>
      <c r="D357" s="32" t="s">
        <v>1572</v>
      </c>
      <c r="E357" s="1">
        <f>VLOOKUP(D357,DATABASE!$A$2:$F$3248,6)</f>
        <v>2</v>
      </c>
      <c r="F357" s="6">
        <f>VLOOKUP(D357,DATABASE!$A$2:$F$3248,4)</f>
        <v>280</v>
      </c>
      <c r="G357" s="2">
        <f t="shared" si="34"/>
        <v>1591936.6640000006</v>
      </c>
      <c r="H357" s="22">
        <f t="shared" si="31"/>
        <v>0.97384573880459468</v>
      </c>
      <c r="I357" s="25">
        <f>VLOOKUP(D357,DATABASE!$A$2:$F$3248,5)*F357</f>
        <v>1140.8936000000001</v>
      </c>
      <c r="J357" s="25">
        <f t="shared" si="35"/>
        <v>6960933.3990973542</v>
      </c>
      <c r="K357" s="26">
        <f t="shared" si="32"/>
        <v>0.9843548776172828</v>
      </c>
      <c r="L357" s="3" t="str">
        <f>VLOOKUP(D357,DATABASE!$A$2:$F$3248,3)</f>
        <v>OLEOSE</v>
      </c>
      <c r="M357" s="10" t="str">
        <f t="shared" si="33"/>
        <v>C</v>
      </c>
    </row>
    <row r="358" spans="1:13">
      <c r="A358" s="19">
        <v>392</v>
      </c>
      <c r="B358" s="21">
        <f t="shared" si="30"/>
        <v>0.65551839464882944</v>
      </c>
      <c r="C358" s="32" t="s">
        <v>4556</v>
      </c>
      <c r="D358" s="32" t="s">
        <v>4555</v>
      </c>
      <c r="E358" s="1">
        <f>VLOOKUP(D358,DATABASE!$A$2:$F$3248,6)</f>
        <v>1</v>
      </c>
      <c r="F358" s="6">
        <f>VLOOKUP(D358,DATABASE!$A$2:$F$3248,4)</f>
        <v>296.8</v>
      </c>
      <c r="G358" s="2">
        <f t="shared" si="34"/>
        <v>1592233.4640000006</v>
      </c>
      <c r="H358" s="22">
        <f t="shared" si="31"/>
        <v>0.97402730219327305</v>
      </c>
      <c r="I358" s="25">
        <f>VLOOKUP(D358,DATABASE!$A$2:$F$3248,5)*F358</f>
        <v>1122.6163200000001</v>
      </c>
      <c r="J358" s="25">
        <f t="shared" si="35"/>
        <v>6962056.0154173542</v>
      </c>
      <c r="K358" s="26">
        <f t="shared" si="32"/>
        <v>0.98451362828862643</v>
      </c>
      <c r="L358" s="3" t="str">
        <f>VLOOKUP(D358,DATABASE!$A$2:$F$3248,3)</f>
        <v>OLEOSE</v>
      </c>
      <c r="M358" s="10" t="str">
        <f t="shared" si="33"/>
        <v>C</v>
      </c>
    </row>
    <row r="359" spans="1:13">
      <c r="A359" s="19">
        <v>391</v>
      </c>
      <c r="B359" s="21">
        <f t="shared" si="30"/>
        <v>0.65384615384615385</v>
      </c>
      <c r="C359" s="32" t="s">
        <v>4027</v>
      </c>
      <c r="D359" s="32" t="s">
        <v>4028</v>
      </c>
      <c r="E359" s="1">
        <f>VLOOKUP(D359,DATABASE!$A$2:$F$3248,6)</f>
        <v>1</v>
      </c>
      <c r="F359" s="6">
        <f>VLOOKUP(D359,DATABASE!$A$2:$F$3248,4)</f>
        <v>298.2</v>
      </c>
      <c r="G359" s="2">
        <f t="shared" si="34"/>
        <v>1592531.6640000006</v>
      </c>
      <c r="H359" s="22">
        <f t="shared" si="31"/>
        <v>0.97420972201303013</v>
      </c>
      <c r="I359" s="25">
        <f>VLOOKUP(D359,DATABASE!$A$2:$F$3248,5)*F359</f>
        <v>1115.9538600000001</v>
      </c>
      <c r="J359" s="25">
        <f t="shared" si="35"/>
        <v>6963171.969277354</v>
      </c>
      <c r="K359" s="26">
        <f t="shared" si="32"/>
        <v>0.98467143681261382</v>
      </c>
      <c r="L359" s="3" t="str">
        <f>VLOOKUP(D359,DATABASE!$A$2:$F$3248,3)</f>
        <v>OLEOSE</v>
      </c>
      <c r="M359" s="10" t="str">
        <f t="shared" si="33"/>
        <v>C</v>
      </c>
    </row>
    <row r="360" spans="1:13">
      <c r="A360" s="19">
        <v>371</v>
      </c>
      <c r="B360" s="21">
        <f t="shared" si="30"/>
        <v>0.62040133779264217</v>
      </c>
      <c r="C360" s="32" t="s">
        <v>2621</v>
      </c>
      <c r="D360" s="32" t="s">
        <v>2620</v>
      </c>
      <c r="E360" s="1">
        <f>VLOOKUP(D360,DATABASE!$A$2:$F$3248,6)</f>
        <v>1</v>
      </c>
      <c r="F360" s="6">
        <f>VLOOKUP(D360,DATABASE!$A$2:$F$3248,4)</f>
        <v>318.75</v>
      </c>
      <c r="G360" s="2">
        <f t="shared" si="34"/>
        <v>1592850.4140000006</v>
      </c>
      <c r="H360" s="22">
        <f t="shared" si="31"/>
        <v>0.97440471301754905</v>
      </c>
      <c r="I360" s="25">
        <f>VLOOKUP(D360,DATABASE!$A$2:$F$3248,5)*F360</f>
        <v>1114.0854374999999</v>
      </c>
      <c r="J360" s="25">
        <f t="shared" si="35"/>
        <v>6964286.0547148539</v>
      </c>
      <c r="K360" s="26">
        <f t="shared" si="32"/>
        <v>0.98482898112048323</v>
      </c>
      <c r="L360" s="3" t="str">
        <f>VLOOKUP(D360,DATABASE!$A$2:$F$3248,3)</f>
        <v>OLEOSE</v>
      </c>
      <c r="M360" s="10" t="str">
        <f t="shared" si="33"/>
        <v>C</v>
      </c>
    </row>
    <row r="361" spans="1:13">
      <c r="A361" s="19">
        <v>370</v>
      </c>
      <c r="B361" s="21">
        <f t="shared" si="30"/>
        <v>0.61872909698996659</v>
      </c>
      <c r="C361" s="32" t="s">
        <v>4068</v>
      </c>
      <c r="D361" s="32" t="s">
        <v>4067</v>
      </c>
      <c r="E361" s="1">
        <f>VLOOKUP(D361,DATABASE!$A$2:$F$3248,6)</f>
        <v>1</v>
      </c>
      <c r="F361" s="6">
        <f>VLOOKUP(D361,DATABASE!$A$2:$F$3248,4)</f>
        <v>320</v>
      </c>
      <c r="G361" s="2">
        <f t="shared" si="34"/>
        <v>1593170.4140000006</v>
      </c>
      <c r="H361" s="22">
        <f t="shared" si="31"/>
        <v>0.97460046869267403</v>
      </c>
      <c r="I361" s="25">
        <f>VLOOKUP(D361,DATABASE!$A$2:$F$3248,5)*F361</f>
        <v>1112.0896</v>
      </c>
      <c r="J361" s="25">
        <f t="shared" si="35"/>
        <v>6965398.1443148535</v>
      </c>
      <c r="K361" s="26">
        <f t="shared" si="32"/>
        <v>0.98498624319430927</v>
      </c>
      <c r="L361" s="3" t="str">
        <f>VLOOKUP(D361,DATABASE!$A$2:$F$3248,3)</f>
        <v>OLEOSE</v>
      </c>
      <c r="M361" s="10" t="str">
        <f t="shared" si="33"/>
        <v>C</v>
      </c>
    </row>
    <row r="362" spans="1:13">
      <c r="A362" s="19">
        <v>376</v>
      </c>
      <c r="B362" s="21">
        <f t="shared" si="30"/>
        <v>0.62876254180602009</v>
      </c>
      <c r="C362" s="32" t="s">
        <v>3528</v>
      </c>
      <c r="D362" s="32" t="s">
        <v>3531</v>
      </c>
      <c r="E362" s="1">
        <f>VLOOKUP(D362,DATABASE!$A$2:$F$3248,6)</f>
        <v>2</v>
      </c>
      <c r="F362" s="6">
        <f>VLOOKUP(D362,DATABASE!$A$2:$F$3248,4)</f>
        <v>304.85000000000002</v>
      </c>
      <c r="G362" s="2">
        <f t="shared" si="34"/>
        <v>1593475.2640000007</v>
      </c>
      <c r="H362" s="22">
        <f t="shared" si="31"/>
        <v>0.97478695656005487</v>
      </c>
      <c r="I362" s="25">
        <f>VLOOKUP(D362,DATABASE!$A$2:$F$3248,5)*F362</f>
        <v>1110.6813445</v>
      </c>
      <c r="J362" s="25">
        <f t="shared" si="35"/>
        <v>6966508.8256593533</v>
      </c>
      <c r="K362" s="26">
        <f t="shared" si="32"/>
        <v>0.98514330612484646</v>
      </c>
      <c r="L362" s="3" t="str">
        <f>VLOOKUP(D362,DATABASE!$A$2:$F$3248,3)</f>
        <v>OLEOSE</v>
      </c>
      <c r="M362" s="10" t="str">
        <f t="shared" si="33"/>
        <v>C</v>
      </c>
    </row>
    <row r="363" spans="1:13">
      <c r="A363" s="19">
        <v>357</v>
      </c>
      <c r="B363" s="21">
        <f t="shared" si="30"/>
        <v>0.59698996655518399</v>
      </c>
      <c r="C363" s="32" t="s">
        <v>201</v>
      </c>
      <c r="D363" s="32" t="s">
        <v>200</v>
      </c>
      <c r="E363" s="1">
        <f>VLOOKUP(D363,DATABASE!$A$2:$F$3248,6)</f>
        <v>2</v>
      </c>
      <c r="F363" s="6">
        <f>VLOOKUP(D363,DATABASE!$A$2:$F$3248,4)</f>
        <v>350</v>
      </c>
      <c r="G363" s="2">
        <f t="shared" si="34"/>
        <v>1593825.2640000007</v>
      </c>
      <c r="H363" s="22">
        <f t="shared" si="31"/>
        <v>0.97500106432972278</v>
      </c>
      <c r="I363" s="25">
        <f>VLOOKUP(D363,DATABASE!$A$2:$F$3248,5)*F363</f>
        <v>1097.3795</v>
      </c>
      <c r="J363" s="25">
        <f t="shared" si="35"/>
        <v>6967606.2051593531</v>
      </c>
      <c r="K363" s="26">
        <f t="shared" si="32"/>
        <v>0.98529848802380882</v>
      </c>
      <c r="L363" s="3" t="str">
        <f>VLOOKUP(D363,DATABASE!$A$2:$F$3248,3)</f>
        <v>OLEOSE</v>
      </c>
      <c r="M363" s="10" t="str">
        <f t="shared" si="33"/>
        <v>C</v>
      </c>
    </row>
    <row r="364" spans="1:13">
      <c r="A364" s="19">
        <v>367</v>
      </c>
      <c r="B364" s="21">
        <f t="shared" si="30"/>
        <v>0.61371237458193983</v>
      </c>
      <c r="C364" s="32" t="s">
        <v>4198</v>
      </c>
      <c r="D364" s="32" t="s">
        <v>4197</v>
      </c>
      <c r="E364" s="1">
        <f>VLOOKUP(D364,DATABASE!$A$2:$F$3248,6)</f>
        <v>1</v>
      </c>
      <c r="F364" s="6">
        <f>VLOOKUP(D364,DATABASE!$A$2:$F$3248,4)</f>
        <v>323</v>
      </c>
      <c r="G364" s="2">
        <f t="shared" si="34"/>
        <v>1594148.2640000007</v>
      </c>
      <c r="H364" s="22">
        <f t="shared" si="31"/>
        <v>0.97519865521430193</v>
      </c>
      <c r="I364" s="25">
        <f>VLOOKUP(D364,DATABASE!$A$2:$F$3248,5)*F364</f>
        <v>1078.72956</v>
      </c>
      <c r="J364" s="25">
        <f t="shared" si="35"/>
        <v>6968684.934719353</v>
      </c>
      <c r="K364" s="26">
        <f t="shared" si="32"/>
        <v>0.98545103260987732</v>
      </c>
      <c r="L364" s="3" t="str">
        <f>VLOOKUP(D364,DATABASE!$A$2:$F$3248,3)</f>
        <v>OLEOSE</v>
      </c>
      <c r="M364" s="10" t="str">
        <f t="shared" si="33"/>
        <v>C</v>
      </c>
    </row>
    <row r="365" spans="1:13">
      <c r="A365" s="19">
        <v>341</v>
      </c>
      <c r="B365" s="21">
        <f t="shared" si="30"/>
        <v>0.57023411371237454</v>
      </c>
      <c r="C365" s="32" t="s">
        <v>942</v>
      </c>
      <c r="D365" s="32" t="s">
        <v>941</v>
      </c>
      <c r="E365" s="1">
        <f>VLOOKUP(D365,DATABASE!$A$2:$F$3248,6)</f>
        <v>1</v>
      </c>
      <c r="F365" s="6">
        <f>VLOOKUP(D365,DATABASE!$A$2:$F$3248,4)</f>
        <v>395</v>
      </c>
      <c r="G365" s="2">
        <f t="shared" si="34"/>
        <v>1594543.2640000007</v>
      </c>
      <c r="H365" s="22">
        <f t="shared" si="31"/>
        <v>0.97544029112578434</v>
      </c>
      <c r="I365" s="25">
        <f>VLOOKUP(D365,DATABASE!$A$2:$F$3248,5)*F365</f>
        <v>1062.6882499999999</v>
      </c>
      <c r="J365" s="25">
        <f t="shared" si="35"/>
        <v>6969747.6229693526</v>
      </c>
      <c r="K365" s="26">
        <f t="shared" si="32"/>
        <v>0.9856013087729002</v>
      </c>
      <c r="L365" s="3" t="str">
        <f>VLOOKUP(D365,DATABASE!$A$2:$F$3248,3)</f>
        <v>OLEOSE</v>
      </c>
      <c r="M365" s="10" t="str">
        <f t="shared" si="33"/>
        <v>C</v>
      </c>
    </row>
    <row r="366" spans="1:13">
      <c r="A366" s="19">
        <v>434</v>
      </c>
      <c r="B366" s="21">
        <f t="shared" si="30"/>
        <v>0.72575250836120397</v>
      </c>
      <c r="C366" s="32" t="s">
        <v>1508</v>
      </c>
      <c r="D366" s="32" t="s">
        <v>1507</v>
      </c>
      <c r="E366" s="1">
        <f>VLOOKUP(D366,DATABASE!$A$2:$F$3248,6)</f>
        <v>1</v>
      </c>
      <c r="F366" s="6">
        <f>VLOOKUP(D366,DATABASE!$A$2:$F$3248,4)</f>
        <v>200</v>
      </c>
      <c r="G366" s="2">
        <f t="shared" si="34"/>
        <v>1594743.2640000007</v>
      </c>
      <c r="H366" s="22">
        <f t="shared" si="31"/>
        <v>0.97556263842273738</v>
      </c>
      <c r="I366" s="25">
        <f>VLOOKUP(D366,DATABASE!$A$2:$F$3248,5)*F366</f>
        <v>1061.596</v>
      </c>
      <c r="J366" s="25">
        <f t="shared" si="35"/>
        <v>6970809.2189693525</v>
      </c>
      <c r="K366" s="26">
        <f t="shared" si="32"/>
        <v>0.98575143047939351</v>
      </c>
      <c r="L366" s="3" t="str">
        <f>VLOOKUP(D366,DATABASE!$A$2:$F$3248,3)</f>
        <v>OLEOSE</v>
      </c>
      <c r="M366" s="10" t="str">
        <f t="shared" si="33"/>
        <v>C</v>
      </c>
    </row>
    <row r="367" spans="1:13">
      <c r="A367" s="19">
        <v>325</v>
      </c>
      <c r="B367" s="21">
        <f t="shared" si="30"/>
        <v>0.54347826086956519</v>
      </c>
      <c r="C367" s="32" t="s">
        <v>1066</v>
      </c>
      <c r="D367" s="32" t="s">
        <v>1065</v>
      </c>
      <c r="E367" s="1">
        <f>VLOOKUP(D367,DATABASE!$A$2:$F$3248,6)</f>
        <v>1</v>
      </c>
      <c r="F367" s="6">
        <f>VLOOKUP(D367,DATABASE!$A$2:$F$3248,4)</f>
        <v>425</v>
      </c>
      <c r="G367" s="2">
        <f t="shared" si="34"/>
        <v>1595168.2640000007</v>
      </c>
      <c r="H367" s="22">
        <f t="shared" si="31"/>
        <v>0.97582262642876272</v>
      </c>
      <c r="I367" s="25">
        <f>VLOOKUP(D367,DATABASE!$A$2:$F$3248,5)*F367</f>
        <v>1049.61825</v>
      </c>
      <c r="J367" s="25">
        <f t="shared" si="35"/>
        <v>6971858.8372193528</v>
      </c>
      <c r="K367" s="26">
        <f t="shared" si="32"/>
        <v>0.98589985839628147</v>
      </c>
      <c r="L367" s="3" t="str">
        <f>VLOOKUP(D367,DATABASE!$A$2:$F$3248,3)</f>
        <v>OLEOSE</v>
      </c>
      <c r="M367" s="10" t="str">
        <f t="shared" si="33"/>
        <v>C</v>
      </c>
    </row>
    <row r="368" spans="1:13">
      <c r="A368" s="19">
        <v>335</v>
      </c>
      <c r="B368" s="21">
        <f t="shared" si="30"/>
        <v>0.56020066889632103</v>
      </c>
      <c r="C368" s="32" t="s">
        <v>2853</v>
      </c>
      <c r="D368" s="32" t="s">
        <v>2852</v>
      </c>
      <c r="E368" s="1">
        <f>VLOOKUP(D368,DATABASE!$A$2:$F$3248,6)</f>
        <v>2</v>
      </c>
      <c r="F368" s="6">
        <f>VLOOKUP(D368,DATABASE!$A$2:$F$3248,4)</f>
        <v>400</v>
      </c>
      <c r="G368" s="2">
        <f t="shared" si="34"/>
        <v>1595568.2640000007</v>
      </c>
      <c r="H368" s="22">
        <f t="shared" si="31"/>
        <v>0.97606732102266891</v>
      </c>
      <c r="I368" s="25">
        <f>VLOOKUP(D368,DATABASE!$A$2:$F$3248,5)*F368</f>
        <v>1048.6200000000001</v>
      </c>
      <c r="J368" s="25">
        <f t="shared" si="35"/>
        <v>6972907.4572193529</v>
      </c>
      <c r="K368" s="26">
        <f t="shared" si="32"/>
        <v>0.98604814514930528</v>
      </c>
      <c r="L368" s="3" t="str">
        <f>VLOOKUP(D368,DATABASE!$A$2:$F$3248,3)</f>
        <v>OLEOSE</v>
      </c>
      <c r="M368" s="10" t="str">
        <f t="shared" si="33"/>
        <v>C</v>
      </c>
    </row>
    <row r="369" spans="1:13">
      <c r="A369" s="19">
        <v>313</v>
      </c>
      <c r="B369" s="21">
        <f t="shared" si="30"/>
        <v>0.52341137123745818</v>
      </c>
      <c r="C369" s="32" t="s">
        <v>1503</v>
      </c>
      <c r="D369" s="32" t="s">
        <v>1502</v>
      </c>
      <c r="E369" s="1">
        <f>VLOOKUP(D369,DATABASE!$A$2:$F$3248,6)</f>
        <v>3</v>
      </c>
      <c r="F369" s="6">
        <f>VLOOKUP(D369,DATABASE!$A$2:$F$3248,4)</f>
        <v>460</v>
      </c>
      <c r="G369" s="2">
        <f t="shared" si="34"/>
        <v>1596028.2640000007</v>
      </c>
      <c r="H369" s="22">
        <f t="shared" si="31"/>
        <v>0.97634871980566107</v>
      </c>
      <c r="I369" s="25">
        <f>VLOOKUP(D369,DATABASE!$A$2:$F$3248,5)*F369</f>
        <v>1041.0398</v>
      </c>
      <c r="J369" s="25">
        <f t="shared" si="35"/>
        <v>6973948.4970193533</v>
      </c>
      <c r="K369" s="26">
        <f t="shared" si="32"/>
        <v>0.98619535997613539</v>
      </c>
      <c r="L369" s="3" t="str">
        <f>VLOOKUP(D369,DATABASE!$A$2:$F$3248,3)</f>
        <v>OLEOSE</v>
      </c>
      <c r="M369" s="10" t="str">
        <f t="shared" si="33"/>
        <v>C</v>
      </c>
    </row>
    <row r="370" spans="1:13">
      <c r="A370" s="19">
        <v>393</v>
      </c>
      <c r="B370" s="21">
        <f t="shared" si="30"/>
        <v>0.65719063545150502</v>
      </c>
      <c r="C370" s="32" t="s">
        <v>1928</v>
      </c>
      <c r="D370" s="32" t="s">
        <v>1927</v>
      </c>
      <c r="E370" s="1">
        <f>VLOOKUP(D370,DATABASE!$A$2:$F$3248,6)</f>
        <v>1</v>
      </c>
      <c r="F370" s="6">
        <f>VLOOKUP(D370,DATABASE!$A$2:$F$3248,4)</f>
        <v>292.512</v>
      </c>
      <c r="G370" s="2">
        <f t="shared" si="34"/>
        <v>1596320.7760000008</v>
      </c>
      <c r="H370" s="22">
        <f t="shared" si="31"/>
        <v>0.97652766006829284</v>
      </c>
      <c r="I370" s="25">
        <f>VLOOKUP(D370,DATABASE!$A$2:$F$3248,5)*F370</f>
        <v>1038.5492303999999</v>
      </c>
      <c r="J370" s="25">
        <f t="shared" si="35"/>
        <v>6974987.0462497529</v>
      </c>
      <c r="K370" s="26">
        <f t="shared" si="32"/>
        <v>0.98634222260819593</v>
      </c>
      <c r="L370" s="3" t="str">
        <f>VLOOKUP(D370,DATABASE!$A$2:$F$3248,3)</f>
        <v>OLEOSE</v>
      </c>
      <c r="M370" s="10" t="str">
        <f t="shared" si="33"/>
        <v>C</v>
      </c>
    </row>
    <row r="371" spans="1:13">
      <c r="A371" s="19">
        <v>309</v>
      </c>
      <c r="B371" s="21">
        <f t="shared" si="30"/>
        <v>0.51672240802675584</v>
      </c>
      <c r="C371" s="32" t="s">
        <v>862</v>
      </c>
      <c r="D371" s="32" t="s">
        <v>861</v>
      </c>
      <c r="E371" s="1">
        <f>VLOOKUP(D371,DATABASE!$A$2:$F$3248,6)</f>
        <v>2</v>
      </c>
      <c r="F371" s="6">
        <f>VLOOKUP(D371,DATABASE!$A$2:$F$3248,4)</f>
        <v>474</v>
      </c>
      <c r="G371" s="2">
        <f t="shared" si="34"/>
        <v>1596794.7760000008</v>
      </c>
      <c r="H371" s="22">
        <f t="shared" si="31"/>
        <v>0.97681762316207166</v>
      </c>
      <c r="I371" s="25">
        <f>VLOOKUP(D371,DATABASE!$A$2:$F$3248,5)*F371</f>
        <v>1035.6710399999999</v>
      </c>
      <c r="J371" s="25">
        <f t="shared" si="35"/>
        <v>6976022.7172897533</v>
      </c>
      <c r="K371" s="26">
        <f t="shared" si="32"/>
        <v>0.98648867823151265</v>
      </c>
      <c r="L371" s="3" t="str">
        <f>VLOOKUP(D371,DATABASE!$A$2:$F$3248,3)</f>
        <v>OLEOSE</v>
      </c>
      <c r="M371" s="10" t="str">
        <f t="shared" si="33"/>
        <v>C</v>
      </c>
    </row>
    <row r="372" spans="1:13">
      <c r="A372" s="19">
        <v>282</v>
      </c>
      <c r="B372" s="21">
        <f t="shared" si="30"/>
        <v>0.47157190635451507</v>
      </c>
      <c r="C372" s="32" t="s">
        <v>1231</v>
      </c>
      <c r="D372" s="32" t="s">
        <v>1230</v>
      </c>
      <c r="E372" s="1">
        <f>VLOOKUP(D372,DATABASE!$A$2:$F$3248,6)</f>
        <v>3</v>
      </c>
      <c r="F372" s="6">
        <f>VLOOKUP(D372,DATABASE!$A$2:$F$3248,4)</f>
        <v>560</v>
      </c>
      <c r="G372" s="2">
        <f t="shared" si="34"/>
        <v>1597354.7760000008</v>
      </c>
      <c r="H372" s="22">
        <f t="shared" si="31"/>
        <v>0.97716019559354028</v>
      </c>
      <c r="I372" s="25">
        <f>VLOOKUP(D372,DATABASE!$A$2:$F$3248,5)*F372</f>
        <v>1025.9928</v>
      </c>
      <c r="J372" s="25">
        <f t="shared" si="35"/>
        <v>6977048.7100897534</v>
      </c>
      <c r="K372" s="26">
        <f t="shared" si="32"/>
        <v>0.98663376524200053</v>
      </c>
      <c r="L372" s="3" t="str">
        <f>VLOOKUP(D372,DATABASE!$A$2:$F$3248,3)</f>
        <v>CIOCC</v>
      </c>
      <c r="M372" s="10" t="str">
        <f t="shared" si="33"/>
        <v>C</v>
      </c>
    </row>
    <row r="373" spans="1:13">
      <c r="A373" s="19">
        <v>372</v>
      </c>
      <c r="B373" s="21">
        <f t="shared" si="30"/>
        <v>0.62207357859531776</v>
      </c>
      <c r="C373" s="32" t="s">
        <v>1574</v>
      </c>
      <c r="D373" s="32" t="s">
        <v>1573</v>
      </c>
      <c r="E373" s="1">
        <f>VLOOKUP(D373,DATABASE!$A$2:$F$3248,6)</f>
        <v>1</v>
      </c>
      <c r="F373" s="6">
        <f>VLOOKUP(D373,DATABASE!$A$2:$F$3248,4)</f>
        <v>316.875</v>
      </c>
      <c r="G373" s="2">
        <f t="shared" si="34"/>
        <v>1597671.6510000008</v>
      </c>
      <c r="H373" s="22">
        <f t="shared" si="31"/>
        <v>0.97735403959215028</v>
      </c>
      <c r="I373" s="25">
        <f>VLOOKUP(D373,DATABASE!$A$2:$F$3248,5)*F373</f>
        <v>1020.1695562499999</v>
      </c>
      <c r="J373" s="25">
        <f t="shared" si="35"/>
        <v>6978068.8796460032</v>
      </c>
      <c r="K373" s="26">
        <f t="shared" si="32"/>
        <v>0.98677802877982168</v>
      </c>
      <c r="L373" s="3" t="str">
        <f>VLOOKUP(D373,DATABASE!$A$2:$F$3248,3)</f>
        <v>OLEOSE</v>
      </c>
      <c r="M373" s="10" t="str">
        <f t="shared" si="33"/>
        <v>C</v>
      </c>
    </row>
    <row r="374" spans="1:13">
      <c r="A374" s="19">
        <v>254</v>
      </c>
      <c r="B374" s="21">
        <f t="shared" si="30"/>
        <v>0.42474916387959866</v>
      </c>
      <c r="C374" s="32" t="s">
        <v>4141</v>
      </c>
      <c r="D374" s="32" t="s">
        <v>4140</v>
      </c>
      <c r="E374" s="1">
        <f>VLOOKUP(D374,DATABASE!$A$2:$F$3248,6)</f>
        <v>2</v>
      </c>
      <c r="F374" s="6">
        <f>VLOOKUP(D374,DATABASE!$A$2:$F$3248,4)</f>
        <v>780</v>
      </c>
      <c r="G374" s="2">
        <f t="shared" si="34"/>
        <v>1598451.6510000008</v>
      </c>
      <c r="H374" s="22">
        <f t="shared" si="31"/>
        <v>0.97783119405026742</v>
      </c>
      <c r="I374" s="25">
        <f>VLOOKUP(D374,DATABASE!$A$2:$F$3248,5)*F374</f>
        <v>1015.4820000000001</v>
      </c>
      <c r="J374" s="25">
        <f t="shared" si="35"/>
        <v>6979084.3616460031</v>
      </c>
      <c r="K374" s="26">
        <f t="shared" si="32"/>
        <v>0.98692162944406048</v>
      </c>
      <c r="L374" s="3" t="str">
        <f>VLOOKUP(D374,DATABASE!$A$2:$F$3248,3)</f>
        <v>CIOCC</v>
      </c>
      <c r="M374" s="10" t="str">
        <f t="shared" si="33"/>
        <v>C</v>
      </c>
    </row>
    <row r="375" spans="1:13">
      <c r="A375" s="19">
        <v>358</v>
      </c>
      <c r="B375" s="21">
        <f t="shared" si="30"/>
        <v>0.59866220735785958</v>
      </c>
      <c r="C375" s="32" t="s">
        <v>6015</v>
      </c>
      <c r="D375" s="32" t="s">
        <v>6014</v>
      </c>
      <c r="E375" s="1">
        <f>VLOOKUP(D375,DATABASE!$A$2:$F$3248,6)</f>
        <v>1</v>
      </c>
      <c r="F375" s="6">
        <f>VLOOKUP(D375,DATABASE!$A$2:$F$3248,4)</f>
        <v>350</v>
      </c>
      <c r="G375" s="2">
        <f t="shared" si="34"/>
        <v>1598801.6510000008</v>
      </c>
      <c r="H375" s="22">
        <f t="shared" si="31"/>
        <v>0.97804530181993532</v>
      </c>
      <c r="I375" s="25">
        <f>VLOOKUP(D375,DATABASE!$A$2:$F$3248,5)*F375</f>
        <v>1008.28</v>
      </c>
      <c r="J375" s="25">
        <f t="shared" si="35"/>
        <v>6980092.6416460034</v>
      </c>
      <c r="K375" s="26">
        <f t="shared" si="32"/>
        <v>0.98706421166387215</v>
      </c>
      <c r="L375" s="3" t="str">
        <f>VLOOKUP(D375,DATABASE!$A$2:$F$3248,3)</f>
        <v>CIOCC</v>
      </c>
      <c r="M375" s="10" t="str">
        <f t="shared" si="33"/>
        <v>C</v>
      </c>
    </row>
    <row r="376" spans="1:13">
      <c r="A376" s="19">
        <v>271</v>
      </c>
      <c r="B376" s="21">
        <f t="shared" si="30"/>
        <v>0.45317725752508359</v>
      </c>
      <c r="C376" s="32" t="s">
        <v>3733</v>
      </c>
      <c r="D376" s="32" t="s">
        <v>3732</v>
      </c>
      <c r="E376" s="1">
        <f>VLOOKUP(D376,DATABASE!$A$2:$F$3248,6)</f>
        <v>3</v>
      </c>
      <c r="F376" s="6">
        <f>VLOOKUP(D376,DATABASE!$A$2:$F$3248,4)</f>
        <v>620</v>
      </c>
      <c r="G376" s="2">
        <f t="shared" si="34"/>
        <v>1599421.6510000008</v>
      </c>
      <c r="H376" s="22">
        <f t="shared" si="31"/>
        <v>0.9784245784404898</v>
      </c>
      <c r="I376" s="25">
        <f>VLOOKUP(D376,DATABASE!$A$2:$F$3248,5)*F376</f>
        <v>1006.6071999999999</v>
      </c>
      <c r="J376" s="25">
        <f t="shared" si="35"/>
        <v>6981099.2488460038</v>
      </c>
      <c r="K376" s="26">
        <f t="shared" si="32"/>
        <v>0.98720655733080431</v>
      </c>
      <c r="L376" s="3" t="str">
        <f>VLOOKUP(D376,DATABASE!$A$2:$F$3248,3)</f>
        <v>OLEOSE</v>
      </c>
      <c r="M376" s="10" t="str">
        <f t="shared" si="33"/>
        <v>C</v>
      </c>
    </row>
    <row r="377" spans="1:13">
      <c r="A377" s="19">
        <v>414</v>
      </c>
      <c r="B377" s="21">
        <f t="shared" si="30"/>
        <v>0.69230769230769229</v>
      </c>
      <c r="C377" s="32" t="s">
        <v>1488</v>
      </c>
      <c r="D377" s="32" t="s">
        <v>1487</v>
      </c>
      <c r="E377" s="1">
        <f>VLOOKUP(D377,DATABASE!$A$2:$F$3248,6)</f>
        <v>2</v>
      </c>
      <c r="F377" s="6">
        <f>VLOOKUP(D377,DATABASE!$A$2:$F$3248,4)</f>
        <v>240</v>
      </c>
      <c r="G377" s="2">
        <f t="shared" si="34"/>
        <v>1599661.6510000008</v>
      </c>
      <c r="H377" s="22">
        <f t="shared" si="31"/>
        <v>0.97857139519683356</v>
      </c>
      <c r="I377" s="25">
        <f>VLOOKUP(D377,DATABASE!$A$2:$F$3248,5)*F377</f>
        <v>980.6400000000001</v>
      </c>
      <c r="J377" s="25">
        <f t="shared" si="35"/>
        <v>6982079.8888460035</v>
      </c>
      <c r="K377" s="26">
        <f t="shared" si="32"/>
        <v>0.98734523094134508</v>
      </c>
      <c r="L377" s="3" t="str">
        <f>VLOOKUP(D377,DATABASE!$A$2:$F$3248,3)</f>
        <v>OLEOSE</v>
      </c>
      <c r="M377" s="10" t="str">
        <f t="shared" si="33"/>
        <v>C</v>
      </c>
    </row>
    <row r="378" spans="1:13">
      <c r="A378" s="19">
        <v>396</v>
      </c>
      <c r="B378" s="21">
        <f t="shared" si="30"/>
        <v>0.66220735785953178</v>
      </c>
      <c r="C378" s="32" t="s">
        <v>3765</v>
      </c>
      <c r="D378" s="32" t="s">
        <v>3764</v>
      </c>
      <c r="E378" s="1">
        <f>VLOOKUP(D378,DATABASE!$A$2:$F$3248,6)</f>
        <v>1</v>
      </c>
      <c r="F378" s="6">
        <f>VLOOKUP(D378,DATABASE!$A$2:$F$3248,4)</f>
        <v>281.95</v>
      </c>
      <c r="G378" s="2">
        <f t="shared" si="34"/>
        <v>1599943.6010000007</v>
      </c>
      <c r="H378" s="22">
        <f t="shared" si="31"/>
        <v>0.97874387429871312</v>
      </c>
      <c r="I378" s="25">
        <f>VLOOKUP(D378,DATABASE!$A$2:$F$3248,5)*F378</f>
        <v>961.84141049999994</v>
      </c>
      <c r="J378" s="25">
        <f t="shared" si="35"/>
        <v>6983041.7302565034</v>
      </c>
      <c r="K378" s="26">
        <f t="shared" si="32"/>
        <v>0.98748124621826794</v>
      </c>
      <c r="L378" s="3" t="str">
        <f>VLOOKUP(D378,DATABASE!$A$2:$F$3248,3)</f>
        <v>OLEOSE</v>
      </c>
      <c r="M378" s="10" t="str">
        <f t="shared" si="33"/>
        <v>C</v>
      </c>
    </row>
    <row r="379" spans="1:13">
      <c r="A379" s="19">
        <v>292</v>
      </c>
      <c r="B379" s="21">
        <f t="shared" si="30"/>
        <v>0.48829431438127091</v>
      </c>
      <c r="C379" s="32" t="s">
        <v>5068</v>
      </c>
      <c r="D379" s="32" t="s">
        <v>5067</v>
      </c>
      <c r="E379" s="1">
        <f>VLOOKUP(D379,DATABASE!$A$2:$F$3248,6)</f>
        <v>2</v>
      </c>
      <c r="F379" s="6">
        <f>VLOOKUP(D379,DATABASE!$A$2:$F$3248,4)</f>
        <v>500</v>
      </c>
      <c r="G379" s="2">
        <f t="shared" si="34"/>
        <v>1600443.6010000007</v>
      </c>
      <c r="H379" s="22">
        <f t="shared" si="31"/>
        <v>0.97904974254109589</v>
      </c>
      <c r="I379" s="25">
        <f>VLOOKUP(D379,DATABASE!$A$2:$F$3248,5)*F379</f>
        <v>945.45</v>
      </c>
      <c r="J379" s="25">
        <f t="shared" si="35"/>
        <v>6983987.1802565036</v>
      </c>
      <c r="K379" s="26">
        <f t="shared" si="32"/>
        <v>0.9876149435639664</v>
      </c>
      <c r="L379" s="3" t="str">
        <f>VLOOKUP(D379,DATABASE!$A$2:$F$3248,3)</f>
        <v>CIOCC</v>
      </c>
      <c r="M379" s="10" t="str">
        <f t="shared" si="33"/>
        <v>C</v>
      </c>
    </row>
    <row r="380" spans="1:13">
      <c r="A380" s="19">
        <v>395</v>
      </c>
      <c r="B380" s="21">
        <f t="shared" si="30"/>
        <v>0.66053511705685619</v>
      </c>
      <c r="C380" s="32" t="s">
        <v>2943</v>
      </c>
      <c r="D380" s="32" t="s">
        <v>2942</v>
      </c>
      <c r="E380" s="1">
        <f>VLOOKUP(D380,DATABASE!$A$2:$F$3248,6)</f>
        <v>2</v>
      </c>
      <c r="F380" s="6">
        <f>VLOOKUP(D380,DATABASE!$A$2:$F$3248,4)</f>
        <v>285.60000000000002</v>
      </c>
      <c r="G380" s="2">
        <f t="shared" si="34"/>
        <v>1600729.2010000008</v>
      </c>
      <c r="H380" s="22">
        <f t="shared" si="31"/>
        <v>0.97922445448114492</v>
      </c>
      <c r="I380" s="25">
        <f>VLOOKUP(D380,DATABASE!$A$2:$F$3248,5)*F380</f>
        <v>941.11197600000003</v>
      </c>
      <c r="J380" s="25">
        <f t="shared" si="35"/>
        <v>6984928.2922325032</v>
      </c>
      <c r="K380" s="26">
        <f t="shared" si="32"/>
        <v>0.98774802746390422</v>
      </c>
      <c r="L380" s="3" t="str">
        <f>VLOOKUP(D380,DATABASE!$A$2:$F$3248,3)</f>
        <v>OLEOSE</v>
      </c>
      <c r="M380" s="10" t="str">
        <f t="shared" si="33"/>
        <v>C</v>
      </c>
    </row>
    <row r="381" spans="1:13">
      <c r="A381" s="19">
        <v>293</v>
      </c>
      <c r="B381" s="21">
        <f t="shared" si="30"/>
        <v>0.48996655518394649</v>
      </c>
      <c r="C381" s="32" t="s">
        <v>4949</v>
      </c>
      <c r="D381" s="32" t="s">
        <v>4948</v>
      </c>
      <c r="E381" s="1">
        <f>VLOOKUP(D381,DATABASE!$A$2:$F$3248,6)</f>
        <v>2</v>
      </c>
      <c r="F381" s="6">
        <f>VLOOKUP(D381,DATABASE!$A$2:$F$3248,4)</f>
        <v>500</v>
      </c>
      <c r="G381" s="2">
        <f t="shared" si="34"/>
        <v>1601229.2010000008</v>
      </c>
      <c r="H381" s="22">
        <f t="shared" si="31"/>
        <v>0.97953032272352769</v>
      </c>
      <c r="I381" s="25">
        <f>VLOOKUP(D381,DATABASE!$A$2:$F$3248,5)*F381</f>
        <v>930.30000000000007</v>
      </c>
      <c r="J381" s="25">
        <f t="shared" si="35"/>
        <v>6985858.592232503</v>
      </c>
      <c r="K381" s="26">
        <f t="shared" si="32"/>
        <v>0.98787958242789309</v>
      </c>
      <c r="L381" s="3" t="str">
        <f>VLOOKUP(D381,DATABASE!$A$2:$F$3248,3)</f>
        <v>CIOCC</v>
      </c>
      <c r="M381" s="10" t="str">
        <f t="shared" si="33"/>
        <v>C</v>
      </c>
    </row>
    <row r="382" spans="1:13">
      <c r="A382" s="19">
        <v>378</v>
      </c>
      <c r="B382" s="21">
        <f t="shared" si="30"/>
        <v>0.63210702341137126</v>
      </c>
      <c r="C382" s="32" t="s">
        <v>4968</v>
      </c>
      <c r="D382" s="32" t="s">
        <v>4967</v>
      </c>
      <c r="E382" s="1">
        <f>VLOOKUP(D382,DATABASE!$A$2:$F$3248,6)</f>
        <v>1</v>
      </c>
      <c r="F382" s="6">
        <f>VLOOKUP(D382,DATABASE!$A$2:$F$3248,4)</f>
        <v>300</v>
      </c>
      <c r="G382" s="2">
        <f t="shared" si="34"/>
        <v>1601529.2010000008</v>
      </c>
      <c r="H382" s="22">
        <f t="shared" si="31"/>
        <v>0.97971384366895731</v>
      </c>
      <c r="I382" s="25">
        <f>VLOOKUP(D382,DATABASE!$A$2:$F$3248,5)*F382</f>
        <v>925.69200000000001</v>
      </c>
      <c r="J382" s="25">
        <f t="shared" si="35"/>
        <v>6986784.2842325028</v>
      </c>
      <c r="K382" s="26">
        <f t="shared" si="32"/>
        <v>0.98801048576845507</v>
      </c>
      <c r="L382" s="3" t="str">
        <f>VLOOKUP(D382,DATABASE!$A$2:$F$3248,3)</f>
        <v>CIOCC</v>
      </c>
      <c r="M382" s="10" t="str">
        <f t="shared" si="33"/>
        <v>C</v>
      </c>
    </row>
    <row r="383" spans="1:13">
      <c r="A383" s="19">
        <v>410</v>
      </c>
      <c r="B383" s="21">
        <f t="shared" si="30"/>
        <v>0.68561872909698995</v>
      </c>
      <c r="C383" s="32" t="s">
        <v>4061</v>
      </c>
      <c r="D383" s="32" t="s">
        <v>4065</v>
      </c>
      <c r="E383" s="1">
        <f>VLOOKUP(D383,DATABASE!$A$2:$F$3248,6)</f>
        <v>2</v>
      </c>
      <c r="F383" s="6">
        <f>VLOOKUP(D383,DATABASE!$A$2:$F$3248,4)</f>
        <v>253</v>
      </c>
      <c r="G383" s="2">
        <f t="shared" si="34"/>
        <v>1601782.2010000008</v>
      </c>
      <c r="H383" s="22">
        <f t="shared" si="31"/>
        <v>0.97986861299960293</v>
      </c>
      <c r="I383" s="25">
        <f>VLOOKUP(D383,DATABASE!$A$2:$F$3248,5)*F383</f>
        <v>924.24695000000008</v>
      </c>
      <c r="J383" s="25">
        <f t="shared" si="35"/>
        <v>6987708.5311825024</v>
      </c>
      <c r="K383" s="26">
        <f t="shared" si="32"/>
        <v>0.98814118476256885</v>
      </c>
      <c r="L383" s="3" t="str">
        <f>VLOOKUP(D383,DATABASE!$A$2:$F$3248,3)</f>
        <v>OLEOSE</v>
      </c>
      <c r="M383" s="10" t="str">
        <f t="shared" si="33"/>
        <v>C</v>
      </c>
    </row>
    <row r="384" spans="1:13">
      <c r="A384" s="19">
        <v>430</v>
      </c>
      <c r="B384" s="21">
        <f t="shared" si="30"/>
        <v>0.71906354515050164</v>
      </c>
      <c r="C384" s="32" t="s">
        <v>1670</v>
      </c>
      <c r="D384" s="32" t="s">
        <v>1669</v>
      </c>
      <c r="E384" s="1">
        <f>VLOOKUP(D384,DATABASE!$A$2:$F$3248,6)</f>
        <v>1</v>
      </c>
      <c r="F384" s="6">
        <f>VLOOKUP(D384,DATABASE!$A$2:$F$3248,4)</f>
        <v>201.5</v>
      </c>
      <c r="G384" s="2">
        <f t="shared" si="34"/>
        <v>1601983.7010000008</v>
      </c>
      <c r="H384" s="22">
        <f t="shared" si="31"/>
        <v>0.97999187790128317</v>
      </c>
      <c r="I384" s="25">
        <f>VLOOKUP(D384,DATABASE!$A$2:$F$3248,5)*F384</f>
        <v>919.5533099999999</v>
      </c>
      <c r="J384" s="25">
        <f t="shared" si="35"/>
        <v>6988628.0844925027</v>
      </c>
      <c r="K384" s="26">
        <f t="shared" si="32"/>
        <v>0.98827122002278922</v>
      </c>
      <c r="L384" s="3" t="str">
        <f>VLOOKUP(D384,DATABASE!$A$2:$F$3248,3)</f>
        <v>OLEOSE</v>
      </c>
      <c r="M384" s="10" t="str">
        <f t="shared" si="33"/>
        <v>C</v>
      </c>
    </row>
    <row r="385" spans="1:13">
      <c r="A385" s="19">
        <v>351</v>
      </c>
      <c r="B385" s="21">
        <f t="shared" si="30"/>
        <v>0.58695652173913049</v>
      </c>
      <c r="C385" s="32" t="s">
        <v>2970</v>
      </c>
      <c r="D385" s="32" t="s">
        <v>2969</v>
      </c>
      <c r="E385" s="1">
        <f>VLOOKUP(D385,DATABASE!$A$2:$F$3248,6)</f>
        <v>2</v>
      </c>
      <c r="F385" s="6">
        <f>VLOOKUP(D385,DATABASE!$A$2:$F$3248,4)</f>
        <v>360</v>
      </c>
      <c r="G385" s="2">
        <f t="shared" si="34"/>
        <v>1602343.7010000008</v>
      </c>
      <c r="H385" s="22">
        <f t="shared" si="31"/>
        <v>0.98021210303579875</v>
      </c>
      <c r="I385" s="25">
        <f>VLOOKUP(D385,DATABASE!$A$2:$F$3248,5)*F385</f>
        <v>918.11160000000007</v>
      </c>
      <c r="J385" s="25">
        <f t="shared" si="35"/>
        <v>6989546.1960925031</v>
      </c>
      <c r="K385" s="26">
        <f t="shared" si="32"/>
        <v>0.98840105140887524</v>
      </c>
      <c r="L385" s="3" t="str">
        <f>VLOOKUP(D385,DATABASE!$A$2:$F$3248,3)</f>
        <v>OLEOSE</v>
      </c>
      <c r="M385" s="10" t="str">
        <f t="shared" si="33"/>
        <v>C</v>
      </c>
    </row>
    <row r="386" spans="1:13">
      <c r="A386" s="19">
        <v>346</v>
      </c>
      <c r="B386" s="21">
        <f t="shared" ref="B386:B449" si="36">A386/COUNTA($A$2:$A$599)</f>
        <v>0.57859531772575246</v>
      </c>
      <c r="C386" s="32" t="s">
        <v>2289</v>
      </c>
      <c r="D386" s="32" t="s">
        <v>2288</v>
      </c>
      <c r="E386" s="1">
        <f>VLOOKUP(D386,DATABASE!$A$2:$F$3248,6)</f>
        <v>2</v>
      </c>
      <c r="F386" s="6">
        <f>VLOOKUP(D386,DATABASE!$A$2:$F$3248,4)</f>
        <v>364</v>
      </c>
      <c r="G386" s="2">
        <f t="shared" si="34"/>
        <v>1602707.7010000008</v>
      </c>
      <c r="H386" s="22">
        <f t="shared" ref="H386:H449" si="37">G386/$P$1</f>
        <v>0.98043477511625343</v>
      </c>
      <c r="I386" s="25">
        <f>VLOOKUP(D386,DATABASE!$A$2:$F$3248,5)*F386</f>
        <v>906.99336000000005</v>
      </c>
      <c r="J386" s="25">
        <f t="shared" si="35"/>
        <v>6990453.1894525029</v>
      </c>
      <c r="K386" s="26">
        <f t="shared" ref="K386:K449" si="38">J386/$R$1</f>
        <v>0.98852931054981141</v>
      </c>
      <c r="L386" s="3" t="str">
        <f>VLOOKUP(D386,DATABASE!$A$2:$F$3248,3)</f>
        <v>OLEOSE</v>
      </c>
      <c r="M386" s="10" t="str">
        <f t="shared" ref="M386:M449" si="39">IF(J386&lt;$R$1*$R$6,"A",IF(J386&lt;($R$7+$R$6)*$R$1,"B","C"))</f>
        <v>C</v>
      </c>
    </row>
    <row r="387" spans="1:13">
      <c r="A387" s="19">
        <v>333</v>
      </c>
      <c r="B387" s="21">
        <f t="shared" si="36"/>
        <v>0.55685618729096986</v>
      </c>
      <c r="C387" s="32" t="s">
        <v>3224</v>
      </c>
      <c r="D387" s="32" t="s">
        <v>3223</v>
      </c>
      <c r="E387" s="1">
        <f>VLOOKUP(D387,DATABASE!$A$2:$F$3248,6)</f>
        <v>2</v>
      </c>
      <c r="F387" s="6">
        <f>VLOOKUP(D387,DATABASE!$A$2:$F$3248,4)</f>
        <v>400</v>
      </c>
      <c r="G387" s="2">
        <f t="shared" ref="G387:G450" si="40">G386+F387</f>
        <v>1603107.7010000008</v>
      </c>
      <c r="H387" s="22">
        <f t="shared" si="37"/>
        <v>0.98067946971015951</v>
      </c>
      <c r="I387" s="25">
        <f>VLOOKUP(D387,DATABASE!$A$2:$F$3248,5)*F387</f>
        <v>896.32</v>
      </c>
      <c r="J387" s="25">
        <f t="shared" ref="J387:J450" si="41">I387+J386</f>
        <v>6991349.5094525032</v>
      </c>
      <c r="K387" s="26">
        <f t="shared" si="38"/>
        <v>0.98865606035667219</v>
      </c>
      <c r="L387" s="3" t="str">
        <f>VLOOKUP(D387,DATABASE!$A$2:$F$3248,3)</f>
        <v>CIOCC</v>
      </c>
      <c r="M387" s="10" t="str">
        <f t="shared" si="39"/>
        <v>C</v>
      </c>
    </row>
    <row r="388" spans="1:13">
      <c r="A388" s="19">
        <v>417</v>
      </c>
      <c r="B388" s="21">
        <f t="shared" si="36"/>
        <v>0.69732441471571904</v>
      </c>
      <c r="C388" s="32" t="s">
        <v>1064</v>
      </c>
      <c r="D388" s="32" t="s">
        <v>1063</v>
      </c>
      <c r="E388" s="1">
        <f>VLOOKUP(D388,DATABASE!$A$2:$F$3248,6)</f>
        <v>2</v>
      </c>
      <c r="F388" s="6">
        <f>VLOOKUP(D388,DATABASE!$A$2:$F$3248,4)</f>
        <v>240</v>
      </c>
      <c r="G388" s="2">
        <f t="shared" si="40"/>
        <v>1603347.7010000008</v>
      </c>
      <c r="H388" s="22">
        <f t="shared" si="37"/>
        <v>0.98082628646650327</v>
      </c>
      <c r="I388" s="25">
        <f>VLOOKUP(D388,DATABASE!$A$2:$F$3248,5)*F388</f>
        <v>886.32240000000002</v>
      </c>
      <c r="J388" s="25">
        <f t="shared" si="41"/>
        <v>6992235.8318525031</v>
      </c>
      <c r="K388" s="26">
        <f t="shared" si="38"/>
        <v>0.9887813963895804</v>
      </c>
      <c r="L388" s="3" t="str">
        <f>VLOOKUP(D388,DATABASE!$A$2:$F$3248,3)</f>
        <v>CIOCC</v>
      </c>
      <c r="M388" s="10" t="str">
        <f t="shared" si="39"/>
        <v>C</v>
      </c>
    </row>
    <row r="389" spans="1:13">
      <c r="A389" s="19">
        <v>424</v>
      </c>
      <c r="B389" s="21">
        <f t="shared" si="36"/>
        <v>0.70903010033444813</v>
      </c>
      <c r="C389" s="32" t="s">
        <v>4863</v>
      </c>
      <c r="D389" s="32" t="s">
        <v>4870</v>
      </c>
      <c r="E389" s="1">
        <f>VLOOKUP(D389,DATABASE!$A$2:$F$3248,6)</f>
        <v>1</v>
      </c>
      <c r="F389" s="6">
        <f>VLOOKUP(D389,DATABASE!$A$2:$F$3248,4)</f>
        <v>210</v>
      </c>
      <c r="G389" s="2">
        <f t="shared" si="40"/>
        <v>1603557.7010000008</v>
      </c>
      <c r="H389" s="22">
        <f t="shared" si="37"/>
        <v>0.98095475112830399</v>
      </c>
      <c r="I389" s="25">
        <f>VLOOKUP(D389,DATABASE!$A$2:$F$3248,5)*F389</f>
        <v>886.28190000000006</v>
      </c>
      <c r="J389" s="25">
        <f t="shared" si="41"/>
        <v>6993122.1137525029</v>
      </c>
      <c r="K389" s="26">
        <f t="shared" si="38"/>
        <v>0.98890672669532964</v>
      </c>
      <c r="L389" s="3" t="str">
        <f>VLOOKUP(D389,DATABASE!$A$2:$F$3248,3)</f>
        <v>OLEOSE</v>
      </c>
      <c r="M389" s="10" t="str">
        <f t="shared" si="39"/>
        <v>C</v>
      </c>
    </row>
    <row r="390" spans="1:13">
      <c r="A390" s="19">
        <v>401</v>
      </c>
      <c r="B390" s="21">
        <f t="shared" si="36"/>
        <v>0.6705685618729097</v>
      </c>
      <c r="C390" s="32" t="s">
        <v>3199</v>
      </c>
      <c r="D390" s="32" t="s">
        <v>3206</v>
      </c>
      <c r="E390" s="1">
        <f>VLOOKUP(D390,DATABASE!$A$2:$F$3248,6)</f>
        <v>2</v>
      </c>
      <c r="F390" s="6">
        <f>VLOOKUP(D390,DATABASE!$A$2:$F$3248,4)</f>
        <v>280</v>
      </c>
      <c r="G390" s="2">
        <f t="shared" si="40"/>
        <v>1603837.7010000008</v>
      </c>
      <c r="H390" s="22">
        <f t="shared" si="37"/>
        <v>0.98112603734403836</v>
      </c>
      <c r="I390" s="25">
        <f>VLOOKUP(D390,DATABASE!$A$2:$F$3248,5)*F390</f>
        <v>885.23120000000006</v>
      </c>
      <c r="J390" s="25">
        <f t="shared" si="41"/>
        <v>6994007.3449525032</v>
      </c>
      <c r="K390" s="26">
        <f t="shared" si="38"/>
        <v>0.98903190842019029</v>
      </c>
      <c r="L390" s="3" t="str">
        <f>VLOOKUP(D390,DATABASE!$A$2:$F$3248,3)</f>
        <v>OLEOSE</v>
      </c>
      <c r="M390" s="10" t="str">
        <f t="shared" si="39"/>
        <v>C</v>
      </c>
    </row>
    <row r="391" spans="1:13">
      <c r="A391" s="19">
        <v>375</v>
      </c>
      <c r="B391" s="21">
        <f t="shared" si="36"/>
        <v>0.62709030100334451</v>
      </c>
      <c r="C391" s="32" t="s">
        <v>956</v>
      </c>
      <c r="D391" s="32" t="s">
        <v>955</v>
      </c>
      <c r="E391" s="1">
        <f>VLOOKUP(D391,DATABASE!$A$2:$F$3248,6)</f>
        <v>1</v>
      </c>
      <c r="F391" s="6">
        <f>VLOOKUP(D391,DATABASE!$A$2:$F$3248,4)</f>
        <v>310</v>
      </c>
      <c r="G391" s="2">
        <f t="shared" si="40"/>
        <v>1604147.7010000008</v>
      </c>
      <c r="H391" s="22">
        <f t="shared" si="37"/>
        <v>0.98131567565431566</v>
      </c>
      <c r="I391" s="25">
        <f>VLOOKUP(D391,DATABASE!$A$2:$F$3248,5)*F391</f>
        <v>884.23159999999996</v>
      </c>
      <c r="J391" s="25">
        <f t="shared" si="41"/>
        <v>6994891.5765525028</v>
      </c>
      <c r="K391" s="26">
        <f t="shared" si="38"/>
        <v>0.98915694879028138</v>
      </c>
      <c r="L391" s="3" t="str">
        <f>VLOOKUP(D391,DATABASE!$A$2:$F$3248,3)</f>
        <v>OLEOSE</v>
      </c>
      <c r="M391" s="10" t="str">
        <f t="shared" si="39"/>
        <v>C</v>
      </c>
    </row>
    <row r="392" spans="1:13">
      <c r="A392" s="19">
        <v>409</v>
      </c>
      <c r="B392" s="21">
        <f t="shared" si="36"/>
        <v>0.68394648829431437</v>
      </c>
      <c r="C392" s="32" t="s">
        <v>4841</v>
      </c>
      <c r="D392" s="32" t="s">
        <v>4840</v>
      </c>
      <c r="E392" s="1">
        <f>VLOOKUP(D392,DATABASE!$A$2:$F$3248,6)</f>
        <v>2</v>
      </c>
      <c r="F392" s="6">
        <f>VLOOKUP(D392,DATABASE!$A$2:$F$3248,4)</f>
        <v>257.60000000000002</v>
      </c>
      <c r="G392" s="2">
        <f t="shared" si="40"/>
        <v>1604405.3010000009</v>
      </c>
      <c r="H392" s="22">
        <f t="shared" si="37"/>
        <v>0.98147325897279125</v>
      </c>
      <c r="I392" s="25">
        <f>VLOOKUP(D392,DATABASE!$A$2:$F$3248,5)*F392</f>
        <v>879.46185600000013</v>
      </c>
      <c r="J392" s="25">
        <f t="shared" si="41"/>
        <v>6995771.0384085029</v>
      </c>
      <c r="K392" s="26">
        <f t="shared" si="38"/>
        <v>0.98928131466451097</v>
      </c>
      <c r="L392" s="3" t="str">
        <f>VLOOKUP(D392,DATABASE!$A$2:$F$3248,3)</f>
        <v>CIOCC</v>
      </c>
      <c r="M392" s="10" t="str">
        <f t="shared" si="39"/>
        <v>C</v>
      </c>
    </row>
    <row r="393" spans="1:13">
      <c r="A393" s="19">
        <v>394</v>
      </c>
      <c r="B393" s="21">
        <f t="shared" si="36"/>
        <v>0.65886287625418061</v>
      </c>
      <c r="C393" s="32" t="s">
        <v>5048</v>
      </c>
      <c r="D393" s="32" t="s">
        <v>5047</v>
      </c>
      <c r="E393" s="1">
        <f>VLOOKUP(D393,DATABASE!$A$2:$F$3248,6)</f>
        <v>1</v>
      </c>
      <c r="F393" s="6">
        <f>VLOOKUP(D393,DATABASE!$A$2:$F$3248,4)</f>
        <v>290</v>
      </c>
      <c r="G393" s="2">
        <f t="shared" si="40"/>
        <v>1604695.3010000009</v>
      </c>
      <c r="H393" s="22">
        <f t="shared" si="37"/>
        <v>0.98165066255337319</v>
      </c>
      <c r="I393" s="25">
        <f>VLOOKUP(D393,DATABASE!$A$2:$F$3248,5)*F393</f>
        <v>861.52909999999997</v>
      </c>
      <c r="J393" s="25">
        <f t="shared" si="41"/>
        <v>6996632.5675085029</v>
      </c>
      <c r="K393" s="26">
        <f t="shared" si="38"/>
        <v>0.98940314464379275</v>
      </c>
      <c r="L393" s="3" t="str">
        <f>VLOOKUP(D393,DATABASE!$A$2:$F$3248,3)</f>
        <v>OLEOSE</v>
      </c>
      <c r="M393" s="10" t="str">
        <f t="shared" si="39"/>
        <v>C</v>
      </c>
    </row>
    <row r="394" spans="1:13">
      <c r="A394" s="19">
        <v>418</v>
      </c>
      <c r="B394" s="21">
        <f t="shared" si="36"/>
        <v>0.69899665551839463</v>
      </c>
      <c r="C394" s="32" t="s">
        <v>3728</v>
      </c>
      <c r="D394" s="32" t="s">
        <v>3734</v>
      </c>
      <c r="E394" s="1">
        <f>VLOOKUP(D394,DATABASE!$A$2:$F$3248,6)</f>
        <v>1</v>
      </c>
      <c r="F394" s="6">
        <f>VLOOKUP(D394,DATABASE!$A$2:$F$3248,4)</f>
        <v>240</v>
      </c>
      <c r="G394" s="2">
        <f t="shared" si="40"/>
        <v>1604935.3010000009</v>
      </c>
      <c r="H394" s="22">
        <f t="shared" si="37"/>
        <v>0.98179747930971695</v>
      </c>
      <c r="I394" s="25">
        <f>VLOOKUP(D394,DATABASE!$A$2:$F$3248,5)*F394</f>
        <v>852.40559999999994</v>
      </c>
      <c r="J394" s="25">
        <f t="shared" si="41"/>
        <v>6997484.973108503</v>
      </c>
      <c r="K394" s="26">
        <f t="shared" si="38"/>
        <v>0.98952368445676919</v>
      </c>
      <c r="L394" s="3" t="str">
        <f>VLOOKUP(D394,DATABASE!$A$2:$F$3248,3)</f>
        <v>OLEOSE</v>
      </c>
      <c r="M394" s="10" t="str">
        <f t="shared" si="39"/>
        <v>C</v>
      </c>
    </row>
    <row r="395" spans="1:13">
      <c r="A395" s="19">
        <v>436</v>
      </c>
      <c r="B395" s="21">
        <f t="shared" si="36"/>
        <v>0.72909698996655514</v>
      </c>
      <c r="C395" s="32" t="s">
        <v>2250</v>
      </c>
      <c r="D395" s="32" t="s">
        <v>2253</v>
      </c>
      <c r="E395" s="1">
        <f>VLOOKUP(D395,DATABASE!$A$2:$F$3248,6)</f>
        <v>2</v>
      </c>
      <c r="F395" s="6">
        <f>VLOOKUP(D395,DATABASE!$A$2:$F$3248,4)</f>
        <v>200</v>
      </c>
      <c r="G395" s="2">
        <f t="shared" si="40"/>
        <v>1605135.3010000009</v>
      </c>
      <c r="H395" s="22">
        <f t="shared" si="37"/>
        <v>0.98191982660666999</v>
      </c>
      <c r="I395" s="25">
        <f>VLOOKUP(D395,DATABASE!$A$2:$F$3248,5)*F395</f>
        <v>843.2639999999999</v>
      </c>
      <c r="J395" s="25">
        <f t="shared" si="41"/>
        <v>6998328.2371085035</v>
      </c>
      <c r="K395" s="26">
        <f t="shared" si="38"/>
        <v>0.98964293154389504</v>
      </c>
      <c r="L395" s="3" t="str">
        <f>VLOOKUP(D395,DATABASE!$A$2:$F$3248,3)</f>
        <v>OLEOSE</v>
      </c>
      <c r="M395" s="10" t="str">
        <f t="shared" si="39"/>
        <v>C</v>
      </c>
    </row>
    <row r="396" spans="1:13">
      <c r="A396" s="19">
        <v>373</v>
      </c>
      <c r="B396" s="21">
        <f t="shared" si="36"/>
        <v>0.62374581939799334</v>
      </c>
      <c r="C396" s="32" t="s">
        <v>1014</v>
      </c>
      <c r="D396" s="32" t="s">
        <v>1013</v>
      </c>
      <c r="E396" s="1">
        <f>VLOOKUP(D396,DATABASE!$A$2:$F$3248,6)</f>
        <v>1</v>
      </c>
      <c r="F396" s="6">
        <f>VLOOKUP(D396,DATABASE!$A$2:$F$3248,4)</f>
        <v>315</v>
      </c>
      <c r="G396" s="2">
        <f t="shared" si="40"/>
        <v>1605450.3010000009</v>
      </c>
      <c r="H396" s="22">
        <f t="shared" si="37"/>
        <v>0.98211252359937118</v>
      </c>
      <c r="I396" s="25">
        <f>VLOOKUP(D396,DATABASE!$A$2:$F$3248,5)*F396</f>
        <v>838.99304999999993</v>
      </c>
      <c r="J396" s="25">
        <f t="shared" si="41"/>
        <v>6999167.2301585032</v>
      </c>
      <c r="K396" s="26">
        <f t="shared" si="38"/>
        <v>0.98976157467028403</v>
      </c>
      <c r="L396" s="3" t="str">
        <f>VLOOKUP(D396,DATABASE!$A$2:$F$3248,3)</f>
        <v>OLEOSE</v>
      </c>
      <c r="M396" s="10" t="str">
        <f t="shared" si="39"/>
        <v>C</v>
      </c>
    </row>
    <row r="397" spans="1:13">
      <c r="A397" s="19">
        <v>338</v>
      </c>
      <c r="B397" s="21">
        <f t="shared" si="36"/>
        <v>0.56521739130434778</v>
      </c>
      <c r="C397" s="32" t="s">
        <v>1074</v>
      </c>
      <c r="D397" s="32" t="s">
        <v>1073</v>
      </c>
      <c r="E397" s="1">
        <f>VLOOKUP(D397,DATABASE!$A$2:$F$3248,6)</f>
        <v>1</v>
      </c>
      <c r="F397" s="6">
        <f>VLOOKUP(D397,DATABASE!$A$2:$F$3248,4)</f>
        <v>400</v>
      </c>
      <c r="G397" s="2">
        <f t="shared" si="40"/>
        <v>1605850.3010000009</v>
      </c>
      <c r="H397" s="22">
        <f t="shared" si="37"/>
        <v>0.98235721819327737</v>
      </c>
      <c r="I397" s="25">
        <f>VLOOKUP(D397,DATABASE!$A$2:$F$3248,5)*F397</f>
        <v>832.86</v>
      </c>
      <c r="J397" s="25">
        <f t="shared" si="41"/>
        <v>7000000.0901585035</v>
      </c>
      <c r="K397" s="26">
        <f t="shared" si="38"/>
        <v>0.9898793505138912</v>
      </c>
      <c r="L397" s="3" t="str">
        <f>VLOOKUP(D397,DATABASE!$A$2:$F$3248,3)</f>
        <v>OLEOSE</v>
      </c>
      <c r="M397" s="10" t="str">
        <f t="shared" si="39"/>
        <v>C</v>
      </c>
    </row>
    <row r="398" spans="1:13">
      <c r="A398" s="19">
        <v>402</v>
      </c>
      <c r="B398" s="21">
        <f t="shared" si="36"/>
        <v>0.67224080267558528</v>
      </c>
      <c r="C398" s="32" t="s">
        <v>1942</v>
      </c>
      <c r="D398" s="32" t="s">
        <v>1947</v>
      </c>
      <c r="E398" s="1">
        <f>VLOOKUP(D398,DATABASE!$A$2:$F$3248,6)</f>
        <v>2</v>
      </c>
      <c r="F398" s="6">
        <f>VLOOKUP(D398,DATABASE!$A$2:$F$3248,4)</f>
        <v>280</v>
      </c>
      <c r="G398" s="2">
        <f t="shared" si="40"/>
        <v>1606130.3010000009</v>
      </c>
      <c r="H398" s="22">
        <f t="shared" si="37"/>
        <v>0.98252850440901163</v>
      </c>
      <c r="I398" s="25">
        <f>VLOOKUP(D398,DATABASE!$A$2:$F$3248,5)*F398</f>
        <v>829.2396</v>
      </c>
      <c r="J398" s="25">
        <f t="shared" si="41"/>
        <v>7000829.3297585035</v>
      </c>
      <c r="K398" s="26">
        <f t="shared" si="38"/>
        <v>0.98999661439190501</v>
      </c>
      <c r="L398" s="3" t="str">
        <f>VLOOKUP(D398,DATABASE!$A$2:$F$3248,3)</f>
        <v>CIOCC</v>
      </c>
      <c r="M398" s="10" t="str">
        <f t="shared" si="39"/>
        <v>C</v>
      </c>
    </row>
    <row r="399" spans="1:13">
      <c r="A399" s="19">
        <v>320</v>
      </c>
      <c r="B399" s="21">
        <f t="shared" si="36"/>
        <v>0.53511705685618727</v>
      </c>
      <c r="C399" s="32" t="s">
        <v>3996</v>
      </c>
      <c r="D399" s="32" t="s">
        <v>3995</v>
      </c>
      <c r="E399" s="1">
        <f>VLOOKUP(D399,DATABASE!$A$2:$F$3248,6)</f>
        <v>2</v>
      </c>
      <c r="F399" s="6">
        <f>VLOOKUP(D399,DATABASE!$A$2:$F$3248,4)</f>
        <v>440</v>
      </c>
      <c r="G399" s="2">
        <f t="shared" si="40"/>
        <v>1606570.3010000009</v>
      </c>
      <c r="H399" s="22">
        <f t="shared" si="37"/>
        <v>0.98279766846230843</v>
      </c>
      <c r="I399" s="25">
        <f>VLOOKUP(D399,DATABASE!$A$2:$F$3248,5)*F399</f>
        <v>828.85</v>
      </c>
      <c r="J399" s="25">
        <f t="shared" si="41"/>
        <v>7001658.1797585031</v>
      </c>
      <c r="K399" s="26">
        <f t="shared" si="38"/>
        <v>0.99011382317606289</v>
      </c>
      <c r="L399" s="3" t="str">
        <f>VLOOKUP(D399,DATABASE!$A$2:$F$3248,3)</f>
        <v>CIOCC</v>
      </c>
      <c r="M399" s="10" t="str">
        <f t="shared" si="39"/>
        <v>C</v>
      </c>
    </row>
    <row r="400" spans="1:13">
      <c r="A400" s="19">
        <v>432</v>
      </c>
      <c r="B400" s="21">
        <f t="shared" si="36"/>
        <v>0.72240802675585281</v>
      </c>
      <c r="C400" s="32" t="s">
        <v>4013</v>
      </c>
      <c r="D400" s="32" t="s">
        <v>4017</v>
      </c>
      <c r="E400" s="1">
        <f>VLOOKUP(D400,DATABASE!$A$2:$F$3248,6)</f>
        <v>2</v>
      </c>
      <c r="F400" s="6">
        <f>VLOOKUP(D400,DATABASE!$A$2:$F$3248,4)</f>
        <v>200</v>
      </c>
      <c r="G400" s="2">
        <f t="shared" si="40"/>
        <v>1606770.3010000009</v>
      </c>
      <c r="H400" s="22">
        <f t="shared" si="37"/>
        <v>0.98292001575926158</v>
      </c>
      <c r="I400" s="25">
        <f>VLOOKUP(D400,DATABASE!$A$2:$F$3248,5)*F400</f>
        <v>818.02800000000002</v>
      </c>
      <c r="J400" s="25">
        <f t="shared" si="41"/>
        <v>7002476.207758503</v>
      </c>
      <c r="K400" s="26">
        <f t="shared" si="38"/>
        <v>0.99022950160676471</v>
      </c>
      <c r="L400" s="3" t="str">
        <f>VLOOKUP(D400,DATABASE!$A$2:$F$3248,3)</f>
        <v>OLEOSE</v>
      </c>
      <c r="M400" s="10" t="str">
        <f t="shared" si="39"/>
        <v>C</v>
      </c>
    </row>
    <row r="401" spans="1:13">
      <c r="A401" s="19">
        <v>369</v>
      </c>
      <c r="B401" s="21">
        <f t="shared" si="36"/>
        <v>0.617056856187291</v>
      </c>
      <c r="C401" s="32" t="s">
        <v>3582</v>
      </c>
      <c r="D401" s="32" t="s">
        <v>3581</v>
      </c>
      <c r="E401" s="1">
        <f>VLOOKUP(D401,DATABASE!$A$2:$F$3248,6)</f>
        <v>2</v>
      </c>
      <c r="F401" s="6">
        <f>VLOOKUP(D401,DATABASE!$A$2:$F$3248,4)</f>
        <v>320</v>
      </c>
      <c r="G401" s="2">
        <f t="shared" si="40"/>
        <v>1607090.3010000009</v>
      </c>
      <c r="H401" s="22">
        <f t="shared" si="37"/>
        <v>0.98311577143438644</v>
      </c>
      <c r="I401" s="25">
        <f>VLOOKUP(D401,DATABASE!$A$2:$F$3248,5)*F401</f>
        <v>813.57439999999997</v>
      </c>
      <c r="J401" s="25">
        <f t="shared" si="41"/>
        <v>7003289.7821585033</v>
      </c>
      <c r="K401" s="26">
        <f t="shared" si="38"/>
        <v>0.99034455024794965</v>
      </c>
      <c r="L401" s="3" t="str">
        <f>VLOOKUP(D401,DATABASE!$A$2:$F$3248,3)</f>
        <v>OLEOSE</v>
      </c>
      <c r="M401" s="10" t="str">
        <f t="shared" si="39"/>
        <v>C</v>
      </c>
    </row>
    <row r="402" spans="1:13">
      <c r="A402" s="19">
        <v>352</v>
      </c>
      <c r="B402" s="21">
        <f t="shared" si="36"/>
        <v>0.58862876254180607</v>
      </c>
      <c r="C402" s="32" t="s">
        <v>3723</v>
      </c>
      <c r="D402" s="32" t="s">
        <v>3722</v>
      </c>
      <c r="E402" s="1">
        <f>VLOOKUP(D402,DATABASE!$A$2:$F$3248,6)</f>
        <v>2</v>
      </c>
      <c r="F402" s="6">
        <f>VLOOKUP(D402,DATABASE!$A$2:$F$3248,4)</f>
        <v>360</v>
      </c>
      <c r="G402" s="2">
        <f t="shared" si="40"/>
        <v>1607450.3010000009</v>
      </c>
      <c r="H402" s="22">
        <f t="shared" si="37"/>
        <v>0.98333599656890203</v>
      </c>
      <c r="I402" s="25">
        <f>VLOOKUP(D402,DATABASE!$A$2:$F$3248,5)*F402</f>
        <v>809.8667999999999</v>
      </c>
      <c r="J402" s="25">
        <f t="shared" si="41"/>
        <v>7004099.6489585033</v>
      </c>
      <c r="K402" s="26">
        <f t="shared" si="38"/>
        <v>0.99045907459247273</v>
      </c>
      <c r="L402" s="3" t="str">
        <f>VLOOKUP(D402,DATABASE!$A$2:$F$3248,3)</f>
        <v>OLEOSE</v>
      </c>
      <c r="M402" s="10" t="str">
        <f t="shared" si="39"/>
        <v>C</v>
      </c>
    </row>
    <row r="403" spans="1:13">
      <c r="A403" s="19">
        <v>411</v>
      </c>
      <c r="B403" s="21">
        <f t="shared" si="36"/>
        <v>0.68729096989966554</v>
      </c>
      <c r="C403" s="32" t="s">
        <v>4073</v>
      </c>
      <c r="D403" s="32" t="s">
        <v>4072</v>
      </c>
      <c r="E403" s="1">
        <f>VLOOKUP(D403,DATABASE!$A$2:$F$3248,6)</f>
        <v>1</v>
      </c>
      <c r="F403" s="6">
        <f>VLOOKUP(D403,DATABASE!$A$2:$F$3248,4)</f>
        <v>252.75</v>
      </c>
      <c r="G403" s="2">
        <f t="shared" si="40"/>
        <v>1607703.0510000009</v>
      </c>
      <c r="H403" s="22">
        <f t="shared" si="37"/>
        <v>0.9834906129654265</v>
      </c>
      <c r="I403" s="25">
        <f>VLOOKUP(D403,DATABASE!$A$2:$F$3248,5)*F403</f>
        <v>807.55394249999995</v>
      </c>
      <c r="J403" s="25">
        <f t="shared" si="41"/>
        <v>7004907.202901003</v>
      </c>
      <c r="K403" s="26">
        <f t="shared" si="38"/>
        <v>0.99057327187273136</v>
      </c>
      <c r="L403" s="3" t="str">
        <f>VLOOKUP(D403,DATABASE!$A$2:$F$3248,3)</f>
        <v>OLEOSE</v>
      </c>
      <c r="M403" s="10" t="str">
        <f t="shared" si="39"/>
        <v>C</v>
      </c>
    </row>
    <row r="404" spans="1:13">
      <c r="A404" s="19">
        <v>467</v>
      </c>
      <c r="B404" s="21">
        <f t="shared" si="36"/>
        <v>0.78093645484949836</v>
      </c>
      <c r="C404" s="32" t="s">
        <v>5613</v>
      </c>
      <c r="D404" s="32" t="s">
        <v>5612</v>
      </c>
      <c r="E404" s="1">
        <f>VLOOKUP(D404,DATABASE!$A$2:$F$3248,6)</f>
        <v>1</v>
      </c>
      <c r="F404" s="6">
        <f>VLOOKUP(D404,DATABASE!$A$2:$F$3248,4)</f>
        <v>156</v>
      </c>
      <c r="G404" s="2">
        <f t="shared" si="40"/>
        <v>1607859.0510000009</v>
      </c>
      <c r="H404" s="22">
        <f t="shared" si="37"/>
        <v>0.98358604385704995</v>
      </c>
      <c r="I404" s="25">
        <f>VLOOKUP(D404,DATABASE!$A$2:$F$3248,5)*F404</f>
        <v>805.22207999999989</v>
      </c>
      <c r="J404" s="25">
        <f t="shared" si="41"/>
        <v>7005712.4249810027</v>
      </c>
      <c r="K404" s="26">
        <f t="shared" si="38"/>
        <v>0.99068713940120334</v>
      </c>
      <c r="L404" s="3" t="str">
        <f>VLOOKUP(D404,DATABASE!$A$2:$F$3248,3)</f>
        <v>OLEOSE</v>
      </c>
      <c r="M404" s="10" t="str">
        <f t="shared" si="39"/>
        <v>C</v>
      </c>
    </row>
    <row r="405" spans="1:13">
      <c r="A405" s="19">
        <v>451</v>
      </c>
      <c r="B405" s="21">
        <f t="shared" si="36"/>
        <v>0.75418060200668902</v>
      </c>
      <c r="C405" s="32" t="s">
        <v>2685</v>
      </c>
      <c r="D405" s="32" t="s">
        <v>2684</v>
      </c>
      <c r="E405" s="1">
        <f>VLOOKUP(D405,DATABASE!$A$2:$F$3248,6)</f>
        <v>1</v>
      </c>
      <c r="F405" s="6">
        <f>VLOOKUP(D405,DATABASE!$A$2:$F$3248,4)</f>
        <v>187</v>
      </c>
      <c r="G405" s="2">
        <f t="shared" si="40"/>
        <v>1608046.0510000009</v>
      </c>
      <c r="H405" s="22">
        <f t="shared" si="37"/>
        <v>0.98370043857970102</v>
      </c>
      <c r="I405" s="25">
        <f>VLOOKUP(D405,DATABASE!$A$2:$F$3248,5)*F405</f>
        <v>790.77063999999996</v>
      </c>
      <c r="J405" s="25">
        <f t="shared" si="41"/>
        <v>7006503.1956210025</v>
      </c>
      <c r="K405" s="26">
        <f t="shared" si="38"/>
        <v>0.99079896333226714</v>
      </c>
      <c r="L405" s="3" t="str">
        <f>VLOOKUP(D405,DATABASE!$A$2:$F$3248,3)</f>
        <v>OLEOSE</v>
      </c>
      <c r="M405" s="10" t="str">
        <f t="shared" si="39"/>
        <v>C</v>
      </c>
    </row>
    <row r="406" spans="1:13">
      <c r="A406" s="19">
        <v>453</v>
      </c>
      <c r="B406" s="21">
        <f t="shared" si="36"/>
        <v>0.75752508361204018</v>
      </c>
      <c r="C406" s="32" t="s">
        <v>1223</v>
      </c>
      <c r="D406" s="32" t="s">
        <v>1232</v>
      </c>
      <c r="E406" s="1">
        <f>VLOOKUP(D406,DATABASE!$A$2:$F$3248,6)</f>
        <v>2</v>
      </c>
      <c r="F406" s="6">
        <f>VLOOKUP(D406,DATABASE!$A$2:$F$3248,4)</f>
        <v>175</v>
      </c>
      <c r="G406" s="2">
        <f t="shared" si="40"/>
        <v>1608221.0510000009</v>
      </c>
      <c r="H406" s="22">
        <f t="shared" si="37"/>
        <v>0.98380749246453503</v>
      </c>
      <c r="I406" s="25">
        <f>VLOOKUP(D406,DATABASE!$A$2:$F$3248,5)*F406</f>
        <v>786.26625000000013</v>
      </c>
      <c r="J406" s="25">
        <f t="shared" si="41"/>
        <v>7007289.4618710028</v>
      </c>
      <c r="K406" s="26">
        <f t="shared" si="38"/>
        <v>0.9909101502915324</v>
      </c>
      <c r="L406" s="3" t="str">
        <f>VLOOKUP(D406,DATABASE!$A$2:$F$3248,3)</f>
        <v>CIOCC</v>
      </c>
      <c r="M406" s="10" t="str">
        <f t="shared" si="39"/>
        <v>C</v>
      </c>
    </row>
    <row r="407" spans="1:13">
      <c r="A407" s="19">
        <v>546</v>
      </c>
      <c r="B407" s="21">
        <f t="shared" si="36"/>
        <v>0.91304347826086951</v>
      </c>
      <c r="C407" s="32" t="s">
        <v>155</v>
      </c>
      <c r="D407" s="32" t="s">
        <v>154</v>
      </c>
      <c r="E407" s="1">
        <f>VLOOKUP(D407,DATABASE!$A$2:$F$3248,6)</f>
        <v>1</v>
      </c>
      <c r="F407" s="6">
        <f>VLOOKUP(D407,DATABASE!$A$2:$F$3248,4)</f>
        <v>70</v>
      </c>
      <c r="G407" s="2">
        <f t="shared" si="40"/>
        <v>1608291.0510000009</v>
      </c>
      <c r="H407" s="22">
        <f t="shared" si="37"/>
        <v>0.98385031401846856</v>
      </c>
      <c r="I407" s="25">
        <f>VLOOKUP(D407,DATABASE!$A$2:$F$3248,5)*F407</f>
        <v>758.12729999999999</v>
      </c>
      <c r="J407" s="25">
        <f t="shared" si="41"/>
        <v>7008047.5891710026</v>
      </c>
      <c r="K407" s="26">
        <f t="shared" si="38"/>
        <v>0.99101735808434166</v>
      </c>
      <c r="L407" s="3" t="str">
        <f>VLOOKUP(D407,DATABASE!$A$2:$F$3248,3)</f>
        <v>OLEOSE</v>
      </c>
      <c r="M407" s="10" t="str">
        <f t="shared" si="39"/>
        <v>C</v>
      </c>
    </row>
    <row r="408" spans="1:13">
      <c r="A408" s="19">
        <v>327</v>
      </c>
      <c r="B408" s="21">
        <f t="shared" si="36"/>
        <v>0.54682274247491636</v>
      </c>
      <c r="C408" s="32" t="s">
        <v>1484</v>
      </c>
      <c r="D408" s="32" t="s">
        <v>1483</v>
      </c>
      <c r="E408" s="1">
        <f>VLOOKUP(D408,DATABASE!$A$2:$F$3248,6)</f>
        <v>4</v>
      </c>
      <c r="F408" s="6">
        <f>VLOOKUP(D408,DATABASE!$A$2:$F$3248,4)</f>
        <v>420</v>
      </c>
      <c r="G408" s="2">
        <f t="shared" si="40"/>
        <v>1608711.0510000009</v>
      </c>
      <c r="H408" s="22">
        <f t="shared" si="37"/>
        <v>0.98410724334207011</v>
      </c>
      <c r="I408" s="25">
        <f>VLOOKUP(D408,DATABASE!$A$2:$F$3248,5)*F408</f>
        <v>747.39</v>
      </c>
      <c r="J408" s="25">
        <f t="shared" si="41"/>
        <v>7008794.9791710023</v>
      </c>
      <c r="K408" s="26">
        <f t="shared" si="38"/>
        <v>0.9911230475012347</v>
      </c>
      <c r="L408" s="3" t="str">
        <f>VLOOKUP(D408,DATABASE!$A$2:$F$3248,3)</f>
        <v>OLEOSE</v>
      </c>
      <c r="M408" s="10" t="str">
        <f t="shared" si="39"/>
        <v>C</v>
      </c>
    </row>
    <row r="409" spans="1:13">
      <c r="A409" s="19">
        <v>468</v>
      </c>
      <c r="B409" s="21">
        <f t="shared" si="36"/>
        <v>0.78260869565217395</v>
      </c>
      <c r="C409" s="32" t="s">
        <v>5001</v>
      </c>
      <c r="D409" s="32" t="s">
        <v>5000</v>
      </c>
      <c r="E409" s="1">
        <f>VLOOKUP(D409,DATABASE!$A$2:$F$3248,6)</f>
        <v>1</v>
      </c>
      <c r="F409" s="6">
        <f>VLOOKUP(D409,DATABASE!$A$2:$F$3248,4)</f>
        <v>153.6</v>
      </c>
      <c r="G409" s="2">
        <f t="shared" si="40"/>
        <v>1608864.651000001</v>
      </c>
      <c r="H409" s="22">
        <f t="shared" si="37"/>
        <v>0.98420120606613015</v>
      </c>
      <c r="I409" s="25">
        <f>VLOOKUP(D409,DATABASE!$A$2:$F$3248,5)*F409</f>
        <v>746.2026239999999</v>
      </c>
      <c r="J409" s="25">
        <f t="shared" si="41"/>
        <v>7009541.181795002</v>
      </c>
      <c r="K409" s="26">
        <f t="shared" si="38"/>
        <v>0.99122856900970369</v>
      </c>
      <c r="L409" s="3" t="str">
        <f>VLOOKUP(D409,DATABASE!$A$2:$F$3248,3)</f>
        <v>CIOCC</v>
      </c>
      <c r="M409" s="10" t="str">
        <f t="shared" si="39"/>
        <v>C</v>
      </c>
    </row>
    <row r="410" spans="1:13">
      <c r="A410" s="19">
        <v>429</v>
      </c>
      <c r="B410" s="21">
        <f t="shared" si="36"/>
        <v>0.71739130434782605</v>
      </c>
      <c r="C410" s="32" t="s">
        <v>1988</v>
      </c>
      <c r="D410" s="32" t="s">
        <v>1987</v>
      </c>
      <c r="E410" s="1">
        <f>VLOOKUP(D410,DATABASE!$A$2:$F$3248,6)</f>
        <v>1</v>
      </c>
      <c r="F410" s="6">
        <f>VLOOKUP(D410,DATABASE!$A$2:$F$3248,4)</f>
        <v>203</v>
      </c>
      <c r="G410" s="2">
        <f t="shared" si="40"/>
        <v>1609067.651000001</v>
      </c>
      <c r="H410" s="22">
        <f t="shared" si="37"/>
        <v>0.98432538857253749</v>
      </c>
      <c r="I410" s="25">
        <f>VLOOKUP(D410,DATABASE!$A$2:$F$3248,5)*F410</f>
        <v>742.71001000000001</v>
      </c>
      <c r="J410" s="25">
        <f t="shared" si="41"/>
        <v>7010283.8918050015</v>
      </c>
      <c r="K410" s="26">
        <f t="shared" si="38"/>
        <v>0.99133359662296794</v>
      </c>
      <c r="L410" s="3" t="str">
        <f>VLOOKUP(D410,DATABASE!$A$2:$F$3248,3)</f>
        <v>OLEOSE</v>
      </c>
      <c r="M410" s="10" t="str">
        <f t="shared" si="39"/>
        <v>C</v>
      </c>
    </row>
    <row r="411" spans="1:13">
      <c r="A411" s="19">
        <v>426</v>
      </c>
      <c r="B411" s="21">
        <f t="shared" si="36"/>
        <v>0.7123745819397993</v>
      </c>
      <c r="C411" s="32" t="s">
        <v>4872</v>
      </c>
      <c r="D411" s="32" t="s">
        <v>4876</v>
      </c>
      <c r="E411" s="1">
        <f>VLOOKUP(D411,DATABASE!$A$2:$F$3248,6)</f>
        <v>1</v>
      </c>
      <c r="F411" s="6">
        <f>VLOOKUP(D411,DATABASE!$A$2:$F$3248,4)</f>
        <v>210</v>
      </c>
      <c r="G411" s="2">
        <f t="shared" si="40"/>
        <v>1609277.651000001</v>
      </c>
      <c r="H411" s="22">
        <f t="shared" si="37"/>
        <v>0.98445385323433821</v>
      </c>
      <c r="I411" s="25">
        <f>VLOOKUP(D411,DATABASE!$A$2:$F$3248,5)*F411</f>
        <v>739.62</v>
      </c>
      <c r="J411" s="25">
        <f t="shared" si="41"/>
        <v>7011023.5118050016</v>
      </c>
      <c r="K411" s="26">
        <f t="shared" si="38"/>
        <v>0.99143818727379607</v>
      </c>
      <c r="L411" s="3" t="str">
        <f>VLOOKUP(D411,DATABASE!$A$2:$F$3248,3)</f>
        <v>CIOCC</v>
      </c>
      <c r="M411" s="10" t="str">
        <f t="shared" si="39"/>
        <v>C</v>
      </c>
    </row>
    <row r="412" spans="1:13">
      <c r="A412" s="19">
        <v>422</v>
      </c>
      <c r="B412" s="21">
        <f t="shared" si="36"/>
        <v>0.70568561872909696</v>
      </c>
      <c r="C412" s="32" t="s">
        <v>3982</v>
      </c>
      <c r="D412" s="32" t="s">
        <v>3989</v>
      </c>
      <c r="E412" s="1">
        <f>VLOOKUP(D412,DATABASE!$A$2:$F$3248,6)</f>
        <v>1</v>
      </c>
      <c r="F412" s="6">
        <f>VLOOKUP(D412,DATABASE!$A$2:$F$3248,4)</f>
        <v>216</v>
      </c>
      <c r="G412" s="2">
        <f t="shared" si="40"/>
        <v>1609493.651000001</v>
      </c>
      <c r="H412" s="22">
        <f t="shared" si="37"/>
        <v>0.98458598831504762</v>
      </c>
      <c r="I412" s="25">
        <f>VLOOKUP(D412,DATABASE!$A$2:$F$3248,5)*F412</f>
        <v>727.10568000000001</v>
      </c>
      <c r="J412" s="25">
        <f t="shared" si="41"/>
        <v>7011750.6174850017</v>
      </c>
      <c r="K412" s="26">
        <f t="shared" si="38"/>
        <v>0.99154100825793945</v>
      </c>
      <c r="L412" s="3" t="str">
        <f>VLOOKUP(D412,DATABASE!$A$2:$F$3248,3)</f>
        <v>CIOCC</v>
      </c>
      <c r="M412" s="10" t="str">
        <f t="shared" si="39"/>
        <v>C</v>
      </c>
    </row>
    <row r="413" spans="1:13">
      <c r="A413" s="19">
        <v>470</v>
      </c>
      <c r="B413" s="21">
        <f t="shared" si="36"/>
        <v>0.78595317725752512</v>
      </c>
      <c r="C413" s="32" t="s">
        <v>1227</v>
      </c>
      <c r="D413" s="32" t="s">
        <v>1226</v>
      </c>
      <c r="E413" s="1">
        <f>VLOOKUP(D413,DATABASE!$A$2:$F$3248,6)</f>
        <v>2</v>
      </c>
      <c r="F413" s="6">
        <f>VLOOKUP(D413,DATABASE!$A$2:$F$3248,4)</f>
        <v>152</v>
      </c>
      <c r="G413" s="2">
        <f t="shared" si="40"/>
        <v>1609645.651000001</v>
      </c>
      <c r="H413" s="22">
        <f t="shared" si="37"/>
        <v>0.98467897226073198</v>
      </c>
      <c r="I413" s="25">
        <f>VLOOKUP(D413,DATABASE!$A$2:$F$3248,5)*F413</f>
        <v>710.04672000000005</v>
      </c>
      <c r="J413" s="25">
        <f t="shared" si="41"/>
        <v>7012460.6642050017</v>
      </c>
      <c r="K413" s="26">
        <f t="shared" si="38"/>
        <v>0.99164141691179308</v>
      </c>
      <c r="L413" s="3" t="str">
        <f>VLOOKUP(D413,DATABASE!$A$2:$F$3248,3)</f>
        <v>OLEOSE</v>
      </c>
      <c r="M413" s="10" t="str">
        <f t="shared" si="39"/>
        <v>C</v>
      </c>
    </row>
    <row r="414" spans="1:13">
      <c r="A414" s="19">
        <v>421</v>
      </c>
      <c r="B414" s="21">
        <f t="shared" si="36"/>
        <v>0.70401337792642138</v>
      </c>
      <c r="C414" s="32" t="s">
        <v>5748</v>
      </c>
      <c r="D414" s="32" t="s">
        <v>5747</v>
      </c>
      <c r="E414" s="1">
        <f>VLOOKUP(D414,DATABASE!$A$2:$F$3248,6)</f>
        <v>2</v>
      </c>
      <c r="F414" s="6">
        <f>VLOOKUP(D414,DATABASE!$A$2:$F$3248,4)</f>
        <v>218</v>
      </c>
      <c r="G414" s="2">
        <f t="shared" si="40"/>
        <v>1609863.651000001</v>
      </c>
      <c r="H414" s="22">
        <f t="shared" si="37"/>
        <v>0.98481233081441077</v>
      </c>
      <c r="I414" s="25">
        <f>VLOOKUP(D414,DATABASE!$A$2:$F$3248,5)*F414</f>
        <v>706.92604000000006</v>
      </c>
      <c r="J414" s="25">
        <f t="shared" si="41"/>
        <v>7013167.5902450019</v>
      </c>
      <c r="K414" s="26">
        <f t="shared" si="38"/>
        <v>0.99174138426612501</v>
      </c>
      <c r="L414" s="3" t="str">
        <f>VLOOKUP(D414,DATABASE!$A$2:$F$3248,3)</f>
        <v>OLEOSE</v>
      </c>
      <c r="M414" s="10" t="str">
        <f t="shared" si="39"/>
        <v>C</v>
      </c>
    </row>
    <row r="415" spans="1:13">
      <c r="A415" s="19">
        <v>455</v>
      </c>
      <c r="B415" s="21">
        <f t="shared" si="36"/>
        <v>0.76086956521739135</v>
      </c>
      <c r="C415" s="32" t="s">
        <v>3573</v>
      </c>
      <c r="D415" s="32" t="s">
        <v>3583</v>
      </c>
      <c r="E415" s="1">
        <f>VLOOKUP(D415,DATABASE!$A$2:$F$3248,6)</f>
        <v>1</v>
      </c>
      <c r="F415" s="6">
        <f>VLOOKUP(D415,DATABASE!$A$2:$F$3248,4)</f>
        <v>165</v>
      </c>
      <c r="G415" s="2">
        <f t="shared" si="40"/>
        <v>1610028.651000001</v>
      </c>
      <c r="H415" s="22">
        <f t="shared" si="37"/>
        <v>0.9849132673343971</v>
      </c>
      <c r="I415" s="25">
        <f>VLOOKUP(D415,DATABASE!$A$2:$F$3248,5)*F415</f>
        <v>706.5498</v>
      </c>
      <c r="J415" s="25">
        <f t="shared" si="41"/>
        <v>7013874.1400450021</v>
      </c>
      <c r="K415" s="26">
        <f t="shared" si="38"/>
        <v>0.99184129841585666</v>
      </c>
      <c r="L415" s="3" t="str">
        <f>VLOOKUP(D415,DATABASE!$A$2:$F$3248,3)</f>
        <v>OLEOSE</v>
      </c>
      <c r="M415" s="10" t="str">
        <f t="shared" si="39"/>
        <v>C</v>
      </c>
    </row>
    <row r="416" spans="1:13">
      <c r="A416" s="19">
        <v>486</v>
      </c>
      <c r="B416" s="21">
        <f t="shared" si="36"/>
        <v>0.81270903010033446</v>
      </c>
      <c r="C416" s="32" t="s">
        <v>5910</v>
      </c>
      <c r="D416" s="32" t="s">
        <v>5909</v>
      </c>
      <c r="E416" s="1">
        <f>VLOOKUP(D416,DATABASE!$A$2:$F$3248,6)</f>
        <v>1</v>
      </c>
      <c r="F416" s="6">
        <f>VLOOKUP(D416,DATABASE!$A$2:$F$3248,4)</f>
        <v>126.986</v>
      </c>
      <c r="G416" s="2">
        <f t="shared" si="40"/>
        <v>1610155.637000001</v>
      </c>
      <c r="H416" s="22">
        <f t="shared" si="37"/>
        <v>0.9849909493036515</v>
      </c>
      <c r="I416" s="25">
        <f>VLOOKUP(D416,DATABASE!$A$2:$F$3248,5)*F416</f>
        <v>692.31370354000001</v>
      </c>
      <c r="J416" s="25">
        <f t="shared" si="41"/>
        <v>7014566.4537485419</v>
      </c>
      <c r="K416" s="26">
        <f t="shared" si="38"/>
        <v>0.99193919942019748</v>
      </c>
      <c r="L416" s="3" t="str">
        <f>VLOOKUP(D416,DATABASE!$A$2:$F$3248,3)</f>
        <v>OLEOSE</v>
      </c>
      <c r="M416" s="10" t="str">
        <f t="shared" si="39"/>
        <v>C</v>
      </c>
    </row>
    <row r="417" spans="1:13">
      <c r="A417" s="19">
        <v>380</v>
      </c>
      <c r="B417" s="21">
        <f t="shared" si="36"/>
        <v>0.63545150501672243</v>
      </c>
      <c r="C417" s="32" t="s">
        <v>4933</v>
      </c>
      <c r="D417" s="32" t="s">
        <v>4932</v>
      </c>
      <c r="E417" s="1">
        <f>VLOOKUP(D417,DATABASE!$A$2:$F$3248,6)</f>
        <v>1</v>
      </c>
      <c r="F417" s="6">
        <f>VLOOKUP(D417,DATABASE!$A$2:$F$3248,4)</f>
        <v>300</v>
      </c>
      <c r="G417" s="2">
        <f t="shared" si="40"/>
        <v>1610455.637000001</v>
      </c>
      <c r="H417" s="22">
        <f t="shared" si="37"/>
        <v>0.98517447024908122</v>
      </c>
      <c r="I417" s="25">
        <f>VLOOKUP(D417,DATABASE!$A$2:$F$3248,5)*F417</f>
        <v>688.44900000000007</v>
      </c>
      <c r="J417" s="25">
        <f t="shared" si="41"/>
        <v>7015254.9027485419</v>
      </c>
      <c r="K417" s="26">
        <f t="shared" si="38"/>
        <v>0.99203655391165524</v>
      </c>
      <c r="L417" s="3" t="str">
        <f>VLOOKUP(D417,DATABASE!$A$2:$F$3248,3)</f>
        <v>CIOCC</v>
      </c>
      <c r="M417" s="10" t="str">
        <f t="shared" si="39"/>
        <v>C</v>
      </c>
    </row>
    <row r="418" spans="1:13">
      <c r="A418" s="19">
        <v>437</v>
      </c>
      <c r="B418" s="21">
        <f t="shared" si="36"/>
        <v>0.73076923076923073</v>
      </c>
      <c r="C418" s="32" t="s">
        <v>2281</v>
      </c>
      <c r="D418" s="32" t="s">
        <v>2284</v>
      </c>
      <c r="E418" s="1">
        <f>VLOOKUP(D418,DATABASE!$A$2:$F$3248,6)</f>
        <v>2</v>
      </c>
      <c r="F418" s="6">
        <f>VLOOKUP(D418,DATABASE!$A$2:$F$3248,4)</f>
        <v>200</v>
      </c>
      <c r="G418" s="2">
        <f t="shared" si="40"/>
        <v>1610655.637000001</v>
      </c>
      <c r="H418" s="22">
        <f t="shared" si="37"/>
        <v>0.98529681754603426</v>
      </c>
      <c r="I418" s="25">
        <f>VLOOKUP(D418,DATABASE!$A$2:$F$3248,5)*F418</f>
        <v>683.85400000000004</v>
      </c>
      <c r="J418" s="25">
        <f t="shared" si="41"/>
        <v>7015938.7567485422</v>
      </c>
      <c r="K418" s="26">
        <f t="shared" si="38"/>
        <v>0.99213325861803348</v>
      </c>
      <c r="L418" s="3" t="str">
        <f>VLOOKUP(D418,DATABASE!$A$2:$F$3248,3)</f>
        <v>OLEOSE</v>
      </c>
      <c r="M418" s="10" t="str">
        <f t="shared" si="39"/>
        <v>C</v>
      </c>
    </row>
    <row r="419" spans="1:13">
      <c r="A419" s="19">
        <v>454</v>
      </c>
      <c r="B419" s="21">
        <f t="shared" si="36"/>
        <v>0.75919732441471577</v>
      </c>
      <c r="C419" s="32" t="s">
        <v>2259</v>
      </c>
      <c r="D419" s="32" t="s">
        <v>2258</v>
      </c>
      <c r="E419" s="1">
        <f>VLOOKUP(D419,DATABASE!$A$2:$F$3248,6)</f>
        <v>2</v>
      </c>
      <c r="F419" s="6">
        <f>VLOOKUP(D419,DATABASE!$A$2:$F$3248,4)</f>
        <v>169</v>
      </c>
      <c r="G419" s="2">
        <f t="shared" si="40"/>
        <v>1610824.637000001</v>
      </c>
      <c r="H419" s="22">
        <f t="shared" si="37"/>
        <v>0.98540020101195969</v>
      </c>
      <c r="I419" s="25">
        <f>VLOOKUP(D419,DATABASE!$A$2:$F$3248,5)*F419</f>
        <v>682.69916000000001</v>
      </c>
      <c r="J419" s="25">
        <f t="shared" si="41"/>
        <v>7016621.4559085425</v>
      </c>
      <c r="K419" s="26">
        <f t="shared" si="38"/>
        <v>0.99222980001694683</v>
      </c>
      <c r="L419" s="3" t="str">
        <f>VLOOKUP(D419,DATABASE!$A$2:$F$3248,3)</f>
        <v>OLEOSE</v>
      </c>
      <c r="M419" s="10" t="str">
        <f t="shared" si="39"/>
        <v>C</v>
      </c>
    </row>
    <row r="420" spans="1:13">
      <c r="A420" s="19">
        <v>500</v>
      </c>
      <c r="B420" s="21">
        <f t="shared" si="36"/>
        <v>0.83612040133779264</v>
      </c>
      <c r="C420" s="32" t="s">
        <v>2613</v>
      </c>
      <c r="D420" s="32" t="s">
        <v>2612</v>
      </c>
      <c r="E420" s="1">
        <f>VLOOKUP(D420,DATABASE!$A$2:$F$3248,6)</f>
        <v>1</v>
      </c>
      <c r="F420" s="6">
        <f>VLOOKUP(D420,DATABASE!$A$2:$F$3248,4)</f>
        <v>104.791</v>
      </c>
      <c r="G420" s="2">
        <f t="shared" si="40"/>
        <v>1610929.428000001</v>
      </c>
      <c r="H420" s="22">
        <f t="shared" si="37"/>
        <v>0.98546430548993469</v>
      </c>
      <c r="I420" s="25">
        <f>VLOOKUP(D420,DATABASE!$A$2:$F$3248,5)*F420</f>
        <v>675.76257796999994</v>
      </c>
      <c r="J420" s="25">
        <f t="shared" si="41"/>
        <v>7017297.2184865121</v>
      </c>
      <c r="K420" s="26">
        <f t="shared" si="38"/>
        <v>0.99232536050454212</v>
      </c>
      <c r="L420" s="3" t="str">
        <f>VLOOKUP(D420,DATABASE!$A$2:$F$3248,3)</f>
        <v>OLEOSE</v>
      </c>
      <c r="M420" s="10" t="str">
        <f t="shared" si="39"/>
        <v>C</v>
      </c>
    </row>
    <row r="421" spans="1:13">
      <c r="A421" s="19">
        <v>464</v>
      </c>
      <c r="B421" s="21">
        <f t="shared" si="36"/>
        <v>0.77591973244147161</v>
      </c>
      <c r="C421" s="32" t="s">
        <v>4874</v>
      </c>
      <c r="D421" s="32" t="s">
        <v>4873</v>
      </c>
      <c r="E421" s="1">
        <f>VLOOKUP(D421,DATABASE!$A$2:$F$3248,6)</f>
        <v>1</v>
      </c>
      <c r="F421" s="6">
        <f>VLOOKUP(D421,DATABASE!$A$2:$F$3248,4)</f>
        <v>160</v>
      </c>
      <c r="G421" s="2">
        <f t="shared" si="40"/>
        <v>1611089.428000001</v>
      </c>
      <c r="H421" s="22">
        <f t="shared" si="37"/>
        <v>0.98556218332749712</v>
      </c>
      <c r="I421" s="25">
        <f>VLOOKUP(D421,DATABASE!$A$2:$F$3248,5)*F421</f>
        <v>675.2607999999999</v>
      </c>
      <c r="J421" s="25">
        <f t="shared" si="41"/>
        <v>7017972.4792865124</v>
      </c>
      <c r="K421" s="26">
        <f t="shared" si="38"/>
        <v>0.99242085003504532</v>
      </c>
      <c r="L421" s="3" t="str">
        <f>VLOOKUP(D421,DATABASE!$A$2:$F$3248,3)</f>
        <v>CIOCC</v>
      </c>
      <c r="M421" s="10" t="str">
        <f t="shared" si="39"/>
        <v>C</v>
      </c>
    </row>
    <row r="422" spans="1:13">
      <c r="A422" s="19">
        <v>440</v>
      </c>
      <c r="B422" s="21">
        <f t="shared" si="36"/>
        <v>0.73578595317725748</v>
      </c>
      <c r="C422" s="32" t="s">
        <v>3868</v>
      </c>
      <c r="D422" s="32" t="s">
        <v>3867</v>
      </c>
      <c r="E422" s="1">
        <f>VLOOKUP(D422,DATABASE!$A$2:$F$3248,6)</f>
        <v>1</v>
      </c>
      <c r="F422" s="6">
        <f>VLOOKUP(D422,DATABASE!$A$2:$F$3248,4)</f>
        <v>200</v>
      </c>
      <c r="G422" s="2">
        <f t="shared" si="40"/>
        <v>1611289.428000001</v>
      </c>
      <c r="H422" s="22">
        <f t="shared" si="37"/>
        <v>0.98568453062445027</v>
      </c>
      <c r="I422" s="25">
        <f>VLOOKUP(D422,DATABASE!$A$2:$F$3248,5)*F422</f>
        <v>666.53</v>
      </c>
      <c r="J422" s="25">
        <f t="shared" si="41"/>
        <v>7018639.0092865126</v>
      </c>
      <c r="K422" s="26">
        <f t="shared" si="38"/>
        <v>0.99251510493147399</v>
      </c>
      <c r="L422" s="3" t="str">
        <f>VLOOKUP(D422,DATABASE!$A$2:$F$3248,3)</f>
        <v>OLEOSE</v>
      </c>
      <c r="M422" s="10" t="str">
        <f t="shared" si="39"/>
        <v>C</v>
      </c>
    </row>
    <row r="423" spans="1:13">
      <c r="A423" s="19">
        <v>505</v>
      </c>
      <c r="B423" s="21">
        <f t="shared" si="36"/>
        <v>0.84448160535117056</v>
      </c>
      <c r="C423" s="32" t="s">
        <v>3217</v>
      </c>
      <c r="D423" s="32" t="s">
        <v>3220</v>
      </c>
      <c r="E423" s="1">
        <f>VLOOKUP(D423,DATABASE!$A$2:$F$3248,6)</f>
        <v>2</v>
      </c>
      <c r="F423" s="6">
        <f>VLOOKUP(D423,DATABASE!$A$2:$F$3248,4)</f>
        <v>100</v>
      </c>
      <c r="G423" s="2">
        <f t="shared" si="40"/>
        <v>1611389.428000001</v>
      </c>
      <c r="H423" s="22">
        <f t="shared" si="37"/>
        <v>0.98574570427292674</v>
      </c>
      <c r="I423" s="25">
        <f>VLOOKUP(D423,DATABASE!$A$2:$F$3248,5)*F423</f>
        <v>663.25099999999998</v>
      </c>
      <c r="J423" s="25">
        <f t="shared" si="41"/>
        <v>7019302.2602865128</v>
      </c>
      <c r="K423" s="26">
        <f t="shared" si="38"/>
        <v>0.99260889614013847</v>
      </c>
      <c r="L423" s="3" t="str">
        <f>VLOOKUP(D423,DATABASE!$A$2:$F$3248,3)</f>
        <v>CIOCC</v>
      </c>
      <c r="M423" s="10" t="str">
        <f t="shared" si="39"/>
        <v>C</v>
      </c>
    </row>
    <row r="424" spans="1:13">
      <c r="A424" s="19">
        <v>485</v>
      </c>
      <c r="B424" s="21">
        <f t="shared" si="36"/>
        <v>0.81103678929765888</v>
      </c>
      <c r="C424" s="32" t="s">
        <v>3016</v>
      </c>
      <c r="D424" s="32" t="s">
        <v>3015</v>
      </c>
      <c r="E424" s="1">
        <f>VLOOKUP(D424,DATABASE!$A$2:$F$3248,6)</f>
        <v>1</v>
      </c>
      <c r="F424" s="6">
        <f>VLOOKUP(D424,DATABASE!$A$2:$F$3248,4)</f>
        <v>130</v>
      </c>
      <c r="G424" s="2">
        <f t="shared" si="40"/>
        <v>1611519.428000001</v>
      </c>
      <c r="H424" s="22">
        <f t="shared" si="37"/>
        <v>0.98582523001594624</v>
      </c>
      <c r="I424" s="25">
        <f>VLOOKUP(D424,DATABASE!$A$2:$F$3248,5)*F424</f>
        <v>661.35289999999998</v>
      </c>
      <c r="J424" s="25">
        <f t="shared" si="41"/>
        <v>7019963.6131865131</v>
      </c>
      <c r="K424" s="26">
        <f t="shared" si="38"/>
        <v>0.99270241893595002</v>
      </c>
      <c r="L424" s="3" t="str">
        <f>VLOOKUP(D424,DATABASE!$A$2:$F$3248,3)</f>
        <v>OLEOSE</v>
      </c>
      <c r="M424" s="10" t="str">
        <f t="shared" si="39"/>
        <v>C</v>
      </c>
    </row>
    <row r="425" spans="1:13">
      <c r="A425" s="19">
        <v>450</v>
      </c>
      <c r="B425" s="21">
        <f t="shared" si="36"/>
        <v>0.75250836120401343</v>
      </c>
      <c r="C425" s="32" t="s">
        <v>1092</v>
      </c>
      <c r="D425" s="32" t="s">
        <v>1091</v>
      </c>
      <c r="E425" s="1">
        <f>VLOOKUP(D425,DATABASE!$A$2:$F$3248,6)</f>
        <v>2</v>
      </c>
      <c r="F425" s="6">
        <f>VLOOKUP(D425,DATABASE!$A$2:$F$3248,4)</f>
        <v>192</v>
      </c>
      <c r="G425" s="2">
        <f t="shared" si="40"/>
        <v>1611711.428000001</v>
      </c>
      <c r="H425" s="22">
        <f t="shared" si="37"/>
        <v>0.9859426834210212</v>
      </c>
      <c r="I425" s="25">
        <f>VLOOKUP(D425,DATABASE!$A$2:$F$3248,5)*F425</f>
        <v>657.50783999999999</v>
      </c>
      <c r="J425" s="25">
        <f t="shared" si="41"/>
        <v>7020621.1210265132</v>
      </c>
      <c r="K425" s="26">
        <f t="shared" si="38"/>
        <v>0.9927953979966978</v>
      </c>
      <c r="L425" s="3" t="str">
        <f>VLOOKUP(D425,DATABASE!$A$2:$F$3248,3)</f>
        <v>OLEOSE</v>
      </c>
      <c r="M425" s="10" t="str">
        <f t="shared" si="39"/>
        <v>C</v>
      </c>
    </row>
    <row r="426" spans="1:13">
      <c r="A426" s="19">
        <v>466</v>
      </c>
      <c r="B426" s="21">
        <f t="shared" si="36"/>
        <v>0.77926421404682278</v>
      </c>
      <c r="C426" s="32" t="s">
        <v>4114</v>
      </c>
      <c r="D426" s="32" t="s">
        <v>4119</v>
      </c>
      <c r="E426" s="1">
        <f>VLOOKUP(D426,DATABASE!$A$2:$F$3248,6)</f>
        <v>1</v>
      </c>
      <c r="F426" s="6">
        <f>VLOOKUP(D426,DATABASE!$A$2:$F$3248,4)</f>
        <v>160</v>
      </c>
      <c r="G426" s="2">
        <f t="shared" si="40"/>
        <v>1611871.428000001</v>
      </c>
      <c r="H426" s="22">
        <f t="shared" si="37"/>
        <v>0.98604056125858375</v>
      </c>
      <c r="I426" s="25">
        <f>VLOOKUP(D426,DATABASE!$A$2:$F$3248,5)*F426</f>
        <v>654.92959999999994</v>
      </c>
      <c r="J426" s="25">
        <f t="shared" si="41"/>
        <v>7021276.0506265135</v>
      </c>
      <c r="K426" s="26">
        <f t="shared" si="38"/>
        <v>0.99288801246508784</v>
      </c>
      <c r="L426" s="3" t="str">
        <f>VLOOKUP(D426,DATABASE!$A$2:$F$3248,3)</f>
        <v>OLEOSE</v>
      </c>
      <c r="M426" s="10" t="str">
        <f t="shared" si="39"/>
        <v>C</v>
      </c>
    </row>
    <row r="427" spans="1:13">
      <c r="A427" s="19">
        <v>427</v>
      </c>
      <c r="B427" s="21">
        <f t="shared" si="36"/>
        <v>0.71404682274247488</v>
      </c>
      <c r="C427" s="32" t="s">
        <v>1996</v>
      </c>
      <c r="D427" s="32" t="s">
        <v>1997</v>
      </c>
      <c r="E427" s="1">
        <f>VLOOKUP(D427,DATABASE!$A$2:$F$3248,6)</f>
        <v>1</v>
      </c>
      <c r="F427" s="6">
        <f>VLOOKUP(D427,DATABASE!$A$2:$F$3248,4)</f>
        <v>210</v>
      </c>
      <c r="G427" s="2">
        <f t="shared" si="40"/>
        <v>1612081.428000001</v>
      </c>
      <c r="H427" s="22">
        <f t="shared" si="37"/>
        <v>0.98616902592038447</v>
      </c>
      <c r="I427" s="25">
        <f>VLOOKUP(D427,DATABASE!$A$2:$F$3248,5)*F427</f>
        <v>648.95040000000006</v>
      </c>
      <c r="J427" s="25">
        <f t="shared" si="41"/>
        <v>7021925.001026514</v>
      </c>
      <c r="K427" s="26">
        <f t="shared" si="38"/>
        <v>0.99297978140682996</v>
      </c>
      <c r="L427" s="3" t="str">
        <f>VLOOKUP(D427,DATABASE!$A$2:$F$3248,3)</f>
        <v>OLEOSE</v>
      </c>
      <c r="M427" s="10" t="str">
        <f t="shared" si="39"/>
        <v>C</v>
      </c>
    </row>
    <row r="428" spans="1:13">
      <c r="A428" s="19">
        <v>471</v>
      </c>
      <c r="B428" s="21">
        <f t="shared" si="36"/>
        <v>0.7876254180602007</v>
      </c>
      <c r="C428" s="32" t="s">
        <v>1250</v>
      </c>
      <c r="D428" s="32" t="s">
        <v>1249</v>
      </c>
      <c r="E428" s="1">
        <f>VLOOKUP(D428,DATABASE!$A$2:$F$3248,6)</f>
        <v>2</v>
      </c>
      <c r="F428" s="6">
        <f>VLOOKUP(D428,DATABASE!$A$2:$F$3248,4)</f>
        <v>152</v>
      </c>
      <c r="G428" s="2">
        <f t="shared" si="40"/>
        <v>1612233.428000001</v>
      </c>
      <c r="H428" s="22">
        <f t="shared" si="37"/>
        <v>0.98626200986606882</v>
      </c>
      <c r="I428" s="25">
        <f>VLOOKUP(D428,DATABASE!$A$2:$F$3248,5)*F428</f>
        <v>648.63720000000012</v>
      </c>
      <c r="J428" s="25">
        <f t="shared" si="41"/>
        <v>7022573.6382265138</v>
      </c>
      <c r="K428" s="26">
        <f t="shared" si="38"/>
        <v>0.99307150605854211</v>
      </c>
      <c r="L428" s="3" t="str">
        <f>VLOOKUP(D428,DATABASE!$A$2:$F$3248,3)</f>
        <v>OLEOSE</v>
      </c>
      <c r="M428" s="10" t="str">
        <f t="shared" si="39"/>
        <v>C</v>
      </c>
    </row>
    <row r="429" spans="1:13">
      <c r="A429" s="19">
        <v>259</v>
      </c>
      <c r="B429" s="21">
        <f t="shared" si="36"/>
        <v>0.43311036789297658</v>
      </c>
      <c r="C429" s="32" t="s">
        <v>4137</v>
      </c>
      <c r="D429" s="32" t="s">
        <v>4136</v>
      </c>
      <c r="E429" s="1">
        <f>VLOOKUP(D429,DATABASE!$A$2:$F$3248,6)</f>
        <v>1</v>
      </c>
      <c r="F429" s="6">
        <f>VLOOKUP(D429,DATABASE!$A$2:$F$3248,4)</f>
        <v>740</v>
      </c>
      <c r="G429" s="2">
        <f t="shared" si="40"/>
        <v>1612973.428000001</v>
      </c>
      <c r="H429" s="22">
        <f t="shared" si="37"/>
        <v>0.98671469486479524</v>
      </c>
      <c r="I429" s="25">
        <f>VLOOKUP(D429,DATABASE!$A$2:$F$3248,5)*F429</f>
        <v>646.46400000000006</v>
      </c>
      <c r="J429" s="25">
        <f t="shared" si="41"/>
        <v>7023220.1022265134</v>
      </c>
      <c r="K429" s="26">
        <f t="shared" si="38"/>
        <v>0.99316292339514334</v>
      </c>
      <c r="L429" s="3" t="str">
        <f>VLOOKUP(D429,DATABASE!$A$2:$F$3248,3)</f>
        <v>CIOCC</v>
      </c>
      <c r="M429" s="10" t="str">
        <f t="shared" si="39"/>
        <v>C</v>
      </c>
    </row>
    <row r="430" spans="1:13">
      <c r="A430" s="19">
        <v>480</v>
      </c>
      <c r="B430" s="21">
        <f t="shared" si="36"/>
        <v>0.80267558528428096</v>
      </c>
      <c r="C430" s="32" t="s">
        <v>3111</v>
      </c>
      <c r="D430" s="32" t="s">
        <v>3110</v>
      </c>
      <c r="E430" s="1">
        <f>VLOOKUP(D430,DATABASE!$A$2:$F$3248,6)</f>
        <v>1</v>
      </c>
      <c r="F430" s="6">
        <f>VLOOKUP(D430,DATABASE!$A$2:$F$3248,4)</f>
        <v>140</v>
      </c>
      <c r="G430" s="2">
        <f t="shared" si="40"/>
        <v>1613113.428000001</v>
      </c>
      <c r="H430" s="22">
        <f t="shared" si="37"/>
        <v>0.98680033797266242</v>
      </c>
      <c r="I430" s="25">
        <f>VLOOKUP(D430,DATABASE!$A$2:$F$3248,5)*F430</f>
        <v>638.60440000000006</v>
      </c>
      <c r="J430" s="25">
        <f t="shared" si="41"/>
        <v>7023858.706626513</v>
      </c>
      <c r="K430" s="26">
        <f t="shared" si="38"/>
        <v>0.99325322929522397</v>
      </c>
      <c r="L430" s="3" t="str">
        <f>VLOOKUP(D430,DATABASE!$A$2:$F$3248,3)</f>
        <v>OLEOSE</v>
      </c>
      <c r="M430" s="10" t="str">
        <f t="shared" si="39"/>
        <v>C</v>
      </c>
    </row>
    <row r="431" spans="1:13">
      <c r="A431" s="19">
        <v>312</v>
      </c>
      <c r="B431" s="21">
        <f t="shared" si="36"/>
        <v>0.52173913043478259</v>
      </c>
      <c r="C431" s="32" t="s">
        <v>1253</v>
      </c>
      <c r="D431" s="32" t="s">
        <v>1252</v>
      </c>
      <c r="E431" s="1">
        <f>VLOOKUP(D431,DATABASE!$A$2:$F$3248,6)</f>
        <v>3</v>
      </c>
      <c r="F431" s="6">
        <f>VLOOKUP(D431,DATABASE!$A$2:$F$3248,4)</f>
        <v>460</v>
      </c>
      <c r="G431" s="2">
        <f t="shared" si="40"/>
        <v>1613573.428000001</v>
      </c>
      <c r="H431" s="22">
        <f t="shared" si="37"/>
        <v>0.98708173675565447</v>
      </c>
      <c r="I431" s="25">
        <f>VLOOKUP(D431,DATABASE!$A$2:$F$3248,5)*F431</f>
        <v>638.19479999999999</v>
      </c>
      <c r="J431" s="25">
        <f t="shared" si="41"/>
        <v>7024496.9014265127</v>
      </c>
      <c r="K431" s="26">
        <f t="shared" si="38"/>
        <v>0.99334347727322236</v>
      </c>
      <c r="L431" s="3" t="str">
        <f>VLOOKUP(D431,DATABASE!$A$2:$F$3248,3)</f>
        <v>CIOCC</v>
      </c>
      <c r="M431" s="10" t="str">
        <f t="shared" si="39"/>
        <v>C</v>
      </c>
    </row>
    <row r="432" spans="1:13">
      <c r="A432" s="19">
        <v>381</v>
      </c>
      <c r="B432" s="21">
        <f t="shared" si="36"/>
        <v>0.63712374581939801</v>
      </c>
      <c r="C432" s="32" t="s">
        <v>4937</v>
      </c>
      <c r="D432" s="32" t="s">
        <v>4936</v>
      </c>
      <c r="E432" s="1">
        <f>VLOOKUP(D432,DATABASE!$A$2:$F$3248,6)</f>
        <v>1</v>
      </c>
      <c r="F432" s="6">
        <f>VLOOKUP(D432,DATABASE!$A$2:$F$3248,4)</f>
        <v>300</v>
      </c>
      <c r="G432" s="2">
        <f t="shared" si="40"/>
        <v>1613873.428000001</v>
      </c>
      <c r="H432" s="22">
        <f t="shared" si="37"/>
        <v>0.9872652577010842</v>
      </c>
      <c r="I432" s="25">
        <f>VLOOKUP(D432,DATABASE!$A$2:$F$3248,5)*F432</f>
        <v>635.154</v>
      </c>
      <c r="J432" s="25">
        <f t="shared" si="41"/>
        <v>7025132.0554265128</v>
      </c>
      <c r="K432" s="26">
        <f t="shared" si="38"/>
        <v>0.99343329524763646</v>
      </c>
      <c r="L432" s="3" t="str">
        <f>VLOOKUP(D432,DATABASE!$A$2:$F$3248,3)</f>
        <v>CIOCC</v>
      </c>
      <c r="M432" s="10" t="str">
        <f t="shared" si="39"/>
        <v>C</v>
      </c>
    </row>
    <row r="433" spans="1:13">
      <c r="A433" s="19">
        <v>475</v>
      </c>
      <c r="B433" s="21">
        <f t="shared" si="36"/>
        <v>0.79431438127090304</v>
      </c>
      <c r="C433" s="32" t="s">
        <v>5249</v>
      </c>
      <c r="D433" s="32" t="s">
        <v>5248</v>
      </c>
      <c r="E433" s="1">
        <f>VLOOKUP(D433,DATABASE!$A$2:$F$3248,6)</f>
        <v>2</v>
      </c>
      <c r="F433" s="6">
        <f>VLOOKUP(D433,DATABASE!$A$2:$F$3248,4)</f>
        <v>145.6</v>
      </c>
      <c r="G433" s="2">
        <f t="shared" si="40"/>
        <v>1614019.0280000011</v>
      </c>
      <c r="H433" s="22">
        <f t="shared" si="37"/>
        <v>0.98735432653326605</v>
      </c>
      <c r="I433" s="25">
        <f>VLOOKUP(D433,DATABASE!$A$2:$F$3248,5)*F433</f>
        <v>626.43672000000004</v>
      </c>
      <c r="J433" s="25">
        <f t="shared" si="41"/>
        <v>7025758.4921465125</v>
      </c>
      <c r="K433" s="26">
        <f t="shared" si="38"/>
        <v>0.99352188049985712</v>
      </c>
      <c r="L433" s="3" t="str">
        <f>VLOOKUP(D433,DATABASE!$A$2:$F$3248,3)</f>
        <v>OLEOSE</v>
      </c>
      <c r="M433" s="10" t="str">
        <f t="shared" si="39"/>
        <v>C</v>
      </c>
    </row>
    <row r="434" spans="1:13">
      <c r="A434" s="19">
        <v>337</v>
      </c>
      <c r="B434" s="21">
        <f t="shared" si="36"/>
        <v>0.5635451505016722</v>
      </c>
      <c r="C434" s="32" t="s">
        <v>4196</v>
      </c>
      <c r="D434" s="32" t="s">
        <v>4195</v>
      </c>
      <c r="E434" s="1">
        <f>VLOOKUP(D434,DATABASE!$A$2:$F$3248,6)</f>
        <v>1</v>
      </c>
      <c r="F434" s="6">
        <f>VLOOKUP(D434,DATABASE!$A$2:$F$3248,4)</f>
        <v>400</v>
      </c>
      <c r="G434" s="2">
        <f t="shared" si="40"/>
        <v>1614419.0280000011</v>
      </c>
      <c r="H434" s="22">
        <f t="shared" si="37"/>
        <v>0.98759902112717224</v>
      </c>
      <c r="I434" s="25">
        <f>VLOOKUP(D434,DATABASE!$A$2:$F$3248,5)*F434</f>
        <v>619.58000000000004</v>
      </c>
      <c r="J434" s="25">
        <f t="shared" si="41"/>
        <v>7026378.0721465126</v>
      </c>
      <c r="K434" s="26">
        <f t="shared" si="38"/>
        <v>0.99360949613415595</v>
      </c>
      <c r="L434" s="3" t="str">
        <f>VLOOKUP(D434,DATABASE!$A$2:$F$3248,3)</f>
        <v>OLEOSE</v>
      </c>
      <c r="M434" s="10" t="str">
        <f t="shared" si="39"/>
        <v>C</v>
      </c>
    </row>
    <row r="435" spans="1:13">
      <c r="A435" s="19">
        <v>484</v>
      </c>
      <c r="B435" s="21">
        <f t="shared" si="36"/>
        <v>0.80936454849498329</v>
      </c>
      <c r="C435" s="32" t="s">
        <v>3570</v>
      </c>
      <c r="D435" s="32" t="s">
        <v>3569</v>
      </c>
      <c r="E435" s="1">
        <f>VLOOKUP(D435,DATABASE!$A$2:$F$3248,6)</f>
        <v>1</v>
      </c>
      <c r="F435" s="6">
        <f>VLOOKUP(D435,DATABASE!$A$2:$F$3248,4)</f>
        <v>133</v>
      </c>
      <c r="G435" s="2">
        <f t="shared" si="40"/>
        <v>1614552.0280000011</v>
      </c>
      <c r="H435" s="22">
        <f t="shared" si="37"/>
        <v>0.98768038207964604</v>
      </c>
      <c r="I435" s="25">
        <f>VLOOKUP(D435,DATABASE!$A$2:$F$3248,5)*F435</f>
        <v>618.31301000000008</v>
      </c>
      <c r="J435" s="25">
        <f t="shared" si="41"/>
        <v>7026996.3851565123</v>
      </c>
      <c r="K435" s="26">
        <f t="shared" si="38"/>
        <v>0.99369693260170877</v>
      </c>
      <c r="L435" s="3" t="str">
        <f>VLOOKUP(D435,DATABASE!$A$2:$F$3248,3)</f>
        <v>OLEOSE</v>
      </c>
      <c r="M435" s="10" t="str">
        <f t="shared" si="39"/>
        <v>C</v>
      </c>
    </row>
    <row r="436" spans="1:13">
      <c r="A436" s="19">
        <v>492</v>
      </c>
      <c r="B436" s="21">
        <f t="shared" si="36"/>
        <v>0.82274247491638797</v>
      </c>
      <c r="C436" s="32" t="s">
        <v>5882</v>
      </c>
      <c r="D436" s="32" t="s">
        <v>5881</v>
      </c>
      <c r="E436" s="1">
        <f>VLOOKUP(D436,DATABASE!$A$2:$F$3248,6)</f>
        <v>1</v>
      </c>
      <c r="F436" s="6">
        <f>VLOOKUP(D436,DATABASE!$A$2:$F$3248,4)</f>
        <v>119.28</v>
      </c>
      <c r="G436" s="2">
        <f t="shared" si="40"/>
        <v>1614671.3080000011</v>
      </c>
      <c r="H436" s="22">
        <f t="shared" si="37"/>
        <v>0.98775335000754882</v>
      </c>
      <c r="I436" s="25">
        <f>VLOOKUP(D436,DATABASE!$A$2:$F$3248,5)*F436</f>
        <v>616.63943039999992</v>
      </c>
      <c r="J436" s="25">
        <f t="shared" si="41"/>
        <v>7027613.0245869122</v>
      </c>
      <c r="K436" s="26">
        <f t="shared" si="38"/>
        <v>0.99378413240613794</v>
      </c>
      <c r="L436" s="3" t="str">
        <f>VLOOKUP(D436,DATABASE!$A$2:$F$3248,3)</f>
        <v>OLEOSE</v>
      </c>
      <c r="M436" s="10" t="str">
        <f t="shared" si="39"/>
        <v>C</v>
      </c>
    </row>
    <row r="437" spans="1:13">
      <c r="A437" s="19">
        <v>463</v>
      </c>
      <c r="B437" s="21">
        <f t="shared" si="36"/>
        <v>0.77424749163879603</v>
      </c>
      <c r="C437" s="32" t="s">
        <v>3055</v>
      </c>
      <c r="D437" s="32" t="s">
        <v>3054</v>
      </c>
      <c r="E437" s="1">
        <f>VLOOKUP(D437,DATABASE!$A$2:$F$3248,6)</f>
        <v>1</v>
      </c>
      <c r="F437" s="6">
        <f>VLOOKUP(D437,DATABASE!$A$2:$F$3248,4)</f>
        <v>160</v>
      </c>
      <c r="G437" s="2">
        <f t="shared" si="40"/>
        <v>1614831.3080000011</v>
      </c>
      <c r="H437" s="22">
        <f t="shared" si="37"/>
        <v>0.98785122784511137</v>
      </c>
      <c r="I437" s="25">
        <f>VLOOKUP(D437,DATABASE!$A$2:$F$3248,5)*F437</f>
        <v>613.02080000000001</v>
      </c>
      <c r="J437" s="25">
        <f t="shared" si="41"/>
        <v>7028226.0453869123</v>
      </c>
      <c r="K437" s="26">
        <f t="shared" si="38"/>
        <v>0.99387082049521502</v>
      </c>
      <c r="L437" s="3" t="str">
        <f>VLOOKUP(D437,DATABASE!$A$2:$F$3248,3)</f>
        <v>CIOCC</v>
      </c>
      <c r="M437" s="10" t="str">
        <f t="shared" si="39"/>
        <v>C</v>
      </c>
    </row>
    <row r="438" spans="1:13">
      <c r="A438" s="19">
        <v>540</v>
      </c>
      <c r="B438" s="21">
        <f t="shared" si="36"/>
        <v>0.90301003344481601</v>
      </c>
      <c r="C438" s="32" t="s">
        <v>1022</v>
      </c>
      <c r="D438" s="32" t="s">
        <v>1021</v>
      </c>
      <c r="E438" s="1">
        <f>VLOOKUP(D438,DATABASE!$A$2:$F$3248,6)</f>
        <v>1</v>
      </c>
      <c r="F438" s="6">
        <f>VLOOKUP(D438,DATABASE!$A$2:$F$3248,4)</f>
        <v>80</v>
      </c>
      <c r="G438" s="2">
        <f t="shared" si="40"/>
        <v>1614911.3080000011</v>
      </c>
      <c r="H438" s="22">
        <f t="shared" si="37"/>
        <v>0.98790016676389258</v>
      </c>
      <c r="I438" s="25">
        <f>VLOOKUP(D438,DATABASE!$A$2:$F$3248,5)*F438</f>
        <v>611.1</v>
      </c>
      <c r="J438" s="25">
        <f t="shared" si="41"/>
        <v>7028837.1453869119</v>
      </c>
      <c r="K438" s="26">
        <f t="shared" si="38"/>
        <v>0.99395723696140181</v>
      </c>
      <c r="L438" s="3" t="str">
        <f>VLOOKUP(D438,DATABASE!$A$2:$F$3248,3)</f>
        <v>CIOCC</v>
      </c>
      <c r="M438" s="10" t="str">
        <f t="shared" si="39"/>
        <v>C</v>
      </c>
    </row>
    <row r="439" spans="1:13">
      <c r="A439" s="19">
        <v>459</v>
      </c>
      <c r="B439" s="21">
        <f t="shared" si="36"/>
        <v>0.76755852842809369</v>
      </c>
      <c r="C439" s="32" t="s">
        <v>153</v>
      </c>
      <c r="D439" s="32" t="s">
        <v>152</v>
      </c>
      <c r="E439" s="1">
        <f>VLOOKUP(D439,DATABASE!$A$2:$F$3248,6)</f>
        <v>1</v>
      </c>
      <c r="F439" s="6">
        <f>VLOOKUP(D439,DATABASE!$A$2:$F$3248,4)</f>
        <v>160</v>
      </c>
      <c r="G439" s="2">
        <f t="shared" si="40"/>
        <v>1615071.3080000011</v>
      </c>
      <c r="H439" s="22">
        <f t="shared" si="37"/>
        <v>0.98799804460145502</v>
      </c>
      <c r="I439" s="25">
        <f>VLOOKUP(D439,DATABASE!$A$2:$F$3248,5)*F439</f>
        <v>607.74080000000004</v>
      </c>
      <c r="J439" s="25">
        <f t="shared" si="41"/>
        <v>7029444.8861869117</v>
      </c>
      <c r="K439" s="26">
        <f t="shared" si="38"/>
        <v>0.99404317839863554</v>
      </c>
      <c r="L439" s="3" t="str">
        <f>VLOOKUP(D439,DATABASE!$A$2:$F$3248,3)</f>
        <v>OLEOSE</v>
      </c>
      <c r="M439" s="10" t="str">
        <f t="shared" si="39"/>
        <v>C</v>
      </c>
    </row>
    <row r="440" spans="1:13">
      <c r="A440" s="19">
        <v>425</v>
      </c>
      <c r="B440" s="21">
        <f t="shared" si="36"/>
        <v>0.71070234113712372</v>
      </c>
      <c r="C440" s="32" t="s">
        <v>6021</v>
      </c>
      <c r="D440" s="32" t="s">
        <v>6020</v>
      </c>
      <c r="E440" s="1">
        <f>VLOOKUP(D440,DATABASE!$A$2:$F$3248,6)</f>
        <v>1</v>
      </c>
      <c r="F440" s="6">
        <f>VLOOKUP(D440,DATABASE!$A$2:$F$3248,4)</f>
        <v>210</v>
      </c>
      <c r="G440" s="2">
        <f t="shared" si="40"/>
        <v>1615281.3080000011</v>
      </c>
      <c r="H440" s="22">
        <f t="shared" si="37"/>
        <v>0.98812650926325585</v>
      </c>
      <c r="I440" s="25">
        <f>VLOOKUP(D440,DATABASE!$A$2:$F$3248,5)*F440</f>
        <v>604.91970000000003</v>
      </c>
      <c r="J440" s="25">
        <f t="shared" si="41"/>
        <v>7030049.8058869122</v>
      </c>
      <c r="K440" s="26">
        <f t="shared" si="38"/>
        <v>0.9941287209003552</v>
      </c>
      <c r="L440" s="3" t="str">
        <f>VLOOKUP(D440,DATABASE!$A$2:$F$3248,3)</f>
        <v>CIOCC</v>
      </c>
      <c r="M440" s="10" t="str">
        <f t="shared" si="39"/>
        <v>C</v>
      </c>
    </row>
    <row r="441" spans="1:13">
      <c r="A441" s="19">
        <v>449</v>
      </c>
      <c r="B441" s="21">
        <f t="shared" si="36"/>
        <v>0.75083612040133785</v>
      </c>
      <c r="C441" s="32" t="s">
        <v>948</v>
      </c>
      <c r="D441" s="32" t="s">
        <v>947</v>
      </c>
      <c r="E441" s="1">
        <f>VLOOKUP(D441,DATABASE!$A$2:$F$3248,6)</f>
        <v>1</v>
      </c>
      <c r="F441" s="6">
        <f>VLOOKUP(D441,DATABASE!$A$2:$F$3248,4)</f>
        <v>194.6</v>
      </c>
      <c r="G441" s="2">
        <f t="shared" si="40"/>
        <v>1615475.9080000012</v>
      </c>
      <c r="H441" s="22">
        <f t="shared" si="37"/>
        <v>0.98824555318319118</v>
      </c>
      <c r="I441" s="25">
        <f>VLOOKUP(D441,DATABASE!$A$2:$F$3248,5)*F441</f>
        <v>600.99874799999998</v>
      </c>
      <c r="J441" s="25">
        <f t="shared" si="41"/>
        <v>7030650.8046349119</v>
      </c>
      <c r="K441" s="26">
        <f t="shared" si="38"/>
        <v>0.99421370893502192</v>
      </c>
      <c r="L441" s="3" t="str">
        <f>VLOOKUP(D441,DATABASE!$A$2:$F$3248,3)</f>
        <v>OLEOSE</v>
      </c>
      <c r="M441" s="10" t="str">
        <f t="shared" si="39"/>
        <v>C</v>
      </c>
    </row>
    <row r="442" spans="1:13">
      <c r="A442" s="19">
        <v>460</v>
      </c>
      <c r="B442" s="21">
        <f t="shared" si="36"/>
        <v>0.76923076923076927</v>
      </c>
      <c r="C442" s="32" t="s">
        <v>1100</v>
      </c>
      <c r="D442" s="32" t="s">
        <v>1099</v>
      </c>
      <c r="E442" s="1">
        <f>VLOOKUP(D442,DATABASE!$A$2:$F$3248,6)</f>
        <v>1</v>
      </c>
      <c r="F442" s="6">
        <f>VLOOKUP(D442,DATABASE!$A$2:$F$3248,4)</f>
        <v>160</v>
      </c>
      <c r="G442" s="2">
        <f t="shared" si="40"/>
        <v>1615635.9080000012</v>
      </c>
      <c r="H442" s="22">
        <f t="shared" si="37"/>
        <v>0.98834343102075373</v>
      </c>
      <c r="I442" s="25">
        <f>VLOOKUP(D442,DATABASE!$A$2:$F$3248,5)*F442</f>
        <v>592.24959999999999</v>
      </c>
      <c r="J442" s="25">
        <f t="shared" si="41"/>
        <v>7031243.0542349117</v>
      </c>
      <c r="K442" s="26">
        <f t="shared" si="38"/>
        <v>0.99429745974099892</v>
      </c>
      <c r="L442" s="3" t="str">
        <f>VLOOKUP(D442,DATABASE!$A$2:$F$3248,3)</f>
        <v>OLEOSE</v>
      </c>
      <c r="M442" s="10" t="str">
        <f t="shared" si="39"/>
        <v>C</v>
      </c>
    </row>
    <row r="443" spans="1:13">
      <c r="A443" s="19">
        <v>476</v>
      </c>
      <c r="B443" s="21">
        <f t="shared" si="36"/>
        <v>0.79598662207357862</v>
      </c>
      <c r="C443" s="32" t="s">
        <v>2803</v>
      </c>
      <c r="D443" s="32" t="s">
        <v>2802</v>
      </c>
      <c r="E443" s="1">
        <f>VLOOKUP(D443,DATABASE!$A$2:$F$3248,6)</f>
        <v>1</v>
      </c>
      <c r="F443" s="6">
        <f>VLOOKUP(D443,DATABASE!$A$2:$F$3248,4)</f>
        <v>145.19800000000001</v>
      </c>
      <c r="G443" s="2">
        <f t="shared" si="40"/>
        <v>1615781.1060000013</v>
      </c>
      <c r="H443" s="22">
        <f t="shared" si="37"/>
        <v>0.98843225393486867</v>
      </c>
      <c r="I443" s="25">
        <f>VLOOKUP(D443,DATABASE!$A$2:$F$3248,5)*F443</f>
        <v>590.82663378000007</v>
      </c>
      <c r="J443" s="25">
        <f t="shared" si="41"/>
        <v>7031833.880868692</v>
      </c>
      <c r="K443" s="26">
        <f t="shared" si="38"/>
        <v>0.99438100932342466</v>
      </c>
      <c r="L443" s="3" t="str">
        <f>VLOOKUP(D443,DATABASE!$A$2:$F$3248,3)</f>
        <v>OLEOSE</v>
      </c>
      <c r="M443" s="10" t="str">
        <f t="shared" si="39"/>
        <v>C</v>
      </c>
    </row>
    <row r="444" spans="1:13">
      <c r="A444" s="19">
        <v>491</v>
      </c>
      <c r="B444" s="21">
        <f t="shared" si="36"/>
        <v>0.82107023411371238</v>
      </c>
      <c r="C444" s="32" t="s">
        <v>4997</v>
      </c>
      <c r="D444" s="32" t="s">
        <v>4996</v>
      </c>
      <c r="E444" s="1">
        <f>VLOOKUP(D444,DATABASE!$A$2:$F$3248,6)</f>
        <v>1</v>
      </c>
      <c r="F444" s="6">
        <f>VLOOKUP(D444,DATABASE!$A$2:$F$3248,4)</f>
        <v>120</v>
      </c>
      <c r="G444" s="2">
        <f t="shared" si="40"/>
        <v>1615901.1060000013</v>
      </c>
      <c r="H444" s="22">
        <f t="shared" si="37"/>
        <v>0.9885056623130406</v>
      </c>
      <c r="I444" s="25">
        <f>VLOOKUP(D444,DATABASE!$A$2:$F$3248,5)*F444</f>
        <v>587.65319999999997</v>
      </c>
      <c r="J444" s="25">
        <f t="shared" si="41"/>
        <v>7032421.5340686915</v>
      </c>
      <c r="K444" s="26">
        <f t="shared" si="38"/>
        <v>0.99446411014634617</v>
      </c>
      <c r="L444" s="3" t="str">
        <f>VLOOKUP(D444,DATABASE!$A$2:$F$3248,3)</f>
        <v>CIOCC</v>
      </c>
      <c r="M444" s="10" t="str">
        <f t="shared" si="39"/>
        <v>C</v>
      </c>
    </row>
    <row r="445" spans="1:13">
      <c r="A445" s="19">
        <v>339</v>
      </c>
      <c r="B445" s="21">
        <f t="shared" si="36"/>
        <v>0.56688963210702337</v>
      </c>
      <c r="C445" s="32" t="s">
        <v>4200</v>
      </c>
      <c r="D445" s="32" t="s">
        <v>4199</v>
      </c>
      <c r="E445" s="1">
        <f>VLOOKUP(D445,DATABASE!$A$2:$F$3248,6)</f>
        <v>1</v>
      </c>
      <c r="F445" s="6">
        <f>VLOOKUP(D445,DATABASE!$A$2:$F$3248,4)</f>
        <v>400</v>
      </c>
      <c r="G445" s="2">
        <f t="shared" si="40"/>
        <v>1616301.1060000013</v>
      </c>
      <c r="H445" s="22">
        <f t="shared" si="37"/>
        <v>0.98875035690694679</v>
      </c>
      <c r="I445" s="25">
        <f>VLOOKUP(D445,DATABASE!$A$2:$F$3248,5)*F445</f>
        <v>577.572</v>
      </c>
      <c r="J445" s="25">
        <f t="shared" si="41"/>
        <v>7032999.1060686912</v>
      </c>
      <c r="K445" s="26">
        <f t="shared" si="38"/>
        <v>0.99454578537332772</v>
      </c>
      <c r="L445" s="3" t="str">
        <f>VLOOKUP(D445,DATABASE!$A$2:$F$3248,3)</f>
        <v>OLEOSE</v>
      </c>
      <c r="M445" s="10" t="str">
        <f t="shared" si="39"/>
        <v>C</v>
      </c>
    </row>
    <row r="446" spans="1:13">
      <c r="A446" s="19">
        <v>290</v>
      </c>
      <c r="B446" s="21">
        <f t="shared" si="36"/>
        <v>0.48494983277591974</v>
      </c>
      <c r="C446" s="32" t="s">
        <v>3988</v>
      </c>
      <c r="D446" s="32" t="s">
        <v>3987</v>
      </c>
      <c r="E446" s="1">
        <f>VLOOKUP(D446,DATABASE!$A$2:$F$3248,6)</f>
        <v>2</v>
      </c>
      <c r="F446" s="6">
        <f>VLOOKUP(D446,DATABASE!$A$2:$F$3248,4)</f>
        <v>500</v>
      </c>
      <c r="G446" s="2">
        <f t="shared" si="40"/>
        <v>1616801.1060000013</v>
      </c>
      <c r="H446" s="22">
        <f t="shared" si="37"/>
        <v>0.98905622514932945</v>
      </c>
      <c r="I446" s="25">
        <f>VLOOKUP(D446,DATABASE!$A$2:$F$3248,5)*F446</f>
        <v>543.625</v>
      </c>
      <c r="J446" s="25">
        <f t="shared" si="41"/>
        <v>7033542.7310686912</v>
      </c>
      <c r="K446" s="26">
        <f t="shared" si="38"/>
        <v>0.9946226601097552</v>
      </c>
      <c r="L446" s="3" t="str">
        <f>VLOOKUP(D446,DATABASE!$A$2:$F$3248,3)</f>
        <v>CIOCC</v>
      </c>
      <c r="M446" s="10" t="str">
        <f t="shared" si="39"/>
        <v>C</v>
      </c>
    </row>
    <row r="447" spans="1:13">
      <c r="A447" s="19">
        <v>332</v>
      </c>
      <c r="B447" s="21">
        <f t="shared" si="36"/>
        <v>0.55518394648829428</v>
      </c>
      <c r="C447" s="32" t="s">
        <v>3235</v>
      </c>
      <c r="D447" s="32" t="s">
        <v>3234</v>
      </c>
      <c r="E447" s="1">
        <f>VLOOKUP(D447,DATABASE!$A$2:$F$3248,6)</f>
        <v>2</v>
      </c>
      <c r="F447" s="6">
        <f>VLOOKUP(D447,DATABASE!$A$2:$F$3248,4)</f>
        <v>400</v>
      </c>
      <c r="G447" s="2">
        <f t="shared" si="40"/>
        <v>1617201.1060000013</v>
      </c>
      <c r="H447" s="22">
        <f t="shared" si="37"/>
        <v>0.98930091974323564</v>
      </c>
      <c r="I447" s="25">
        <f>VLOOKUP(D447,DATABASE!$A$2:$F$3248,5)*F447</f>
        <v>524.68000000000006</v>
      </c>
      <c r="J447" s="25">
        <f t="shared" si="41"/>
        <v>7034067.4110686909</v>
      </c>
      <c r="K447" s="26">
        <f t="shared" si="38"/>
        <v>0.99469685580846057</v>
      </c>
      <c r="L447" s="3" t="str">
        <f>VLOOKUP(D447,DATABASE!$A$2:$F$3248,3)</f>
        <v>CIOCC</v>
      </c>
      <c r="M447" s="10" t="str">
        <f t="shared" si="39"/>
        <v>C</v>
      </c>
    </row>
    <row r="448" spans="1:13">
      <c r="A448" s="19">
        <v>478</v>
      </c>
      <c r="B448" s="21">
        <f t="shared" si="36"/>
        <v>0.79933110367892979</v>
      </c>
      <c r="C448" s="32" t="s">
        <v>5243</v>
      </c>
      <c r="D448" s="32" t="s">
        <v>5242</v>
      </c>
      <c r="E448" s="1">
        <f>VLOOKUP(D448,DATABASE!$A$2:$F$3248,6)</f>
        <v>1</v>
      </c>
      <c r="F448" s="6">
        <f>VLOOKUP(D448,DATABASE!$A$2:$F$3248,4)</f>
        <v>141.4</v>
      </c>
      <c r="G448" s="2">
        <f t="shared" si="40"/>
        <v>1617342.5060000012</v>
      </c>
      <c r="H448" s="22">
        <f t="shared" si="37"/>
        <v>0.98938741928218144</v>
      </c>
      <c r="I448" s="25">
        <f>VLOOKUP(D448,DATABASE!$A$2:$F$3248,5)*F448</f>
        <v>524.51198800000009</v>
      </c>
      <c r="J448" s="25">
        <f t="shared" si="41"/>
        <v>7034591.923056691</v>
      </c>
      <c r="K448" s="26">
        <f t="shared" si="38"/>
        <v>0.99477102774836501</v>
      </c>
      <c r="L448" s="3" t="str">
        <f>VLOOKUP(D448,DATABASE!$A$2:$F$3248,3)</f>
        <v>OLEOSE</v>
      </c>
      <c r="M448" s="10" t="str">
        <f t="shared" si="39"/>
        <v>C</v>
      </c>
    </row>
    <row r="449" spans="1:13">
      <c r="A449" s="19">
        <v>481</v>
      </c>
      <c r="B449" s="21">
        <f t="shared" si="36"/>
        <v>0.80434782608695654</v>
      </c>
      <c r="C449" s="32" t="s">
        <v>6011</v>
      </c>
      <c r="D449" s="32" t="s">
        <v>6010</v>
      </c>
      <c r="E449" s="1">
        <f>VLOOKUP(D449,DATABASE!$A$2:$F$3248,6)</f>
        <v>1</v>
      </c>
      <c r="F449" s="6">
        <f>VLOOKUP(D449,DATABASE!$A$2:$F$3248,4)</f>
        <v>140</v>
      </c>
      <c r="G449" s="2">
        <f t="shared" si="40"/>
        <v>1617482.5060000012</v>
      </c>
      <c r="H449" s="22">
        <f t="shared" si="37"/>
        <v>0.98947306239004862</v>
      </c>
      <c r="I449" s="25">
        <f>VLOOKUP(D449,DATABASE!$A$2:$F$3248,5)*F449</f>
        <v>511.74059999999997</v>
      </c>
      <c r="J449" s="25">
        <f t="shared" si="41"/>
        <v>7035103.6636566911</v>
      </c>
      <c r="K449" s="26">
        <f t="shared" si="38"/>
        <v>0.99484339366925578</v>
      </c>
      <c r="L449" s="3" t="str">
        <f>VLOOKUP(D449,DATABASE!$A$2:$F$3248,3)</f>
        <v>OLEOSE</v>
      </c>
      <c r="M449" s="10" t="str">
        <f t="shared" si="39"/>
        <v>C</v>
      </c>
    </row>
    <row r="450" spans="1:13">
      <c r="A450" s="19">
        <v>452</v>
      </c>
      <c r="B450" s="21">
        <f t="shared" ref="B450:B513" si="42">A450/COUNTA($A$2:$A$599)</f>
        <v>0.7558528428093646</v>
      </c>
      <c r="C450" s="32" t="s">
        <v>4670</v>
      </c>
      <c r="D450" s="32" t="s">
        <v>4669</v>
      </c>
      <c r="E450" s="1">
        <f>VLOOKUP(D450,DATABASE!$A$2:$F$3248,6)</f>
        <v>2</v>
      </c>
      <c r="F450" s="6">
        <f>VLOOKUP(D450,DATABASE!$A$2:$F$3248,4)</f>
        <v>180</v>
      </c>
      <c r="G450" s="2">
        <f t="shared" si="40"/>
        <v>1617662.5060000012</v>
      </c>
      <c r="H450" s="22">
        <f t="shared" ref="H450:H513" si="43">G450/$P$1</f>
        <v>0.98958317495730641</v>
      </c>
      <c r="I450" s="25">
        <f>VLOOKUP(D450,DATABASE!$A$2:$F$3248,5)*F450</f>
        <v>509.83199999999999</v>
      </c>
      <c r="J450" s="25">
        <f t="shared" si="41"/>
        <v>7035613.4956566915</v>
      </c>
      <c r="K450" s="26">
        <f t="shared" ref="K450:K513" si="44">J450/$R$1</f>
        <v>0.99491548969247456</v>
      </c>
      <c r="L450" s="3" t="str">
        <f>VLOOKUP(D450,DATABASE!$A$2:$F$3248,3)</f>
        <v>OLEOSE</v>
      </c>
      <c r="M450" s="10" t="str">
        <f t="shared" ref="M450:M513" si="45">IF(J450&lt;$R$1*$R$6,"A",IF(J450&lt;($R$7+$R$6)*$R$1,"B","C"))</f>
        <v>C</v>
      </c>
    </row>
    <row r="451" spans="1:13">
      <c r="A451" s="19">
        <v>439</v>
      </c>
      <c r="B451" s="21">
        <f t="shared" si="42"/>
        <v>0.73411371237458189</v>
      </c>
      <c r="C451" s="32" t="s">
        <v>3862</v>
      </c>
      <c r="D451" s="32" t="s">
        <v>3861</v>
      </c>
      <c r="E451" s="1">
        <f>VLOOKUP(D451,DATABASE!$A$2:$F$3248,6)</f>
        <v>1</v>
      </c>
      <c r="F451" s="6">
        <f>VLOOKUP(D451,DATABASE!$A$2:$F$3248,4)</f>
        <v>200</v>
      </c>
      <c r="G451" s="2">
        <f t="shared" ref="G451:G514" si="46">G450+F451</f>
        <v>1617862.5060000012</v>
      </c>
      <c r="H451" s="22">
        <f t="shared" si="43"/>
        <v>0.98970552225425945</v>
      </c>
      <c r="I451" s="25">
        <f>VLOOKUP(D451,DATABASE!$A$2:$F$3248,5)*F451</f>
        <v>507.74999999999994</v>
      </c>
      <c r="J451" s="25">
        <f t="shared" ref="J451:J514" si="47">I451+J450</f>
        <v>7036121.2456566915</v>
      </c>
      <c r="K451" s="26">
        <f t="shared" si="44"/>
        <v>0.99498729129729602</v>
      </c>
      <c r="L451" s="3" t="str">
        <f>VLOOKUP(D451,DATABASE!$A$2:$F$3248,3)</f>
        <v>OLEOSE</v>
      </c>
      <c r="M451" s="10" t="str">
        <f t="shared" si="45"/>
        <v>C</v>
      </c>
    </row>
    <row r="452" spans="1:13">
      <c r="A452" s="19">
        <v>524</v>
      </c>
      <c r="B452" s="21">
        <f t="shared" si="42"/>
        <v>0.87625418060200666</v>
      </c>
      <c r="C452" s="32" t="s">
        <v>6005</v>
      </c>
      <c r="D452" s="32" t="s">
        <v>6004</v>
      </c>
      <c r="E452" s="1">
        <f>VLOOKUP(D452,DATABASE!$A$2:$F$3248,6)</f>
        <v>1</v>
      </c>
      <c r="F452" s="6">
        <f>VLOOKUP(D452,DATABASE!$A$2:$F$3248,4)</f>
        <v>98.4</v>
      </c>
      <c r="G452" s="2">
        <f t="shared" si="46"/>
        <v>1617960.9060000011</v>
      </c>
      <c r="H452" s="22">
        <f t="shared" si="43"/>
        <v>0.98976571712436034</v>
      </c>
      <c r="I452" s="25">
        <f>VLOOKUP(D452,DATABASE!$A$2:$F$3248,5)*F452</f>
        <v>506.27292000000006</v>
      </c>
      <c r="J452" s="25">
        <f t="shared" si="47"/>
        <v>7036627.5185766919</v>
      </c>
      <c r="K452" s="26">
        <f t="shared" si="44"/>
        <v>0.9950588840262643</v>
      </c>
      <c r="L452" s="3" t="str">
        <f>VLOOKUP(D452,DATABASE!$A$2:$F$3248,3)</f>
        <v>OLEOSE</v>
      </c>
      <c r="M452" s="10" t="str">
        <f t="shared" si="45"/>
        <v>C</v>
      </c>
    </row>
    <row r="453" spans="1:13">
      <c r="A453" s="19">
        <v>482</v>
      </c>
      <c r="B453" s="21">
        <f t="shared" si="42"/>
        <v>0.80602006688963213</v>
      </c>
      <c r="C453" s="32" t="s">
        <v>4872</v>
      </c>
      <c r="D453" s="32" t="s">
        <v>4875</v>
      </c>
      <c r="E453" s="1">
        <f>VLOOKUP(D453,DATABASE!$A$2:$F$3248,6)</f>
        <v>1</v>
      </c>
      <c r="F453" s="6">
        <f>VLOOKUP(D453,DATABASE!$A$2:$F$3248,4)</f>
        <v>140</v>
      </c>
      <c r="G453" s="2">
        <f t="shared" si="46"/>
        <v>1618100.9060000011</v>
      </c>
      <c r="H453" s="22">
        <f t="shared" si="43"/>
        <v>0.98985136023222753</v>
      </c>
      <c r="I453" s="25">
        <f>VLOOKUP(D453,DATABASE!$A$2:$F$3248,5)*F453</f>
        <v>502.99759999999998</v>
      </c>
      <c r="J453" s="25">
        <f t="shared" si="47"/>
        <v>7037130.5161766922</v>
      </c>
      <c r="K453" s="26">
        <f t="shared" si="44"/>
        <v>0.99513001358786224</v>
      </c>
      <c r="L453" s="3" t="str">
        <f>VLOOKUP(D453,DATABASE!$A$2:$F$3248,3)</f>
        <v>CIOCC</v>
      </c>
      <c r="M453" s="10" t="str">
        <f t="shared" si="45"/>
        <v>C</v>
      </c>
    </row>
    <row r="454" spans="1:13">
      <c r="A454" s="19">
        <v>458</v>
      </c>
      <c r="B454" s="21">
        <f t="shared" si="42"/>
        <v>0.76588628762541811</v>
      </c>
      <c r="C454" s="32" t="s">
        <v>92</v>
      </c>
      <c r="D454" s="32" t="s">
        <v>91</v>
      </c>
      <c r="E454" s="1">
        <f>VLOOKUP(D454,DATABASE!$A$2:$F$3248,6)</f>
        <v>1</v>
      </c>
      <c r="F454" s="6">
        <f>VLOOKUP(D454,DATABASE!$A$2:$F$3248,4)</f>
        <v>160</v>
      </c>
      <c r="G454" s="2">
        <f t="shared" si="46"/>
        <v>1618260.9060000011</v>
      </c>
      <c r="H454" s="22">
        <f t="shared" si="43"/>
        <v>0.98994923806978996</v>
      </c>
      <c r="I454" s="25">
        <f>VLOOKUP(D454,DATABASE!$A$2:$F$3248,5)*F454</f>
        <v>501.35039999999998</v>
      </c>
      <c r="J454" s="25">
        <f t="shared" si="47"/>
        <v>7037631.8665766921</v>
      </c>
      <c r="K454" s="26">
        <f t="shared" si="44"/>
        <v>0.99520091021671075</v>
      </c>
      <c r="L454" s="3" t="str">
        <f>VLOOKUP(D454,DATABASE!$A$2:$F$3248,3)</f>
        <v>OLEOSE</v>
      </c>
      <c r="M454" s="10" t="str">
        <f t="shared" si="45"/>
        <v>C</v>
      </c>
    </row>
    <row r="455" spans="1:13">
      <c r="A455" s="19">
        <v>539</v>
      </c>
      <c r="B455" s="21">
        <f t="shared" si="42"/>
        <v>0.90133779264214042</v>
      </c>
      <c r="C455" s="32" t="s">
        <v>2097</v>
      </c>
      <c r="D455" s="32" t="s">
        <v>2096</v>
      </c>
      <c r="E455" s="1">
        <f>VLOOKUP(D455,DATABASE!$A$2:$F$3248,6)</f>
        <v>1</v>
      </c>
      <c r="F455" s="6">
        <f>VLOOKUP(D455,DATABASE!$A$2:$F$3248,4)</f>
        <v>80</v>
      </c>
      <c r="G455" s="2">
        <f t="shared" si="46"/>
        <v>1618340.9060000011</v>
      </c>
      <c r="H455" s="22">
        <f t="shared" si="43"/>
        <v>0.98999817698857118</v>
      </c>
      <c r="I455" s="25">
        <f>VLOOKUP(D455,DATABASE!$A$2:$F$3248,5)*F455</f>
        <v>486.56799999999998</v>
      </c>
      <c r="J455" s="25">
        <f t="shared" si="47"/>
        <v>7038118.4345766921</v>
      </c>
      <c r="K455" s="26">
        <f t="shared" si="44"/>
        <v>0.99526971644665607</v>
      </c>
      <c r="L455" s="3" t="str">
        <f>VLOOKUP(D455,DATABASE!$A$2:$F$3248,3)</f>
        <v>OLEOSE</v>
      </c>
      <c r="M455" s="10" t="str">
        <f t="shared" si="45"/>
        <v>C</v>
      </c>
    </row>
    <row r="456" spans="1:13">
      <c r="A456" s="19">
        <v>462</v>
      </c>
      <c r="B456" s="21">
        <f t="shared" si="42"/>
        <v>0.77257525083612044</v>
      </c>
      <c r="C456" s="32" t="s">
        <v>1972</v>
      </c>
      <c r="D456" s="32" t="s">
        <v>1971</v>
      </c>
      <c r="E456" s="1">
        <f>VLOOKUP(D456,DATABASE!$A$2:$F$3248,6)</f>
        <v>1</v>
      </c>
      <c r="F456" s="6">
        <f>VLOOKUP(D456,DATABASE!$A$2:$F$3248,4)</f>
        <v>160</v>
      </c>
      <c r="G456" s="2">
        <f t="shared" si="46"/>
        <v>1618500.9060000011</v>
      </c>
      <c r="H456" s="22">
        <f t="shared" si="43"/>
        <v>0.99009605482613372</v>
      </c>
      <c r="I456" s="25">
        <f>VLOOKUP(D456,DATABASE!$A$2:$F$3248,5)*F456</f>
        <v>471.56959999999998</v>
      </c>
      <c r="J456" s="25">
        <f t="shared" si="47"/>
        <v>7038590.0041766921</v>
      </c>
      <c r="K456" s="26">
        <f t="shared" si="44"/>
        <v>0.9953364017328501</v>
      </c>
      <c r="L456" s="3" t="str">
        <f>VLOOKUP(D456,DATABASE!$A$2:$F$3248,3)</f>
        <v>OLEOSE</v>
      </c>
      <c r="M456" s="10" t="str">
        <f t="shared" si="45"/>
        <v>C</v>
      </c>
    </row>
    <row r="457" spans="1:13">
      <c r="A457" s="19">
        <v>495</v>
      </c>
      <c r="B457" s="21">
        <f t="shared" si="42"/>
        <v>0.82775919732441472</v>
      </c>
      <c r="C457" s="32" t="s">
        <v>2788</v>
      </c>
      <c r="D457" s="32" t="s">
        <v>2790</v>
      </c>
      <c r="E457" s="1">
        <f>VLOOKUP(D457,DATABASE!$A$2:$F$3248,6)</f>
        <v>2</v>
      </c>
      <c r="F457" s="6">
        <f>VLOOKUP(D457,DATABASE!$A$2:$F$3248,4)</f>
        <v>105</v>
      </c>
      <c r="G457" s="2">
        <f t="shared" si="46"/>
        <v>1618605.9060000011</v>
      </c>
      <c r="H457" s="22">
        <f t="shared" si="43"/>
        <v>0.99016028715703408</v>
      </c>
      <c r="I457" s="25">
        <f>VLOOKUP(D457,DATABASE!$A$2:$F$3248,5)*F457</f>
        <v>466.76069999999999</v>
      </c>
      <c r="J457" s="25">
        <f t="shared" si="47"/>
        <v>7039056.7648766926</v>
      </c>
      <c r="K457" s="26">
        <f t="shared" si="44"/>
        <v>0.99540240698608018</v>
      </c>
      <c r="L457" s="3" t="str">
        <f>VLOOKUP(D457,DATABASE!$A$2:$F$3248,3)</f>
        <v>CIOCC</v>
      </c>
      <c r="M457" s="10" t="str">
        <f t="shared" si="45"/>
        <v>C</v>
      </c>
    </row>
    <row r="458" spans="1:13">
      <c r="A458" s="19">
        <v>477</v>
      </c>
      <c r="B458" s="21">
        <f t="shared" si="42"/>
        <v>0.7976588628762542</v>
      </c>
      <c r="C458" s="32" t="s">
        <v>3968</v>
      </c>
      <c r="D458" s="32" t="s">
        <v>3973</v>
      </c>
      <c r="E458" s="1">
        <f>VLOOKUP(D458,DATABASE!$A$2:$F$3248,6)</f>
        <v>1</v>
      </c>
      <c r="F458" s="6">
        <f>VLOOKUP(D458,DATABASE!$A$2:$F$3248,4)</f>
        <v>144</v>
      </c>
      <c r="G458" s="2">
        <f t="shared" si="46"/>
        <v>1618749.9060000011</v>
      </c>
      <c r="H458" s="22">
        <f t="shared" si="43"/>
        <v>0.99024837721084025</v>
      </c>
      <c r="I458" s="25">
        <f>VLOOKUP(D458,DATABASE!$A$2:$F$3248,5)*F458</f>
        <v>462.39984000000004</v>
      </c>
      <c r="J458" s="25">
        <f t="shared" si="47"/>
        <v>7039519.1647166926</v>
      </c>
      <c r="K458" s="26">
        <f t="shared" si="44"/>
        <v>0.99546779556428044</v>
      </c>
      <c r="L458" s="3" t="str">
        <f>VLOOKUP(D458,DATABASE!$A$2:$F$3248,3)</f>
        <v>OLEOSE</v>
      </c>
      <c r="M458" s="10" t="str">
        <f t="shared" si="45"/>
        <v>C</v>
      </c>
    </row>
    <row r="459" spans="1:13">
      <c r="A459" s="19">
        <v>408</v>
      </c>
      <c r="B459" s="21">
        <f t="shared" si="42"/>
        <v>0.68227424749163879</v>
      </c>
      <c r="C459" s="32" t="s">
        <v>2384</v>
      </c>
      <c r="D459" s="32" t="s">
        <v>2383</v>
      </c>
      <c r="E459" s="1">
        <f>VLOOKUP(D459,DATABASE!$A$2:$F$3248,6)</f>
        <v>2</v>
      </c>
      <c r="F459" s="6">
        <f>VLOOKUP(D459,DATABASE!$A$2:$F$3248,4)</f>
        <v>260</v>
      </c>
      <c r="G459" s="2">
        <f t="shared" si="46"/>
        <v>1619009.9060000011</v>
      </c>
      <c r="H459" s="22">
        <f t="shared" si="43"/>
        <v>0.99040742869687926</v>
      </c>
      <c r="I459" s="25">
        <f>VLOOKUP(D459,DATABASE!$A$2:$F$3248,5)*F459</f>
        <v>456.09199999999998</v>
      </c>
      <c r="J459" s="25">
        <f t="shared" si="47"/>
        <v>7039975.2567166928</v>
      </c>
      <c r="K459" s="26">
        <f t="shared" si="44"/>
        <v>0.9955322921424119</v>
      </c>
      <c r="L459" s="3" t="str">
        <f>VLOOKUP(D459,DATABASE!$A$2:$F$3248,3)</f>
        <v>OLEOSE</v>
      </c>
      <c r="M459" s="10" t="str">
        <f t="shared" si="45"/>
        <v>C</v>
      </c>
    </row>
    <row r="460" spans="1:13">
      <c r="A460" s="19">
        <v>473</v>
      </c>
      <c r="B460" s="21">
        <f t="shared" si="42"/>
        <v>0.79096989966555187</v>
      </c>
      <c r="C460" s="32" t="s">
        <v>2692</v>
      </c>
      <c r="D460" s="32" t="s">
        <v>2691</v>
      </c>
      <c r="E460" s="1">
        <f>VLOOKUP(D460,DATABASE!$A$2:$F$3248,6)</f>
        <v>1</v>
      </c>
      <c r="F460" s="6">
        <f>VLOOKUP(D460,DATABASE!$A$2:$F$3248,4)</f>
        <v>147</v>
      </c>
      <c r="G460" s="2">
        <f t="shared" si="46"/>
        <v>1619156.9060000011</v>
      </c>
      <c r="H460" s="22">
        <f t="shared" si="43"/>
        <v>0.99049735396013983</v>
      </c>
      <c r="I460" s="25">
        <f>VLOOKUP(D460,DATABASE!$A$2:$F$3248,5)*F460</f>
        <v>451.53107999999997</v>
      </c>
      <c r="J460" s="25">
        <f t="shared" si="47"/>
        <v>7040426.7877966929</v>
      </c>
      <c r="K460" s="26">
        <f t="shared" si="44"/>
        <v>0.99559614375476191</v>
      </c>
      <c r="L460" s="3" t="str">
        <f>VLOOKUP(D460,DATABASE!$A$2:$F$3248,3)</f>
        <v>OLEOSE</v>
      </c>
      <c r="M460" s="10" t="str">
        <f t="shared" si="45"/>
        <v>C</v>
      </c>
    </row>
    <row r="461" spans="1:13">
      <c r="A461" s="19">
        <v>499</v>
      </c>
      <c r="B461" s="21">
        <f t="shared" si="42"/>
        <v>0.83444816053511706</v>
      </c>
      <c r="C461" s="32" t="s">
        <v>3718</v>
      </c>
      <c r="D461" s="32" t="s">
        <v>3726</v>
      </c>
      <c r="E461" s="1">
        <f>VLOOKUP(D461,DATABASE!$A$2:$F$3248,6)</f>
        <v>1</v>
      </c>
      <c r="F461" s="6">
        <f>VLOOKUP(D461,DATABASE!$A$2:$F$3248,4)</f>
        <v>105</v>
      </c>
      <c r="G461" s="2">
        <f t="shared" si="46"/>
        <v>1619261.9060000011</v>
      </c>
      <c r="H461" s="22">
        <f t="shared" si="43"/>
        <v>0.99056158629104019</v>
      </c>
      <c r="I461" s="25">
        <f>VLOOKUP(D461,DATABASE!$A$2:$F$3248,5)*F461</f>
        <v>448.33004999999997</v>
      </c>
      <c r="J461" s="25">
        <f t="shared" si="47"/>
        <v>7040875.1178466929</v>
      </c>
      <c r="K461" s="26">
        <f t="shared" si="44"/>
        <v>0.99565954270518964</v>
      </c>
      <c r="L461" s="3" t="str">
        <f>VLOOKUP(D461,DATABASE!$A$2:$F$3248,3)</f>
        <v>OLEOSE</v>
      </c>
      <c r="M461" s="10" t="str">
        <f t="shared" si="45"/>
        <v>C</v>
      </c>
    </row>
    <row r="462" spans="1:13">
      <c r="A462" s="19">
        <v>483</v>
      </c>
      <c r="B462" s="21">
        <f t="shared" si="42"/>
        <v>0.80769230769230771</v>
      </c>
      <c r="C462" s="32" t="s">
        <v>659</v>
      </c>
      <c r="D462" s="32" t="s">
        <v>669</v>
      </c>
      <c r="E462" s="1">
        <f>VLOOKUP(D462,DATABASE!$A$2:$F$3248,6)</f>
        <v>1</v>
      </c>
      <c r="F462" s="6">
        <f>VLOOKUP(D462,DATABASE!$A$2:$F$3248,4)</f>
        <v>140</v>
      </c>
      <c r="G462" s="2">
        <f t="shared" si="46"/>
        <v>1619401.9060000011</v>
      </c>
      <c r="H462" s="22">
        <f t="shared" si="43"/>
        <v>0.99064722939890737</v>
      </c>
      <c r="I462" s="25">
        <f>VLOOKUP(D462,DATABASE!$A$2:$F$3248,5)*F462</f>
        <v>446.63920000000002</v>
      </c>
      <c r="J462" s="25">
        <f t="shared" si="47"/>
        <v>7041321.757046693</v>
      </c>
      <c r="K462" s="26">
        <f t="shared" si="44"/>
        <v>0.99572270255026329</v>
      </c>
      <c r="L462" s="3" t="str">
        <f>VLOOKUP(D462,DATABASE!$A$2:$F$3248,3)</f>
        <v>OLEOSE</v>
      </c>
      <c r="M462" s="10" t="str">
        <f t="shared" si="45"/>
        <v>C</v>
      </c>
    </row>
    <row r="463" spans="1:13">
      <c r="A463" s="19">
        <v>488</v>
      </c>
      <c r="B463" s="21">
        <f t="shared" si="42"/>
        <v>0.81605351170568563</v>
      </c>
      <c r="C463" s="32" t="s">
        <v>5245</v>
      </c>
      <c r="D463" s="32" t="s">
        <v>5244</v>
      </c>
      <c r="E463" s="1">
        <f>VLOOKUP(D463,DATABASE!$A$2:$F$3248,6)</f>
        <v>1</v>
      </c>
      <c r="F463" s="6">
        <f>VLOOKUP(D463,DATABASE!$A$2:$F$3248,4)</f>
        <v>122.2</v>
      </c>
      <c r="G463" s="2">
        <f t="shared" si="46"/>
        <v>1619524.1060000011</v>
      </c>
      <c r="H463" s="22">
        <f t="shared" si="43"/>
        <v>0.99072198359734565</v>
      </c>
      <c r="I463" s="25">
        <f>VLOOKUP(D463,DATABASE!$A$2:$F$3248,5)*F463</f>
        <v>442.09393799999998</v>
      </c>
      <c r="J463" s="25">
        <f t="shared" si="47"/>
        <v>7041763.8509846926</v>
      </c>
      <c r="K463" s="26">
        <f t="shared" si="44"/>
        <v>0.99578521964377431</v>
      </c>
      <c r="L463" s="3" t="str">
        <f>VLOOKUP(D463,DATABASE!$A$2:$F$3248,3)</f>
        <v>OLEOSE</v>
      </c>
      <c r="M463" s="10" t="str">
        <f t="shared" si="45"/>
        <v>C</v>
      </c>
    </row>
    <row r="464" spans="1:13">
      <c r="A464" s="19">
        <v>523</v>
      </c>
      <c r="B464" s="21">
        <f t="shared" si="42"/>
        <v>0.87458193979933108</v>
      </c>
      <c r="C464" s="32" t="s">
        <v>3573</v>
      </c>
      <c r="D464" s="32" t="s">
        <v>3584</v>
      </c>
      <c r="E464" s="1">
        <f>VLOOKUP(D464,DATABASE!$A$2:$F$3248,6)</f>
        <v>2</v>
      </c>
      <c r="F464" s="6">
        <f>VLOOKUP(D464,DATABASE!$A$2:$F$3248,4)</f>
        <v>99</v>
      </c>
      <c r="G464" s="2">
        <f t="shared" si="46"/>
        <v>1619623.1060000011</v>
      </c>
      <c r="H464" s="22">
        <f t="shared" si="43"/>
        <v>0.99078254550933742</v>
      </c>
      <c r="I464" s="25">
        <f>VLOOKUP(D464,DATABASE!$A$2:$F$3248,5)*F464</f>
        <v>439.92036000000002</v>
      </c>
      <c r="J464" s="25">
        <f t="shared" si="47"/>
        <v>7042203.7713446924</v>
      </c>
      <c r="K464" s="26">
        <f t="shared" si="44"/>
        <v>0.99584742936872084</v>
      </c>
      <c r="L464" s="3" t="str">
        <f>VLOOKUP(D464,DATABASE!$A$2:$F$3248,3)</f>
        <v>OLEOSE</v>
      </c>
      <c r="M464" s="10" t="str">
        <f t="shared" si="45"/>
        <v>C</v>
      </c>
    </row>
    <row r="465" spans="1:13">
      <c r="A465" s="19">
        <v>389</v>
      </c>
      <c r="B465" s="21">
        <f t="shared" si="42"/>
        <v>0.65050167224080269</v>
      </c>
      <c r="C465" s="32" t="s">
        <v>4064</v>
      </c>
      <c r="D465" s="32" t="s">
        <v>4063</v>
      </c>
      <c r="E465" s="1">
        <f>VLOOKUP(D465,DATABASE!$A$2:$F$3248,6)</f>
        <v>2</v>
      </c>
      <c r="F465" s="6">
        <f>VLOOKUP(D465,DATABASE!$A$2:$F$3248,4)</f>
        <v>300</v>
      </c>
      <c r="G465" s="2">
        <f t="shared" si="46"/>
        <v>1619923.1060000011</v>
      </c>
      <c r="H465" s="22">
        <f t="shared" si="43"/>
        <v>0.99096606645476704</v>
      </c>
      <c r="I465" s="25">
        <f>VLOOKUP(D465,DATABASE!$A$2:$F$3248,5)*F465</f>
        <v>438.90000000000003</v>
      </c>
      <c r="J465" s="25">
        <f t="shared" si="47"/>
        <v>7042642.6713446928</v>
      </c>
      <c r="K465" s="26">
        <f t="shared" si="44"/>
        <v>0.99590949480319868</v>
      </c>
      <c r="L465" s="3" t="str">
        <f>VLOOKUP(D465,DATABASE!$A$2:$F$3248,3)</f>
        <v>OLEOSE</v>
      </c>
      <c r="M465" s="10" t="str">
        <f t="shared" si="45"/>
        <v>C</v>
      </c>
    </row>
    <row r="466" spans="1:13">
      <c r="A466" s="19">
        <v>560</v>
      </c>
      <c r="B466" s="21">
        <f t="shared" si="42"/>
        <v>0.9364548494983278</v>
      </c>
      <c r="C466" s="32" t="s">
        <v>1749</v>
      </c>
      <c r="D466" s="32" t="s">
        <v>1748</v>
      </c>
      <c r="E466" s="1">
        <f>VLOOKUP(D466,DATABASE!$A$2:$F$3248,6)</f>
        <v>1</v>
      </c>
      <c r="F466" s="6">
        <f>VLOOKUP(D466,DATABASE!$A$2:$F$3248,4)</f>
        <v>48</v>
      </c>
      <c r="G466" s="2">
        <f t="shared" si="46"/>
        <v>1619971.1060000011</v>
      </c>
      <c r="H466" s="22">
        <f t="shared" si="43"/>
        <v>0.99099542980603583</v>
      </c>
      <c r="I466" s="25">
        <f>VLOOKUP(D466,DATABASE!$A$2:$F$3248,5)*F466</f>
        <v>436.10591999999997</v>
      </c>
      <c r="J466" s="25">
        <f t="shared" si="47"/>
        <v>7043078.7772646928</v>
      </c>
      <c r="K466" s="26">
        <f t="shared" si="44"/>
        <v>0.99597116512309647</v>
      </c>
      <c r="L466" s="3" t="str">
        <f>VLOOKUP(D466,DATABASE!$A$2:$F$3248,3)</f>
        <v>OLEOSE</v>
      </c>
      <c r="M466" s="10" t="str">
        <f t="shared" si="45"/>
        <v>C</v>
      </c>
    </row>
    <row r="467" spans="1:13">
      <c r="A467" s="19">
        <v>400</v>
      </c>
      <c r="B467" s="21">
        <f t="shared" si="42"/>
        <v>0.66889632107023411</v>
      </c>
      <c r="C467" s="32" t="s">
        <v>3568</v>
      </c>
      <c r="D467" s="32" t="s">
        <v>3567</v>
      </c>
      <c r="E467" s="1">
        <f>VLOOKUP(D467,DATABASE!$A$2:$F$3248,6)</f>
        <v>2</v>
      </c>
      <c r="F467" s="6">
        <f>VLOOKUP(D467,DATABASE!$A$2:$F$3248,4)</f>
        <v>280</v>
      </c>
      <c r="G467" s="2">
        <f t="shared" si="46"/>
        <v>1620251.1060000011</v>
      </c>
      <c r="H467" s="22">
        <f t="shared" si="43"/>
        <v>0.99116671602177009</v>
      </c>
      <c r="I467" s="25">
        <f>VLOOKUP(D467,DATABASE!$A$2:$F$3248,5)*F467</f>
        <v>434.49</v>
      </c>
      <c r="J467" s="25">
        <f t="shared" si="47"/>
        <v>7043513.267264693</v>
      </c>
      <c r="K467" s="26">
        <f t="shared" si="44"/>
        <v>0.99603260693359164</v>
      </c>
      <c r="L467" s="3" t="str">
        <f>VLOOKUP(D467,DATABASE!$A$2:$F$3248,3)</f>
        <v>OLEOSE</v>
      </c>
      <c r="M467" s="10" t="str">
        <f t="shared" si="45"/>
        <v>C</v>
      </c>
    </row>
    <row r="468" spans="1:13">
      <c r="A468" s="19">
        <v>386</v>
      </c>
      <c r="B468" s="21">
        <f t="shared" si="42"/>
        <v>0.64548494983277593</v>
      </c>
      <c r="C468" s="32" t="s">
        <v>4038</v>
      </c>
      <c r="D468" s="32" t="s">
        <v>4037</v>
      </c>
      <c r="E468" s="1">
        <f>VLOOKUP(D468,DATABASE!$A$2:$F$3248,6)</f>
        <v>2</v>
      </c>
      <c r="F468" s="6">
        <f>VLOOKUP(D468,DATABASE!$A$2:$F$3248,4)</f>
        <v>300</v>
      </c>
      <c r="G468" s="2">
        <f t="shared" si="46"/>
        <v>1620551.1060000011</v>
      </c>
      <c r="H468" s="22">
        <f t="shared" si="43"/>
        <v>0.9913502369671997</v>
      </c>
      <c r="I468" s="25">
        <f>VLOOKUP(D468,DATABASE!$A$2:$F$3248,5)*F468</f>
        <v>429.59999999999997</v>
      </c>
      <c r="J468" s="25">
        <f t="shared" si="47"/>
        <v>7043942.8672646927</v>
      </c>
      <c r="K468" s="26">
        <f t="shared" si="44"/>
        <v>0.99609335724266346</v>
      </c>
      <c r="L468" s="3" t="str">
        <f>VLOOKUP(D468,DATABASE!$A$2:$F$3248,3)</f>
        <v>CIOCC</v>
      </c>
      <c r="M468" s="10" t="str">
        <f t="shared" si="45"/>
        <v>C</v>
      </c>
    </row>
    <row r="469" spans="1:13">
      <c r="A469" s="19">
        <v>448</v>
      </c>
      <c r="B469" s="21">
        <f t="shared" si="42"/>
        <v>0.74916387959866215</v>
      </c>
      <c r="C469" s="32" t="s">
        <v>1861</v>
      </c>
      <c r="D469" s="32" t="s">
        <v>1860</v>
      </c>
      <c r="E469" s="1">
        <f>VLOOKUP(D469,DATABASE!$A$2:$F$3248,6)</f>
        <v>1</v>
      </c>
      <c r="F469" s="6">
        <f>VLOOKUP(D469,DATABASE!$A$2:$F$3248,4)</f>
        <v>200</v>
      </c>
      <c r="G469" s="2">
        <f t="shared" si="46"/>
        <v>1620751.1060000011</v>
      </c>
      <c r="H469" s="22">
        <f t="shared" si="43"/>
        <v>0.99147258426415286</v>
      </c>
      <c r="I469" s="25">
        <f>VLOOKUP(D469,DATABASE!$A$2:$F$3248,5)*F469</f>
        <v>429.26799999999997</v>
      </c>
      <c r="J469" s="25">
        <f t="shared" si="47"/>
        <v>7044372.1352646928</v>
      </c>
      <c r="K469" s="26">
        <f t="shared" si="44"/>
        <v>0.99615406060317258</v>
      </c>
      <c r="L469" s="3" t="str">
        <f>VLOOKUP(D469,DATABASE!$A$2:$F$3248,3)</f>
        <v>CIOCC</v>
      </c>
      <c r="M469" s="10" t="str">
        <f t="shared" si="45"/>
        <v>C</v>
      </c>
    </row>
    <row r="470" spans="1:13">
      <c r="A470" s="19">
        <v>542</v>
      </c>
      <c r="B470" s="21">
        <f t="shared" si="42"/>
        <v>0.90635451505016718</v>
      </c>
      <c r="C470" s="32" t="s">
        <v>2091</v>
      </c>
      <c r="D470" s="32" t="s">
        <v>2095</v>
      </c>
      <c r="E470" s="1">
        <f>VLOOKUP(D470,DATABASE!$A$2:$F$3248,6)</f>
        <v>1</v>
      </c>
      <c r="F470" s="6">
        <f>VLOOKUP(D470,DATABASE!$A$2:$F$3248,4)</f>
        <v>74.55</v>
      </c>
      <c r="G470" s="2">
        <f t="shared" si="46"/>
        <v>1620825.6560000011</v>
      </c>
      <c r="H470" s="22">
        <f t="shared" si="43"/>
        <v>0.99151818921909218</v>
      </c>
      <c r="I470" s="25">
        <f>VLOOKUP(D470,DATABASE!$A$2:$F$3248,5)*F470</f>
        <v>426.31641150000002</v>
      </c>
      <c r="J470" s="25">
        <f t="shared" si="47"/>
        <v>7044798.4516761927</v>
      </c>
      <c r="K470" s="26">
        <f t="shared" si="44"/>
        <v>0.99621434657561447</v>
      </c>
      <c r="L470" s="3" t="str">
        <f>VLOOKUP(D470,DATABASE!$A$2:$F$3248,3)</f>
        <v>OLEOSE</v>
      </c>
      <c r="M470" s="10" t="str">
        <f t="shared" si="45"/>
        <v>C</v>
      </c>
    </row>
    <row r="471" spans="1:13">
      <c r="A471" s="19">
        <v>387</v>
      </c>
      <c r="B471" s="21">
        <f t="shared" si="42"/>
        <v>0.64715719063545152</v>
      </c>
      <c r="C471" s="32" t="s">
        <v>4034</v>
      </c>
      <c r="D471" s="32" t="s">
        <v>4033</v>
      </c>
      <c r="E471" s="1">
        <f>VLOOKUP(D471,DATABASE!$A$2:$F$3248,6)</f>
        <v>1</v>
      </c>
      <c r="F471" s="6">
        <f>VLOOKUP(D471,DATABASE!$A$2:$F$3248,4)</f>
        <v>300</v>
      </c>
      <c r="G471" s="2">
        <f t="shared" si="46"/>
        <v>1621125.6560000011</v>
      </c>
      <c r="H471" s="22">
        <f t="shared" si="43"/>
        <v>0.9917017101645218</v>
      </c>
      <c r="I471" s="25">
        <f>VLOOKUP(D471,DATABASE!$A$2:$F$3248,5)*F471</f>
        <v>423.68700000000001</v>
      </c>
      <c r="J471" s="25">
        <f t="shared" si="47"/>
        <v>7045222.1386761926</v>
      </c>
      <c r="K471" s="26">
        <f t="shared" si="44"/>
        <v>0.99627426071946867</v>
      </c>
      <c r="L471" s="3" t="str">
        <f>VLOOKUP(D471,DATABASE!$A$2:$F$3248,3)</f>
        <v>CIOCC</v>
      </c>
      <c r="M471" s="10" t="str">
        <f t="shared" si="45"/>
        <v>C</v>
      </c>
    </row>
    <row r="472" spans="1:13">
      <c r="A472" s="19">
        <v>552</v>
      </c>
      <c r="B472" s="21">
        <f t="shared" si="42"/>
        <v>0.92307692307692313</v>
      </c>
      <c r="C472" s="32" t="s">
        <v>5474</v>
      </c>
      <c r="D472" s="32" t="s">
        <v>5480</v>
      </c>
      <c r="E472" s="1">
        <f>VLOOKUP(D472,DATABASE!$A$2:$F$3248,6)</f>
        <v>1</v>
      </c>
      <c r="F472" s="6">
        <f>VLOOKUP(D472,DATABASE!$A$2:$F$3248,4)</f>
        <v>63</v>
      </c>
      <c r="G472" s="2">
        <f t="shared" si="46"/>
        <v>1621188.6560000011</v>
      </c>
      <c r="H472" s="22">
        <f t="shared" si="43"/>
        <v>0.99174024956306195</v>
      </c>
      <c r="I472" s="25">
        <f>VLOOKUP(D472,DATABASE!$A$2:$F$3248,5)*F472</f>
        <v>413.80353000000002</v>
      </c>
      <c r="J472" s="25">
        <f t="shared" si="47"/>
        <v>7045635.9422061928</v>
      </c>
      <c r="K472" s="26">
        <f t="shared" si="44"/>
        <v>0.99633277722864599</v>
      </c>
      <c r="L472" s="3" t="str">
        <f>VLOOKUP(D472,DATABASE!$A$2:$F$3248,3)</f>
        <v>OLEOSE</v>
      </c>
      <c r="M472" s="10" t="str">
        <f t="shared" si="45"/>
        <v>C</v>
      </c>
    </row>
    <row r="473" spans="1:13">
      <c r="A473" s="19">
        <v>493</v>
      </c>
      <c r="B473" s="21">
        <f t="shared" si="42"/>
        <v>0.82441471571906355</v>
      </c>
      <c r="C473" s="32" t="s">
        <v>2105</v>
      </c>
      <c r="D473" s="32" t="s">
        <v>2108</v>
      </c>
      <c r="E473" s="1">
        <f>VLOOKUP(D473,DATABASE!$A$2:$F$3248,6)</f>
        <v>2</v>
      </c>
      <c r="F473" s="6">
        <f>VLOOKUP(D473,DATABASE!$A$2:$F$3248,4)</f>
        <v>110</v>
      </c>
      <c r="G473" s="2">
        <f t="shared" si="46"/>
        <v>1621298.6560000011</v>
      </c>
      <c r="H473" s="22">
        <f t="shared" si="43"/>
        <v>0.9918075405763862</v>
      </c>
      <c r="I473" s="25">
        <f>VLOOKUP(D473,DATABASE!$A$2:$F$3248,5)*F473</f>
        <v>406.5204</v>
      </c>
      <c r="J473" s="25">
        <f t="shared" si="47"/>
        <v>7046042.4626061926</v>
      </c>
      <c r="K473" s="26">
        <f t="shared" si="44"/>
        <v>0.99639026382069451</v>
      </c>
      <c r="L473" s="3" t="str">
        <f>VLOOKUP(D473,DATABASE!$A$2:$F$3248,3)</f>
        <v>OLEOSE</v>
      </c>
      <c r="M473" s="10" t="str">
        <f t="shared" si="45"/>
        <v>C</v>
      </c>
    </row>
    <row r="474" spans="1:13">
      <c r="A474" s="19">
        <v>326</v>
      </c>
      <c r="B474" s="21">
        <f t="shared" si="42"/>
        <v>0.54515050167224077</v>
      </c>
      <c r="C474" s="32" t="s">
        <v>5034</v>
      </c>
      <c r="D474" s="32" t="s">
        <v>5033</v>
      </c>
      <c r="E474" s="1">
        <f>VLOOKUP(D474,DATABASE!$A$2:$F$3248,6)</f>
        <v>3</v>
      </c>
      <c r="F474" s="6">
        <f>VLOOKUP(D474,DATABASE!$A$2:$F$3248,4)</f>
        <v>424</v>
      </c>
      <c r="G474" s="2">
        <f t="shared" si="46"/>
        <v>1621722.6560000011</v>
      </c>
      <c r="H474" s="22">
        <f t="shared" si="43"/>
        <v>0.99206691684592674</v>
      </c>
      <c r="I474" s="25">
        <f>VLOOKUP(D474,DATABASE!$A$2:$F$3248,5)*F474</f>
        <v>406.0224</v>
      </c>
      <c r="J474" s="25">
        <f t="shared" si="47"/>
        <v>7046448.4850061927</v>
      </c>
      <c r="K474" s="26">
        <f t="shared" si="44"/>
        <v>0.9964476799898988</v>
      </c>
      <c r="L474" s="3" t="str">
        <f>VLOOKUP(D474,DATABASE!$A$2:$F$3248,3)</f>
        <v>CIOCC</v>
      </c>
      <c r="M474" s="10" t="str">
        <f t="shared" si="45"/>
        <v>C</v>
      </c>
    </row>
    <row r="475" spans="1:13">
      <c r="A475" s="19">
        <v>496</v>
      </c>
      <c r="B475" s="21">
        <f t="shared" si="42"/>
        <v>0.8294314381270903</v>
      </c>
      <c r="C475" s="32" t="s">
        <v>2439</v>
      </c>
      <c r="D475" s="32" t="s">
        <v>2445</v>
      </c>
      <c r="E475" s="1">
        <f>VLOOKUP(D475,DATABASE!$A$2:$F$3248,6)</f>
        <v>2</v>
      </c>
      <c r="F475" s="6">
        <f>VLOOKUP(D475,DATABASE!$A$2:$F$3248,4)</f>
        <v>105</v>
      </c>
      <c r="G475" s="2">
        <f t="shared" si="46"/>
        <v>1621827.6560000011</v>
      </c>
      <c r="H475" s="22">
        <f t="shared" si="43"/>
        <v>0.9921311491768271</v>
      </c>
      <c r="I475" s="25">
        <f>VLOOKUP(D475,DATABASE!$A$2:$F$3248,5)*F475</f>
        <v>405.77985000000001</v>
      </c>
      <c r="J475" s="25">
        <f t="shared" si="47"/>
        <v>7046854.2648561923</v>
      </c>
      <c r="K475" s="26">
        <f t="shared" si="44"/>
        <v>0.99650506185978383</v>
      </c>
      <c r="L475" s="3" t="str">
        <f>VLOOKUP(D475,DATABASE!$A$2:$F$3248,3)</f>
        <v>OLEOSE</v>
      </c>
      <c r="M475" s="10" t="str">
        <f t="shared" si="45"/>
        <v>C</v>
      </c>
    </row>
    <row r="476" spans="1:13">
      <c r="A476" s="19">
        <v>474</v>
      </c>
      <c r="B476" s="21">
        <f t="shared" si="42"/>
        <v>0.79264214046822745</v>
      </c>
      <c r="C476" s="32" t="s">
        <v>2807</v>
      </c>
      <c r="D476" s="32" t="s">
        <v>2806</v>
      </c>
      <c r="E476" s="1">
        <f>VLOOKUP(D476,DATABASE!$A$2:$F$3248,6)</f>
        <v>1</v>
      </c>
      <c r="F476" s="6">
        <f>VLOOKUP(D476,DATABASE!$A$2:$F$3248,4)</f>
        <v>146.80799999999999</v>
      </c>
      <c r="G476" s="2">
        <f t="shared" si="46"/>
        <v>1621974.4640000011</v>
      </c>
      <c r="H476" s="22">
        <f t="shared" si="43"/>
        <v>0.99222095698668256</v>
      </c>
      <c r="I476" s="25">
        <f>VLOOKUP(D476,DATABASE!$A$2:$F$3248,5)*F476</f>
        <v>403.00117271999994</v>
      </c>
      <c r="J476" s="25">
        <f t="shared" si="47"/>
        <v>7047257.2660289127</v>
      </c>
      <c r="K476" s="26">
        <f t="shared" si="44"/>
        <v>0.99656205079320825</v>
      </c>
      <c r="L476" s="3" t="str">
        <f>VLOOKUP(D476,DATABASE!$A$2:$F$3248,3)</f>
        <v>OLEOSE</v>
      </c>
      <c r="M476" s="10" t="str">
        <f t="shared" si="45"/>
        <v>C</v>
      </c>
    </row>
    <row r="477" spans="1:13">
      <c r="A477" s="19">
        <v>472</v>
      </c>
      <c r="B477" s="21">
        <f t="shared" si="42"/>
        <v>0.78929765886287628</v>
      </c>
      <c r="C477" s="32" t="s">
        <v>6003</v>
      </c>
      <c r="D477" s="32" t="s">
        <v>6002</v>
      </c>
      <c r="E477" s="1">
        <f>VLOOKUP(D477,DATABASE!$A$2:$F$3248,6)</f>
        <v>1</v>
      </c>
      <c r="F477" s="6">
        <f>VLOOKUP(D477,DATABASE!$A$2:$F$3248,4)</f>
        <v>147.6</v>
      </c>
      <c r="G477" s="2">
        <f t="shared" si="46"/>
        <v>1622122.0640000012</v>
      </c>
      <c r="H477" s="22">
        <f t="shared" si="43"/>
        <v>0.99231124929183401</v>
      </c>
      <c r="I477" s="25">
        <f>VLOOKUP(D477,DATABASE!$A$2:$F$3248,5)*F477</f>
        <v>392.102352</v>
      </c>
      <c r="J477" s="25">
        <f t="shared" si="47"/>
        <v>7047649.3683809126</v>
      </c>
      <c r="K477" s="26">
        <f t="shared" si="44"/>
        <v>0.99661749850985593</v>
      </c>
      <c r="L477" s="3" t="str">
        <f>VLOOKUP(D477,DATABASE!$A$2:$F$3248,3)</f>
        <v>OLEOSE</v>
      </c>
      <c r="M477" s="10" t="str">
        <f t="shared" si="45"/>
        <v>C</v>
      </c>
    </row>
    <row r="478" spans="1:13">
      <c r="A478" s="19">
        <v>382</v>
      </c>
      <c r="B478" s="21">
        <f t="shared" si="42"/>
        <v>0.6387959866220736</v>
      </c>
      <c r="C478" s="32" t="s">
        <v>5076</v>
      </c>
      <c r="D478" s="32" t="s">
        <v>5075</v>
      </c>
      <c r="E478" s="1">
        <f>VLOOKUP(D478,DATABASE!$A$2:$F$3248,6)</f>
        <v>1</v>
      </c>
      <c r="F478" s="6">
        <f>VLOOKUP(D478,DATABASE!$A$2:$F$3248,4)</f>
        <v>300</v>
      </c>
      <c r="G478" s="2">
        <f t="shared" si="46"/>
        <v>1622422.0640000012</v>
      </c>
      <c r="H478" s="22">
        <f t="shared" si="43"/>
        <v>0.99249477023726362</v>
      </c>
      <c r="I478" s="25">
        <f>VLOOKUP(D478,DATABASE!$A$2:$F$3248,5)*F478</f>
        <v>389.65500000000003</v>
      </c>
      <c r="J478" s="25">
        <f t="shared" si="47"/>
        <v>7048039.0233809128</v>
      </c>
      <c r="K478" s="26">
        <f t="shared" si="44"/>
        <v>0.99667260014319259</v>
      </c>
      <c r="L478" s="3" t="str">
        <f>VLOOKUP(D478,DATABASE!$A$2:$F$3248,3)</f>
        <v>CIOCC</v>
      </c>
      <c r="M478" s="10" t="str">
        <f t="shared" si="45"/>
        <v>C</v>
      </c>
    </row>
    <row r="479" spans="1:13">
      <c r="A479" s="19">
        <v>445</v>
      </c>
      <c r="B479" s="21">
        <f t="shared" si="42"/>
        <v>0.7441471571906354</v>
      </c>
      <c r="C479" s="32" t="s">
        <v>1946</v>
      </c>
      <c r="D479" s="32" t="s">
        <v>1945</v>
      </c>
      <c r="E479" s="1">
        <f>VLOOKUP(D479,DATABASE!$A$2:$F$3248,6)</f>
        <v>1</v>
      </c>
      <c r="F479" s="6">
        <f>VLOOKUP(D479,DATABASE!$A$2:$F$3248,4)</f>
        <v>200</v>
      </c>
      <c r="G479" s="2">
        <f t="shared" si="46"/>
        <v>1622622.0640000012</v>
      </c>
      <c r="H479" s="22">
        <f t="shared" si="43"/>
        <v>0.99261711753421666</v>
      </c>
      <c r="I479" s="25">
        <f>VLOOKUP(D479,DATABASE!$A$2:$F$3248,5)*F479</f>
        <v>388.62</v>
      </c>
      <c r="J479" s="25">
        <f t="shared" si="47"/>
        <v>7048427.643380913</v>
      </c>
      <c r="K479" s="26">
        <f t="shared" si="44"/>
        <v>0.99672755541579861</v>
      </c>
      <c r="L479" s="3" t="str">
        <f>VLOOKUP(D479,DATABASE!$A$2:$F$3248,3)</f>
        <v>CIOCC</v>
      </c>
      <c r="M479" s="10" t="str">
        <f t="shared" si="45"/>
        <v>C</v>
      </c>
    </row>
    <row r="480" spans="1:13">
      <c r="A480" s="19">
        <v>502</v>
      </c>
      <c r="B480" s="21">
        <f t="shared" si="42"/>
        <v>0.83946488294314381</v>
      </c>
      <c r="C480" s="32" t="s">
        <v>3231</v>
      </c>
      <c r="D480" s="32" t="s">
        <v>3232</v>
      </c>
      <c r="E480" s="1">
        <f>VLOOKUP(D480,DATABASE!$A$2:$F$3248,6)</f>
        <v>2</v>
      </c>
      <c r="F480" s="6">
        <f>VLOOKUP(D480,DATABASE!$A$2:$F$3248,4)</f>
        <v>100</v>
      </c>
      <c r="G480" s="2">
        <f t="shared" si="46"/>
        <v>1622722.0640000012</v>
      </c>
      <c r="H480" s="22">
        <f t="shared" si="43"/>
        <v>0.99267829118269324</v>
      </c>
      <c r="I480" s="25">
        <f>VLOOKUP(D480,DATABASE!$A$2:$F$3248,5)*F480</f>
        <v>383.78500000000003</v>
      </c>
      <c r="J480" s="25">
        <f t="shared" si="47"/>
        <v>7048811.4283809131</v>
      </c>
      <c r="K480" s="26">
        <f t="shared" si="44"/>
        <v>0.99678182696460493</v>
      </c>
      <c r="L480" s="3" t="str">
        <f>VLOOKUP(D480,DATABASE!$A$2:$F$3248,3)</f>
        <v>OLEOSE</v>
      </c>
      <c r="M480" s="10" t="str">
        <f t="shared" si="45"/>
        <v>C</v>
      </c>
    </row>
    <row r="481" spans="1:13">
      <c r="A481" s="19">
        <v>416</v>
      </c>
      <c r="B481" s="21">
        <f t="shared" si="42"/>
        <v>0.69565217391304346</v>
      </c>
      <c r="C481" s="32" t="s">
        <v>3053</v>
      </c>
      <c r="D481" s="32" t="s">
        <v>3052</v>
      </c>
      <c r="E481" s="1">
        <f>VLOOKUP(D481,DATABASE!$A$2:$F$3248,6)</f>
        <v>1</v>
      </c>
      <c r="F481" s="6">
        <f>VLOOKUP(D481,DATABASE!$A$2:$F$3248,4)</f>
        <v>240</v>
      </c>
      <c r="G481" s="2">
        <f t="shared" si="46"/>
        <v>1622962.0640000012</v>
      </c>
      <c r="H481" s="22">
        <f t="shared" si="43"/>
        <v>0.992825107939037</v>
      </c>
      <c r="I481" s="25">
        <f>VLOOKUP(D481,DATABASE!$A$2:$F$3248,5)*F481</f>
        <v>382.99920000000003</v>
      </c>
      <c r="J481" s="25">
        <f t="shared" si="47"/>
        <v>7049194.4275809135</v>
      </c>
      <c r="K481" s="26">
        <f t="shared" si="44"/>
        <v>0.99683598739238499</v>
      </c>
      <c r="L481" s="3" t="str">
        <f>VLOOKUP(D481,DATABASE!$A$2:$F$3248,3)</f>
        <v>CIOCC</v>
      </c>
      <c r="M481" s="10" t="str">
        <f t="shared" si="45"/>
        <v>C</v>
      </c>
    </row>
    <row r="482" spans="1:13">
      <c r="A482" s="19">
        <v>385</v>
      </c>
      <c r="B482" s="21">
        <f t="shared" si="42"/>
        <v>0.64381270903010035</v>
      </c>
      <c r="C482" s="32" t="s">
        <v>2287</v>
      </c>
      <c r="D482" s="32" t="s">
        <v>2286</v>
      </c>
      <c r="E482" s="1">
        <f>VLOOKUP(D482,DATABASE!$A$2:$F$3248,6)</f>
        <v>2</v>
      </c>
      <c r="F482" s="6">
        <f>VLOOKUP(D482,DATABASE!$A$2:$F$3248,4)</f>
        <v>300</v>
      </c>
      <c r="G482" s="2">
        <f t="shared" si="46"/>
        <v>1623262.0640000012</v>
      </c>
      <c r="H482" s="22">
        <f t="shared" si="43"/>
        <v>0.99300862888446662</v>
      </c>
      <c r="I482" s="25">
        <f>VLOOKUP(D482,DATABASE!$A$2:$F$3248,5)*F482</f>
        <v>376.68</v>
      </c>
      <c r="J482" s="25">
        <f t="shared" si="47"/>
        <v>7049571.1075809132</v>
      </c>
      <c r="K482" s="26">
        <f t="shared" si="44"/>
        <v>0.99688925421366348</v>
      </c>
      <c r="L482" s="3" t="str">
        <f>VLOOKUP(D482,DATABASE!$A$2:$F$3248,3)</f>
        <v>OLEOSE</v>
      </c>
      <c r="M482" s="10" t="str">
        <f t="shared" si="45"/>
        <v>C</v>
      </c>
    </row>
    <row r="483" spans="1:13">
      <c r="A483" s="19">
        <v>494</v>
      </c>
      <c r="B483" s="21">
        <f t="shared" si="42"/>
        <v>0.82608695652173914</v>
      </c>
      <c r="C483" s="32" t="s">
        <v>3874</v>
      </c>
      <c r="D483" s="32" t="s">
        <v>3873</v>
      </c>
      <c r="E483" s="1">
        <f>VLOOKUP(D483,DATABASE!$A$2:$F$3248,6)</f>
        <v>1</v>
      </c>
      <c r="F483" s="6">
        <f>VLOOKUP(D483,DATABASE!$A$2:$F$3248,4)</f>
        <v>110</v>
      </c>
      <c r="G483" s="2">
        <f t="shared" si="46"/>
        <v>1623372.0640000012</v>
      </c>
      <c r="H483" s="22">
        <f t="shared" si="43"/>
        <v>0.99307591989779076</v>
      </c>
      <c r="I483" s="25">
        <f>VLOOKUP(D483,DATABASE!$A$2:$F$3248,5)*F483</f>
        <v>375.43</v>
      </c>
      <c r="J483" s="25">
        <f t="shared" si="47"/>
        <v>7049946.5375809129</v>
      </c>
      <c r="K483" s="26">
        <f t="shared" si="44"/>
        <v>0.99694234427077433</v>
      </c>
      <c r="L483" s="3" t="str">
        <f>VLOOKUP(D483,DATABASE!$A$2:$F$3248,3)</f>
        <v>OLEOSE</v>
      </c>
      <c r="M483" s="10" t="str">
        <f t="shared" si="45"/>
        <v>C</v>
      </c>
    </row>
    <row r="484" spans="1:13">
      <c r="A484" s="19">
        <v>388</v>
      </c>
      <c r="B484" s="21">
        <f t="shared" si="42"/>
        <v>0.6488294314381271</v>
      </c>
      <c r="C484" s="32" t="s">
        <v>4077</v>
      </c>
      <c r="D484" s="32" t="s">
        <v>4076</v>
      </c>
      <c r="E484" s="1">
        <f>VLOOKUP(D484,DATABASE!$A$2:$F$3248,6)</f>
        <v>1</v>
      </c>
      <c r="F484" s="6">
        <f>VLOOKUP(D484,DATABASE!$A$2:$F$3248,4)</f>
        <v>300</v>
      </c>
      <c r="G484" s="2">
        <f t="shared" si="46"/>
        <v>1623672.0640000012</v>
      </c>
      <c r="H484" s="22">
        <f t="shared" si="43"/>
        <v>0.99325944084322038</v>
      </c>
      <c r="I484" s="25">
        <f>VLOOKUP(D484,DATABASE!$A$2:$F$3248,5)*F484</f>
        <v>365.04900000000004</v>
      </c>
      <c r="J484" s="25">
        <f t="shared" si="47"/>
        <v>7050311.5865809126</v>
      </c>
      <c r="K484" s="26">
        <f t="shared" si="44"/>
        <v>0.99699396633682735</v>
      </c>
      <c r="L484" s="3" t="str">
        <f>VLOOKUP(D484,DATABASE!$A$2:$F$3248,3)</f>
        <v>OLEOSE</v>
      </c>
      <c r="M484" s="10" t="str">
        <f t="shared" si="45"/>
        <v>C</v>
      </c>
    </row>
    <row r="485" spans="1:13">
      <c r="A485" s="19">
        <v>379</v>
      </c>
      <c r="B485" s="21">
        <f t="shared" si="42"/>
        <v>0.63377926421404684</v>
      </c>
      <c r="C485" s="32" t="s">
        <v>4941</v>
      </c>
      <c r="D485" s="32" t="s">
        <v>4940</v>
      </c>
      <c r="E485" s="1">
        <f>VLOOKUP(D485,DATABASE!$A$2:$F$3248,6)</f>
        <v>1</v>
      </c>
      <c r="F485" s="6">
        <f>VLOOKUP(D485,DATABASE!$A$2:$F$3248,4)</f>
        <v>300</v>
      </c>
      <c r="G485" s="2">
        <f t="shared" si="46"/>
        <v>1623972.0640000012</v>
      </c>
      <c r="H485" s="22">
        <f t="shared" si="43"/>
        <v>0.9934429617886501</v>
      </c>
      <c r="I485" s="25">
        <f>VLOOKUP(D485,DATABASE!$A$2:$F$3248,5)*F485</f>
        <v>362.58</v>
      </c>
      <c r="J485" s="25">
        <f t="shared" si="47"/>
        <v>7050674.1665809127</v>
      </c>
      <c r="K485" s="26">
        <f t="shared" si="44"/>
        <v>0.99704523925829691</v>
      </c>
      <c r="L485" s="3" t="str">
        <f>VLOOKUP(D485,DATABASE!$A$2:$F$3248,3)</f>
        <v>CIOCC</v>
      </c>
      <c r="M485" s="10" t="str">
        <f t="shared" si="45"/>
        <v>C</v>
      </c>
    </row>
    <row r="486" spans="1:13">
      <c r="A486" s="19">
        <v>469</v>
      </c>
      <c r="B486" s="21">
        <f t="shared" si="42"/>
        <v>0.78428093645484953</v>
      </c>
      <c r="C486" s="32" t="s">
        <v>6019</v>
      </c>
      <c r="D486" s="32" t="s">
        <v>6018</v>
      </c>
      <c r="E486" s="1">
        <f>VLOOKUP(D486,DATABASE!$A$2:$F$3248,6)</f>
        <v>1</v>
      </c>
      <c r="F486" s="6">
        <f>VLOOKUP(D486,DATABASE!$A$2:$F$3248,4)</f>
        <v>153</v>
      </c>
      <c r="G486" s="2">
        <f t="shared" si="46"/>
        <v>1624125.0640000012</v>
      </c>
      <c r="H486" s="22">
        <f t="shared" si="43"/>
        <v>0.99353655747081915</v>
      </c>
      <c r="I486" s="25">
        <f>VLOOKUP(D486,DATABASE!$A$2:$F$3248,5)*F486</f>
        <v>360.95148</v>
      </c>
      <c r="J486" s="25">
        <f t="shared" si="47"/>
        <v>7051035.1180609129</v>
      </c>
      <c r="K486" s="26">
        <f t="shared" si="44"/>
        <v>0.9970962818885809</v>
      </c>
      <c r="L486" s="3" t="str">
        <f>VLOOKUP(D486,DATABASE!$A$2:$F$3248,3)</f>
        <v>OLEOSE</v>
      </c>
      <c r="M486" s="10" t="str">
        <f t="shared" si="45"/>
        <v>C</v>
      </c>
    </row>
    <row r="487" spans="1:13">
      <c r="A487" s="19">
        <v>456</v>
      </c>
      <c r="B487" s="21">
        <f t="shared" si="42"/>
        <v>0.76254180602006694</v>
      </c>
      <c r="C487" s="32" t="s">
        <v>747</v>
      </c>
      <c r="D487" s="32" t="s">
        <v>746</v>
      </c>
      <c r="E487" s="1">
        <f>VLOOKUP(D487,DATABASE!$A$2:$F$3248,6)</f>
        <v>1</v>
      </c>
      <c r="F487" s="6">
        <f>VLOOKUP(D487,DATABASE!$A$2:$F$3248,4)</f>
        <v>165</v>
      </c>
      <c r="G487" s="2">
        <f t="shared" si="46"/>
        <v>1624290.0640000012</v>
      </c>
      <c r="H487" s="22">
        <f t="shared" si="43"/>
        <v>0.99363749399080548</v>
      </c>
      <c r="I487" s="25">
        <f>VLOOKUP(D487,DATABASE!$A$2:$F$3248,5)*F487</f>
        <v>354.01079999999996</v>
      </c>
      <c r="J487" s="25">
        <f t="shared" si="47"/>
        <v>7051389.1288609132</v>
      </c>
      <c r="K487" s="26">
        <f t="shared" si="44"/>
        <v>0.99714634302804739</v>
      </c>
      <c r="L487" s="3" t="str">
        <f>VLOOKUP(D487,DATABASE!$A$2:$F$3248,3)</f>
        <v>OLEOSE</v>
      </c>
      <c r="M487" s="10" t="str">
        <f t="shared" si="45"/>
        <v>C</v>
      </c>
    </row>
    <row r="488" spans="1:13">
      <c r="A488" s="19">
        <v>548</v>
      </c>
      <c r="B488" s="21">
        <f t="shared" si="42"/>
        <v>0.91638795986622068</v>
      </c>
      <c r="C488" s="32" t="s">
        <v>1498</v>
      </c>
      <c r="D488" s="32" t="s">
        <v>1511</v>
      </c>
      <c r="E488" s="1">
        <f>VLOOKUP(D488,DATABASE!$A$2:$F$3248,6)</f>
        <v>1</v>
      </c>
      <c r="F488" s="6">
        <f>VLOOKUP(D488,DATABASE!$A$2:$F$3248,4)</f>
        <v>70</v>
      </c>
      <c r="G488" s="2">
        <f t="shared" si="46"/>
        <v>1624360.0640000012</v>
      </c>
      <c r="H488" s="22">
        <f t="shared" si="43"/>
        <v>0.99368031554473901</v>
      </c>
      <c r="I488" s="25">
        <f>VLOOKUP(D488,DATABASE!$A$2:$F$3248,5)*F488</f>
        <v>346.21999999999997</v>
      </c>
      <c r="J488" s="25">
        <f t="shared" si="47"/>
        <v>7051735.348860913</v>
      </c>
      <c r="K488" s="26">
        <f t="shared" si="44"/>
        <v>0.99719530246009325</v>
      </c>
      <c r="L488" s="3" t="str">
        <f>VLOOKUP(D488,DATABASE!$A$2:$F$3248,3)</f>
        <v>OLEOSE</v>
      </c>
      <c r="M488" s="10" t="str">
        <f t="shared" si="45"/>
        <v>C</v>
      </c>
    </row>
    <row r="489" spans="1:13">
      <c r="A489" s="19">
        <v>479</v>
      </c>
      <c r="B489" s="21">
        <f t="shared" si="42"/>
        <v>0.80100334448160537</v>
      </c>
      <c r="C489" s="32" t="s">
        <v>4086</v>
      </c>
      <c r="D489" s="32" t="s">
        <v>4085</v>
      </c>
      <c r="E489" s="1">
        <f>VLOOKUP(D489,DATABASE!$A$2:$F$3248,6)</f>
        <v>1</v>
      </c>
      <c r="F489" s="6">
        <f>VLOOKUP(D489,DATABASE!$A$2:$F$3248,4)</f>
        <v>140</v>
      </c>
      <c r="G489" s="2">
        <f t="shared" si="46"/>
        <v>1624500.0640000012</v>
      </c>
      <c r="H489" s="22">
        <f t="shared" si="43"/>
        <v>0.9937659586526062</v>
      </c>
      <c r="I489" s="25">
        <f>VLOOKUP(D489,DATABASE!$A$2:$F$3248,5)*F489</f>
        <v>342.84179999999998</v>
      </c>
      <c r="J489" s="25">
        <f t="shared" si="47"/>
        <v>7052078.1906609125</v>
      </c>
      <c r="K489" s="26">
        <f t="shared" si="44"/>
        <v>0.99724378417637061</v>
      </c>
      <c r="L489" s="3" t="str">
        <f>VLOOKUP(D489,DATABASE!$A$2:$F$3248,3)</f>
        <v>CIOCC</v>
      </c>
      <c r="M489" s="10" t="str">
        <f t="shared" si="45"/>
        <v>C</v>
      </c>
    </row>
    <row r="490" spans="1:13">
      <c r="A490" s="19">
        <v>506</v>
      </c>
      <c r="B490" s="21">
        <f t="shared" si="42"/>
        <v>0.84615384615384615</v>
      </c>
      <c r="C490" s="32" t="s">
        <v>3121</v>
      </c>
      <c r="D490" s="32" t="s">
        <v>3120</v>
      </c>
      <c r="E490" s="1">
        <f>VLOOKUP(D490,DATABASE!$A$2:$F$3248,6)</f>
        <v>1</v>
      </c>
      <c r="F490" s="6">
        <f>VLOOKUP(D490,DATABASE!$A$2:$F$3248,4)</f>
        <v>100</v>
      </c>
      <c r="G490" s="2">
        <f t="shared" si="46"/>
        <v>1624600.0640000012</v>
      </c>
      <c r="H490" s="22">
        <f t="shared" si="43"/>
        <v>0.99382713230108277</v>
      </c>
      <c r="I490" s="25">
        <f>VLOOKUP(D490,DATABASE!$A$2:$F$3248,5)*F490</f>
        <v>338.94499999999999</v>
      </c>
      <c r="J490" s="25">
        <f t="shared" si="47"/>
        <v>7052417.1356609128</v>
      </c>
      <c r="K490" s="26">
        <f t="shared" si="44"/>
        <v>0.99729171484096191</v>
      </c>
      <c r="L490" s="3" t="str">
        <f>VLOOKUP(D490,DATABASE!$A$2:$F$3248,3)</f>
        <v>OLEOSE</v>
      </c>
      <c r="M490" s="10" t="str">
        <f t="shared" si="45"/>
        <v>C</v>
      </c>
    </row>
    <row r="491" spans="1:13">
      <c r="A491" s="19">
        <v>529</v>
      </c>
      <c r="B491" s="21">
        <f t="shared" si="42"/>
        <v>0.88461538461538458</v>
      </c>
      <c r="C491" s="32" t="s">
        <v>6025</v>
      </c>
      <c r="D491" s="32" t="s">
        <v>6024</v>
      </c>
      <c r="E491" s="1">
        <f>VLOOKUP(D491,DATABASE!$A$2:$F$3248,6)</f>
        <v>1</v>
      </c>
      <c r="F491" s="6">
        <f>VLOOKUP(D491,DATABASE!$A$2:$F$3248,4)</f>
        <v>90</v>
      </c>
      <c r="G491" s="2">
        <f t="shared" si="46"/>
        <v>1624690.0640000012</v>
      </c>
      <c r="H491" s="22">
        <f t="shared" si="43"/>
        <v>0.99388218858471167</v>
      </c>
      <c r="I491" s="25">
        <f>VLOOKUP(D491,DATABASE!$A$2:$F$3248,5)*F491</f>
        <v>337.77359999999999</v>
      </c>
      <c r="J491" s="25">
        <f t="shared" si="47"/>
        <v>7052754.9092609128</v>
      </c>
      <c r="K491" s="26">
        <f t="shared" si="44"/>
        <v>0.99733947985631644</v>
      </c>
      <c r="L491" s="3" t="str">
        <f>VLOOKUP(D491,DATABASE!$A$2:$F$3248,3)</f>
        <v>OLEOSE</v>
      </c>
      <c r="M491" s="10" t="str">
        <f t="shared" si="45"/>
        <v>C</v>
      </c>
    </row>
    <row r="492" spans="1:13">
      <c r="A492" s="19">
        <v>528</v>
      </c>
      <c r="B492" s="21">
        <f t="shared" si="42"/>
        <v>0.882943143812709</v>
      </c>
      <c r="C492" s="32" t="s">
        <v>6031</v>
      </c>
      <c r="D492" s="32" t="s">
        <v>6030</v>
      </c>
      <c r="E492" s="1">
        <f>VLOOKUP(D492,DATABASE!$A$2:$F$3248,6)</f>
        <v>1</v>
      </c>
      <c r="F492" s="6">
        <f>VLOOKUP(D492,DATABASE!$A$2:$F$3248,4)</f>
        <v>90</v>
      </c>
      <c r="G492" s="2">
        <f t="shared" si="46"/>
        <v>1624780.0640000012</v>
      </c>
      <c r="H492" s="22">
        <f t="shared" si="43"/>
        <v>0.99393724486834056</v>
      </c>
      <c r="I492" s="25">
        <f>VLOOKUP(D492,DATABASE!$A$2:$F$3248,5)*F492</f>
        <v>335.26890000000003</v>
      </c>
      <c r="J492" s="25">
        <f t="shared" si="47"/>
        <v>7053090.1781609124</v>
      </c>
      <c r="K492" s="26">
        <f t="shared" si="44"/>
        <v>0.9973868906787029</v>
      </c>
      <c r="L492" s="3" t="str">
        <f>VLOOKUP(D492,DATABASE!$A$2:$F$3248,3)</f>
        <v>OLEOSE</v>
      </c>
      <c r="M492" s="10" t="str">
        <f t="shared" si="45"/>
        <v>C</v>
      </c>
    </row>
    <row r="493" spans="1:13">
      <c r="A493" s="19">
        <v>514</v>
      </c>
      <c r="B493" s="21">
        <f t="shared" si="42"/>
        <v>0.85953177257525082</v>
      </c>
      <c r="C493" s="32" t="s">
        <v>1582</v>
      </c>
      <c r="D493" s="32" t="s">
        <v>1581</v>
      </c>
      <c r="E493" s="1">
        <f>VLOOKUP(D493,DATABASE!$A$2:$F$3248,6)</f>
        <v>1</v>
      </c>
      <c r="F493" s="6">
        <f>VLOOKUP(D493,DATABASE!$A$2:$F$3248,4)</f>
        <v>100</v>
      </c>
      <c r="G493" s="2">
        <f t="shared" si="46"/>
        <v>1624880.0640000012</v>
      </c>
      <c r="H493" s="22">
        <f t="shared" si="43"/>
        <v>0.99399841851681714</v>
      </c>
      <c r="I493" s="25">
        <f>VLOOKUP(D493,DATABASE!$A$2:$F$3248,5)*F493</f>
        <v>334.66999999999996</v>
      </c>
      <c r="J493" s="25">
        <f t="shared" si="47"/>
        <v>7053424.8481609123</v>
      </c>
      <c r="K493" s="26">
        <f t="shared" si="44"/>
        <v>0.99743421680984135</v>
      </c>
      <c r="L493" s="3" t="str">
        <f>VLOOKUP(D493,DATABASE!$A$2:$F$3248,3)</f>
        <v>OLEOSE</v>
      </c>
      <c r="M493" s="10" t="str">
        <f t="shared" si="45"/>
        <v>C</v>
      </c>
    </row>
    <row r="494" spans="1:13">
      <c r="A494" s="19">
        <v>487</v>
      </c>
      <c r="B494" s="21">
        <f t="shared" si="42"/>
        <v>0.81438127090301005</v>
      </c>
      <c r="C494" s="32" t="s">
        <v>2289</v>
      </c>
      <c r="D494" s="32" t="s">
        <v>5846</v>
      </c>
      <c r="E494" s="1">
        <f>VLOOKUP(D494,DATABASE!$A$2:$F$3248,6)</f>
        <v>1</v>
      </c>
      <c r="F494" s="6">
        <f>VLOOKUP(D494,DATABASE!$A$2:$F$3248,4)</f>
        <v>126</v>
      </c>
      <c r="G494" s="2">
        <f t="shared" si="46"/>
        <v>1625006.0640000012</v>
      </c>
      <c r="H494" s="22">
        <f t="shared" si="43"/>
        <v>0.99407549731389755</v>
      </c>
      <c r="I494" s="25">
        <f>VLOOKUP(D494,DATABASE!$A$2:$F$3248,5)*F494</f>
        <v>333.43380000000002</v>
      </c>
      <c r="J494" s="25">
        <f t="shared" si="47"/>
        <v>7053758.281960912</v>
      </c>
      <c r="K494" s="26">
        <f t="shared" si="44"/>
        <v>0.9974813681282888</v>
      </c>
      <c r="L494" s="3" t="str">
        <f>VLOOKUP(D494,DATABASE!$A$2:$F$3248,3)</f>
        <v>OLEOSE</v>
      </c>
      <c r="M494" s="10" t="str">
        <f t="shared" si="45"/>
        <v>C</v>
      </c>
    </row>
    <row r="495" spans="1:13">
      <c r="A495" s="19">
        <v>516</v>
      </c>
      <c r="B495" s="21">
        <f t="shared" si="42"/>
        <v>0.86287625418060199</v>
      </c>
      <c r="C495" s="32" t="s">
        <v>1674</v>
      </c>
      <c r="D495" s="32" t="s">
        <v>1673</v>
      </c>
      <c r="E495" s="1">
        <f>VLOOKUP(D495,DATABASE!$A$2:$F$3248,6)</f>
        <v>1</v>
      </c>
      <c r="F495" s="6">
        <f>VLOOKUP(D495,DATABASE!$A$2:$F$3248,4)</f>
        <v>100</v>
      </c>
      <c r="G495" s="2">
        <f t="shared" si="46"/>
        <v>1625106.0640000012</v>
      </c>
      <c r="H495" s="22">
        <f t="shared" si="43"/>
        <v>0.99413667096237412</v>
      </c>
      <c r="I495" s="25">
        <f>VLOOKUP(D495,DATABASE!$A$2:$F$3248,5)*F495</f>
        <v>333.19</v>
      </c>
      <c r="J495" s="25">
        <f t="shared" si="47"/>
        <v>7054091.4719609125</v>
      </c>
      <c r="K495" s="26">
        <f t="shared" si="44"/>
        <v>0.99752848497065305</v>
      </c>
      <c r="L495" s="3" t="str">
        <f>VLOOKUP(D495,DATABASE!$A$2:$F$3248,3)</f>
        <v>OLEOSE</v>
      </c>
      <c r="M495" s="10" t="str">
        <f t="shared" si="45"/>
        <v>C</v>
      </c>
    </row>
    <row r="496" spans="1:13">
      <c r="A496" s="19">
        <v>543</v>
      </c>
      <c r="B496" s="21">
        <f t="shared" si="42"/>
        <v>0.90802675585284276</v>
      </c>
      <c r="C496" s="32" t="s">
        <v>2777</v>
      </c>
      <c r="D496" s="32" t="s">
        <v>2786</v>
      </c>
      <c r="E496" s="1">
        <f>VLOOKUP(D496,DATABASE!$A$2:$F$3248,6)</f>
        <v>2</v>
      </c>
      <c r="F496" s="6">
        <f>VLOOKUP(D496,DATABASE!$A$2:$F$3248,4)</f>
        <v>70</v>
      </c>
      <c r="G496" s="2">
        <f t="shared" si="46"/>
        <v>1625176.0640000012</v>
      </c>
      <c r="H496" s="22">
        <f t="shared" si="43"/>
        <v>0.99417949251630766</v>
      </c>
      <c r="I496" s="25">
        <f>VLOOKUP(D496,DATABASE!$A$2:$F$3248,5)*F496</f>
        <v>331.82100000000003</v>
      </c>
      <c r="J496" s="25">
        <f t="shared" si="47"/>
        <v>7054423.2929609129</v>
      </c>
      <c r="K496" s="26">
        <f t="shared" si="44"/>
        <v>0.99757540822090118</v>
      </c>
      <c r="L496" s="3" t="str">
        <f>VLOOKUP(D496,DATABASE!$A$2:$F$3248,3)</f>
        <v>CIOCC</v>
      </c>
      <c r="M496" s="10" t="str">
        <f t="shared" si="45"/>
        <v>C</v>
      </c>
    </row>
    <row r="497" spans="1:13">
      <c r="A497" s="19">
        <v>526</v>
      </c>
      <c r="B497" s="21">
        <f t="shared" si="42"/>
        <v>0.87959866220735783</v>
      </c>
      <c r="C497" s="32" t="s">
        <v>2538</v>
      </c>
      <c r="D497" s="32" t="s">
        <v>2537</v>
      </c>
      <c r="E497" s="1">
        <f>VLOOKUP(D497,DATABASE!$A$2:$F$3248,6)</f>
        <v>1</v>
      </c>
      <c r="F497" s="6">
        <f>VLOOKUP(D497,DATABASE!$A$2:$F$3248,4)</f>
        <v>91.2</v>
      </c>
      <c r="G497" s="2">
        <f t="shared" si="46"/>
        <v>1625267.2640000011</v>
      </c>
      <c r="H497" s="22">
        <f t="shared" si="43"/>
        <v>0.99423528288371821</v>
      </c>
      <c r="I497" s="25">
        <f>VLOOKUP(D497,DATABASE!$A$2:$F$3248,5)*F497</f>
        <v>330.65563200000003</v>
      </c>
      <c r="J497" s="25">
        <f t="shared" si="47"/>
        <v>7054753.9485929133</v>
      </c>
      <c r="K497" s="26">
        <f t="shared" si="44"/>
        <v>0.99762216667490589</v>
      </c>
      <c r="L497" s="3" t="str">
        <f>VLOOKUP(D497,DATABASE!$A$2:$F$3248,3)</f>
        <v>OLEOSE</v>
      </c>
      <c r="M497" s="10" t="str">
        <f t="shared" si="45"/>
        <v>C</v>
      </c>
    </row>
    <row r="498" spans="1:13">
      <c r="A498" s="19">
        <v>554</v>
      </c>
      <c r="B498" s="21">
        <f t="shared" si="42"/>
        <v>0.9264214046822743</v>
      </c>
      <c r="C498" s="32" t="s">
        <v>6001</v>
      </c>
      <c r="D498" s="32" t="s">
        <v>6000</v>
      </c>
      <c r="E498" s="1">
        <f>VLOOKUP(D498,DATABASE!$A$2:$F$3248,6)</f>
        <v>1</v>
      </c>
      <c r="F498" s="6">
        <f>VLOOKUP(D498,DATABASE!$A$2:$F$3248,4)</f>
        <v>60</v>
      </c>
      <c r="G498" s="2">
        <f t="shared" si="46"/>
        <v>1625327.2640000011</v>
      </c>
      <c r="H498" s="22">
        <f t="shared" si="43"/>
        <v>0.99427198707280418</v>
      </c>
      <c r="I498" s="25">
        <f>VLOOKUP(D498,DATABASE!$A$2:$F$3248,5)*F498</f>
        <v>329.26979999999998</v>
      </c>
      <c r="J498" s="25">
        <f t="shared" si="47"/>
        <v>7055083.2183929132</v>
      </c>
      <c r="K498" s="26">
        <f t="shared" si="44"/>
        <v>0.99766872915655869</v>
      </c>
      <c r="L498" s="3" t="str">
        <f>VLOOKUP(D498,DATABASE!$A$2:$F$3248,3)</f>
        <v>OLEOSE</v>
      </c>
      <c r="M498" s="10" t="str">
        <f t="shared" si="45"/>
        <v>C</v>
      </c>
    </row>
    <row r="499" spans="1:13">
      <c r="A499" s="19">
        <v>407</v>
      </c>
      <c r="B499" s="21">
        <f t="shared" si="42"/>
        <v>0.6806020066889632</v>
      </c>
      <c r="C499" s="32" t="s">
        <v>2378</v>
      </c>
      <c r="D499" s="32" t="s">
        <v>2377</v>
      </c>
      <c r="E499" s="1">
        <f>VLOOKUP(D499,DATABASE!$A$2:$F$3248,6)</f>
        <v>2</v>
      </c>
      <c r="F499" s="6">
        <f>VLOOKUP(D499,DATABASE!$A$2:$F$3248,4)</f>
        <v>260</v>
      </c>
      <c r="G499" s="2">
        <f t="shared" si="46"/>
        <v>1625587.2640000011</v>
      </c>
      <c r="H499" s="22">
        <f t="shared" si="43"/>
        <v>0.99443103855884318</v>
      </c>
      <c r="I499" s="25">
        <f>VLOOKUP(D499,DATABASE!$A$2:$F$3248,5)*F499</f>
        <v>328.25</v>
      </c>
      <c r="J499" s="25">
        <f t="shared" si="47"/>
        <v>7055411.4683929132</v>
      </c>
      <c r="K499" s="26">
        <f t="shared" si="44"/>
        <v>0.99771514742693312</v>
      </c>
      <c r="L499" s="3" t="str">
        <f>VLOOKUP(D499,DATABASE!$A$2:$F$3248,3)</f>
        <v>OLEOSE</v>
      </c>
      <c r="M499" s="10" t="str">
        <f t="shared" si="45"/>
        <v>C</v>
      </c>
    </row>
    <row r="500" spans="1:13">
      <c r="A500" s="19">
        <v>330</v>
      </c>
      <c r="B500" s="21">
        <f t="shared" si="42"/>
        <v>0.55183946488294311</v>
      </c>
      <c r="C500" s="32" t="s">
        <v>3203</v>
      </c>
      <c r="D500" s="32" t="s">
        <v>3202</v>
      </c>
      <c r="E500" s="1">
        <f>VLOOKUP(D500,DATABASE!$A$2:$F$3248,6)</f>
        <v>3</v>
      </c>
      <c r="F500" s="6">
        <f>VLOOKUP(D500,DATABASE!$A$2:$F$3248,4)</f>
        <v>400</v>
      </c>
      <c r="G500" s="2">
        <f t="shared" si="46"/>
        <v>1625987.2640000011</v>
      </c>
      <c r="H500" s="22">
        <f t="shared" si="43"/>
        <v>0.99467573315274938</v>
      </c>
      <c r="I500" s="25">
        <f>VLOOKUP(D500,DATABASE!$A$2:$F$3248,5)*F500</f>
        <v>319.47999999999996</v>
      </c>
      <c r="J500" s="25">
        <f t="shared" si="47"/>
        <v>7055730.9483929137</v>
      </c>
      <c r="K500" s="26">
        <f t="shared" si="44"/>
        <v>0.99776032551990879</v>
      </c>
      <c r="L500" s="3" t="str">
        <f>VLOOKUP(D500,DATABASE!$A$2:$F$3248,3)</f>
        <v>OLEOSE</v>
      </c>
      <c r="M500" s="10" t="str">
        <f t="shared" si="45"/>
        <v>C</v>
      </c>
    </row>
    <row r="501" spans="1:13">
      <c r="A501" s="19">
        <v>498</v>
      </c>
      <c r="B501" s="21">
        <f t="shared" si="42"/>
        <v>0.83277591973244147</v>
      </c>
      <c r="C501" s="32" t="s">
        <v>6017</v>
      </c>
      <c r="D501" s="32" t="s">
        <v>6016</v>
      </c>
      <c r="E501" s="1">
        <f>VLOOKUP(D501,DATABASE!$A$2:$F$3248,6)</f>
        <v>1</v>
      </c>
      <c r="F501" s="6">
        <f>VLOOKUP(D501,DATABASE!$A$2:$F$3248,4)</f>
        <v>105</v>
      </c>
      <c r="G501" s="2">
        <f t="shared" si="46"/>
        <v>1626092.2640000011</v>
      </c>
      <c r="H501" s="22">
        <f t="shared" si="43"/>
        <v>0.99473996548364974</v>
      </c>
      <c r="I501" s="25">
        <f>VLOOKUP(D501,DATABASE!$A$2:$F$3248,5)*F501</f>
        <v>318.55005</v>
      </c>
      <c r="J501" s="25">
        <f t="shared" si="47"/>
        <v>7056049.4984429134</v>
      </c>
      <c r="K501" s="26">
        <f t="shared" si="44"/>
        <v>0.99780537210741427</v>
      </c>
      <c r="L501" s="3" t="str">
        <f>VLOOKUP(D501,DATABASE!$A$2:$F$3248,3)</f>
        <v>OLEOSE</v>
      </c>
      <c r="M501" s="10" t="str">
        <f t="shared" si="45"/>
        <v>C</v>
      </c>
    </row>
    <row r="502" spans="1:13">
      <c r="A502" s="19">
        <v>525</v>
      </c>
      <c r="B502" s="21">
        <f t="shared" si="42"/>
        <v>0.87792642140468224</v>
      </c>
      <c r="C502" s="32" t="s">
        <v>1724</v>
      </c>
      <c r="D502" s="32" t="s">
        <v>1729</v>
      </c>
      <c r="E502" s="1">
        <f>VLOOKUP(D502,DATABASE!$A$2:$F$3248,6)</f>
        <v>2</v>
      </c>
      <c r="F502" s="6">
        <f>VLOOKUP(D502,DATABASE!$A$2:$F$3248,4)</f>
        <v>98</v>
      </c>
      <c r="G502" s="2">
        <f t="shared" si="46"/>
        <v>1626190.2640000011</v>
      </c>
      <c r="H502" s="22">
        <f t="shared" si="43"/>
        <v>0.99479991565915671</v>
      </c>
      <c r="I502" s="25">
        <f>VLOOKUP(D502,DATABASE!$A$2:$F$3248,5)*F502</f>
        <v>312.87578000000002</v>
      </c>
      <c r="J502" s="25">
        <f t="shared" si="47"/>
        <v>7056362.3742229138</v>
      </c>
      <c r="K502" s="26">
        <f t="shared" si="44"/>
        <v>0.99784961628882995</v>
      </c>
      <c r="L502" s="3" t="str">
        <f>VLOOKUP(D502,DATABASE!$A$2:$F$3248,3)</f>
        <v>OLEOSE</v>
      </c>
      <c r="M502" s="10" t="str">
        <f t="shared" si="45"/>
        <v>C</v>
      </c>
    </row>
    <row r="503" spans="1:13">
      <c r="A503" s="19">
        <v>556</v>
      </c>
      <c r="B503" s="21">
        <f t="shared" si="42"/>
        <v>0.92976588628762546</v>
      </c>
      <c r="C503" s="32" t="s">
        <v>1357</v>
      </c>
      <c r="D503" s="32" t="s">
        <v>1356</v>
      </c>
      <c r="E503" s="1">
        <f>VLOOKUP(D503,DATABASE!$A$2:$F$3248,6)</f>
        <v>1</v>
      </c>
      <c r="F503" s="6">
        <f>VLOOKUP(D503,DATABASE!$A$2:$F$3248,4)</f>
        <v>58</v>
      </c>
      <c r="G503" s="2">
        <f t="shared" si="46"/>
        <v>1626248.2640000011</v>
      </c>
      <c r="H503" s="22">
        <f t="shared" si="43"/>
        <v>0.99483539637527318</v>
      </c>
      <c r="I503" s="25">
        <f>VLOOKUP(D503,DATABASE!$A$2:$F$3248,5)*F503</f>
        <v>312.18616000000003</v>
      </c>
      <c r="J503" s="25">
        <f t="shared" si="47"/>
        <v>7056674.5603829138</v>
      </c>
      <c r="K503" s="26">
        <f t="shared" si="44"/>
        <v>0.9978937629501613</v>
      </c>
      <c r="L503" s="3" t="str">
        <f>VLOOKUP(D503,DATABASE!$A$2:$F$3248,3)</f>
        <v>OLEOSE</v>
      </c>
      <c r="M503" s="10" t="str">
        <f t="shared" si="45"/>
        <v>C</v>
      </c>
    </row>
    <row r="504" spans="1:13">
      <c r="A504" s="19">
        <v>520</v>
      </c>
      <c r="B504" s="21">
        <f t="shared" si="42"/>
        <v>0.86956521739130432</v>
      </c>
      <c r="C504" s="32" t="s">
        <v>2805</v>
      </c>
      <c r="D504" s="32" t="s">
        <v>2804</v>
      </c>
      <c r="E504" s="1">
        <f>VLOOKUP(D504,DATABASE!$A$2:$F$3248,6)</f>
        <v>1</v>
      </c>
      <c r="F504" s="6">
        <f>VLOOKUP(D504,DATABASE!$A$2:$F$3248,4)</f>
        <v>100</v>
      </c>
      <c r="G504" s="2">
        <f t="shared" si="46"/>
        <v>1626348.2640000011</v>
      </c>
      <c r="H504" s="22">
        <f t="shared" si="43"/>
        <v>0.99489657002374965</v>
      </c>
      <c r="I504" s="25">
        <f>VLOOKUP(D504,DATABASE!$A$2:$F$3248,5)*F504</f>
        <v>311.7</v>
      </c>
      <c r="J504" s="25">
        <f t="shared" si="47"/>
        <v>7056986.260382914</v>
      </c>
      <c r="K504" s="26">
        <f t="shared" si="44"/>
        <v>0.99793784086295867</v>
      </c>
      <c r="L504" s="3" t="str">
        <f>VLOOKUP(D504,DATABASE!$A$2:$F$3248,3)</f>
        <v>OLEOSE</v>
      </c>
      <c r="M504" s="10" t="str">
        <f t="shared" si="45"/>
        <v>C</v>
      </c>
    </row>
    <row r="505" spans="1:13">
      <c r="A505" s="19">
        <v>581</v>
      </c>
      <c r="B505" s="21">
        <f t="shared" si="42"/>
        <v>0.97157190635451507</v>
      </c>
      <c r="C505" s="32" t="s">
        <v>3071</v>
      </c>
      <c r="D505" s="32" t="s">
        <v>3070</v>
      </c>
      <c r="E505" s="1">
        <f>VLOOKUP(D505,DATABASE!$A$2:$F$3248,6)</f>
        <v>1</v>
      </c>
      <c r="F505" s="6">
        <f>VLOOKUP(D505,DATABASE!$A$2:$F$3248,4)</f>
        <v>20</v>
      </c>
      <c r="G505" s="2">
        <f t="shared" si="46"/>
        <v>1626368.2640000011</v>
      </c>
      <c r="H505" s="22">
        <f t="shared" si="43"/>
        <v>0.99490880475344501</v>
      </c>
      <c r="I505" s="25">
        <f>VLOOKUP(D505,DATABASE!$A$2:$F$3248,5)*F505</f>
        <v>308.73740000000004</v>
      </c>
      <c r="J505" s="25">
        <f t="shared" si="47"/>
        <v>7057294.997782914</v>
      </c>
      <c r="K505" s="26">
        <f t="shared" si="44"/>
        <v>0.99798149983053797</v>
      </c>
      <c r="L505" s="3" t="str">
        <f>VLOOKUP(D505,DATABASE!$A$2:$F$3248,3)</f>
        <v>OLEOSE</v>
      </c>
      <c r="M505" s="10" t="str">
        <f t="shared" si="45"/>
        <v>C</v>
      </c>
    </row>
    <row r="506" spans="1:13">
      <c r="A506" s="19">
        <v>530</v>
      </c>
      <c r="B506" s="21">
        <f t="shared" si="42"/>
        <v>0.88628762541806017</v>
      </c>
      <c r="C506" s="32" t="s">
        <v>3728</v>
      </c>
      <c r="D506" s="32" t="s">
        <v>3737</v>
      </c>
      <c r="E506" s="1">
        <f>VLOOKUP(D506,DATABASE!$A$2:$F$3248,6)</f>
        <v>1</v>
      </c>
      <c r="F506" s="6">
        <f>VLOOKUP(D506,DATABASE!$A$2:$F$3248,4)</f>
        <v>90</v>
      </c>
      <c r="G506" s="2">
        <f t="shared" si="46"/>
        <v>1626458.2640000011</v>
      </c>
      <c r="H506" s="22">
        <f t="shared" si="43"/>
        <v>0.9949638610370739</v>
      </c>
      <c r="I506" s="25">
        <f>VLOOKUP(D506,DATABASE!$A$2:$F$3248,5)*F506</f>
        <v>308.52539999999999</v>
      </c>
      <c r="J506" s="25">
        <f t="shared" si="47"/>
        <v>7057603.5231829137</v>
      </c>
      <c r="K506" s="26">
        <f t="shared" si="44"/>
        <v>0.99802512881891448</v>
      </c>
      <c r="L506" s="3" t="str">
        <f>VLOOKUP(D506,DATABASE!$A$2:$F$3248,3)</f>
        <v>OLEOSE</v>
      </c>
      <c r="M506" s="10" t="str">
        <f t="shared" si="45"/>
        <v>C</v>
      </c>
    </row>
    <row r="507" spans="1:13">
      <c r="A507" s="19">
        <v>557</v>
      </c>
      <c r="B507" s="21">
        <f t="shared" si="42"/>
        <v>0.93143812709030105</v>
      </c>
      <c r="C507" s="32" t="s">
        <v>924</v>
      </c>
      <c r="D507" s="32" t="s">
        <v>923</v>
      </c>
      <c r="E507" s="1">
        <f>VLOOKUP(D507,DATABASE!$A$2:$F$3248,6)</f>
        <v>2</v>
      </c>
      <c r="F507" s="6">
        <f>VLOOKUP(D507,DATABASE!$A$2:$F$3248,4)</f>
        <v>57</v>
      </c>
      <c r="G507" s="2">
        <f t="shared" si="46"/>
        <v>1626515.2640000011</v>
      </c>
      <c r="H507" s="22">
        <f t="shared" si="43"/>
        <v>0.99499873001670547</v>
      </c>
      <c r="I507" s="25">
        <f>VLOOKUP(D507,DATABASE!$A$2:$F$3248,5)*F507</f>
        <v>307.47966000000002</v>
      </c>
      <c r="J507" s="25">
        <f t="shared" si="47"/>
        <v>7057911.0028429134</v>
      </c>
      <c r="K507" s="26">
        <f t="shared" si="44"/>
        <v>0.99806860992780255</v>
      </c>
      <c r="L507" s="3" t="str">
        <f>VLOOKUP(D507,DATABASE!$A$2:$F$3248,3)</f>
        <v>CIOCC</v>
      </c>
      <c r="M507" s="10" t="str">
        <f t="shared" si="45"/>
        <v>C</v>
      </c>
    </row>
    <row r="508" spans="1:13">
      <c r="A508" s="19">
        <v>443</v>
      </c>
      <c r="B508" s="21">
        <f t="shared" si="42"/>
        <v>0.74080267558528423</v>
      </c>
      <c r="C508" s="32" t="s">
        <v>3109</v>
      </c>
      <c r="D508" s="32" t="s">
        <v>3108</v>
      </c>
      <c r="E508" s="1">
        <f>VLOOKUP(D508,DATABASE!$A$2:$F$3248,6)</f>
        <v>1</v>
      </c>
      <c r="F508" s="6">
        <f>VLOOKUP(D508,DATABASE!$A$2:$F$3248,4)</f>
        <v>200</v>
      </c>
      <c r="G508" s="2">
        <f t="shared" si="46"/>
        <v>1626715.2640000011</v>
      </c>
      <c r="H508" s="22">
        <f t="shared" si="43"/>
        <v>0.99512107731365862</v>
      </c>
      <c r="I508" s="25">
        <f>VLOOKUP(D508,DATABASE!$A$2:$F$3248,5)*F508</f>
        <v>304.02</v>
      </c>
      <c r="J508" s="25">
        <f t="shared" si="47"/>
        <v>7058215.0228429129</v>
      </c>
      <c r="K508" s="26">
        <f t="shared" si="44"/>
        <v>0.99811160180155489</v>
      </c>
      <c r="L508" s="3" t="str">
        <f>VLOOKUP(D508,DATABASE!$A$2:$F$3248,3)</f>
        <v>OLEOSE</v>
      </c>
      <c r="M508" s="10" t="str">
        <f t="shared" si="45"/>
        <v>C</v>
      </c>
    </row>
    <row r="509" spans="1:13">
      <c r="A509" s="19">
        <v>497</v>
      </c>
      <c r="B509" s="21">
        <f t="shared" si="42"/>
        <v>0.83110367892976589</v>
      </c>
      <c r="C509" s="32" t="s">
        <v>2457</v>
      </c>
      <c r="D509" s="32" t="s">
        <v>2456</v>
      </c>
      <c r="E509" s="1">
        <f>VLOOKUP(D509,DATABASE!$A$2:$F$3248,6)</f>
        <v>2</v>
      </c>
      <c r="F509" s="6">
        <f>VLOOKUP(D509,DATABASE!$A$2:$F$3248,4)</f>
        <v>105</v>
      </c>
      <c r="G509" s="2">
        <f t="shared" si="46"/>
        <v>1626820.2640000011</v>
      </c>
      <c r="H509" s="22">
        <f t="shared" si="43"/>
        <v>0.99518530964455898</v>
      </c>
      <c r="I509" s="25">
        <f>VLOOKUP(D509,DATABASE!$A$2:$F$3248,5)*F509</f>
        <v>303.07515000000001</v>
      </c>
      <c r="J509" s="25">
        <f t="shared" si="47"/>
        <v>7058518.0979929129</v>
      </c>
      <c r="K509" s="26">
        <f t="shared" si="44"/>
        <v>0.9981544600628085</v>
      </c>
      <c r="L509" s="3" t="str">
        <f>VLOOKUP(D509,DATABASE!$A$2:$F$3248,3)</f>
        <v>OLEOSE</v>
      </c>
      <c r="M509" s="10" t="str">
        <f t="shared" si="45"/>
        <v>C</v>
      </c>
    </row>
    <row r="510" spans="1:13">
      <c r="A510" s="19">
        <v>331</v>
      </c>
      <c r="B510" s="21">
        <f t="shared" si="42"/>
        <v>0.55351170568561869</v>
      </c>
      <c r="C510" s="32" t="s">
        <v>5007</v>
      </c>
      <c r="D510" s="32" t="s">
        <v>5006</v>
      </c>
      <c r="E510" s="1">
        <f>VLOOKUP(D510,DATABASE!$A$2:$F$3248,6)</f>
        <v>2</v>
      </c>
      <c r="F510" s="6">
        <f>VLOOKUP(D510,DATABASE!$A$2:$F$3248,4)</f>
        <v>400</v>
      </c>
      <c r="G510" s="2">
        <f t="shared" si="46"/>
        <v>1627220.2640000011</v>
      </c>
      <c r="H510" s="22">
        <f t="shared" si="43"/>
        <v>0.99543000423846517</v>
      </c>
      <c r="I510" s="25">
        <f>VLOOKUP(D510,DATABASE!$A$2:$F$3248,5)*F510</f>
        <v>300.74</v>
      </c>
      <c r="J510" s="25">
        <f t="shared" si="47"/>
        <v>7058818.8379929131</v>
      </c>
      <c r="K510" s="26">
        <f t="shared" si="44"/>
        <v>0.99819698810738555</v>
      </c>
      <c r="L510" s="3" t="str">
        <f>VLOOKUP(D510,DATABASE!$A$2:$F$3248,3)</f>
        <v>CIOCC</v>
      </c>
      <c r="M510" s="10" t="str">
        <f t="shared" si="45"/>
        <v>C</v>
      </c>
    </row>
    <row r="511" spans="1:13">
      <c r="A511" s="19">
        <v>549</v>
      </c>
      <c r="B511" s="21">
        <f t="shared" si="42"/>
        <v>0.91806020066889638</v>
      </c>
      <c r="C511" s="32" t="s">
        <v>2940</v>
      </c>
      <c r="D511" s="32" t="s">
        <v>2947</v>
      </c>
      <c r="E511" s="1">
        <f>VLOOKUP(D511,DATABASE!$A$2:$F$3248,6)</f>
        <v>2</v>
      </c>
      <c r="F511" s="6">
        <f>VLOOKUP(D511,DATABASE!$A$2:$F$3248,4)</f>
        <v>70</v>
      </c>
      <c r="G511" s="2">
        <f t="shared" si="46"/>
        <v>1627290.2640000011</v>
      </c>
      <c r="H511" s="22">
        <f t="shared" si="43"/>
        <v>0.99547282579239871</v>
      </c>
      <c r="I511" s="25">
        <f>VLOOKUP(D511,DATABASE!$A$2:$F$3248,5)*F511</f>
        <v>298.51079999999996</v>
      </c>
      <c r="J511" s="25">
        <f t="shared" si="47"/>
        <v>7059117.3487929134</v>
      </c>
      <c r="K511" s="26">
        <f t="shared" si="44"/>
        <v>0.99823920091781693</v>
      </c>
      <c r="L511" s="3" t="str">
        <f>VLOOKUP(D511,DATABASE!$A$2:$F$3248,3)</f>
        <v>OLEOSE</v>
      </c>
      <c r="M511" s="10" t="str">
        <f t="shared" si="45"/>
        <v>C</v>
      </c>
    </row>
    <row r="512" spans="1:13">
      <c r="A512" s="19">
        <v>420</v>
      </c>
      <c r="B512" s="21">
        <f t="shared" si="42"/>
        <v>0.7023411371237458</v>
      </c>
      <c r="C512" s="32" t="s">
        <v>2455</v>
      </c>
      <c r="D512" s="32" t="s">
        <v>2454</v>
      </c>
      <c r="E512" s="1">
        <f>VLOOKUP(D512,DATABASE!$A$2:$F$3248,6)</f>
        <v>2</v>
      </c>
      <c r="F512" s="6">
        <f>VLOOKUP(D512,DATABASE!$A$2:$F$3248,4)</f>
        <v>220</v>
      </c>
      <c r="G512" s="2">
        <f t="shared" si="46"/>
        <v>1627510.2640000011</v>
      </c>
      <c r="H512" s="22">
        <f t="shared" si="43"/>
        <v>0.99560740781904711</v>
      </c>
      <c r="I512" s="25">
        <f>VLOOKUP(D512,DATABASE!$A$2:$F$3248,5)*F512</f>
        <v>296.38400000000001</v>
      </c>
      <c r="J512" s="25">
        <f t="shared" si="47"/>
        <v>7059413.732792913</v>
      </c>
      <c r="K512" s="26">
        <f t="shared" si="44"/>
        <v>0.99828111297462319</v>
      </c>
      <c r="L512" s="3" t="str">
        <f>VLOOKUP(D512,DATABASE!$A$2:$F$3248,3)</f>
        <v>OLEOSE</v>
      </c>
      <c r="M512" s="10" t="str">
        <f t="shared" si="45"/>
        <v>C</v>
      </c>
    </row>
    <row r="513" spans="1:13">
      <c r="A513" s="19">
        <v>545</v>
      </c>
      <c r="B513" s="21">
        <f t="shared" si="42"/>
        <v>0.91137123745819393</v>
      </c>
      <c r="C513" s="32" t="s">
        <v>3555</v>
      </c>
      <c r="D513" s="32" t="s">
        <v>3571</v>
      </c>
      <c r="E513" s="1">
        <f>VLOOKUP(D513,DATABASE!$A$2:$F$3248,6)</f>
        <v>2</v>
      </c>
      <c r="F513" s="6">
        <f>VLOOKUP(D513,DATABASE!$A$2:$F$3248,4)</f>
        <v>70</v>
      </c>
      <c r="G513" s="2">
        <f t="shared" si="46"/>
        <v>1627580.2640000011</v>
      </c>
      <c r="H513" s="22">
        <f t="shared" si="43"/>
        <v>0.99565022937298076</v>
      </c>
      <c r="I513" s="25">
        <f>VLOOKUP(D513,DATABASE!$A$2:$F$3248,5)*F513</f>
        <v>296.03980000000001</v>
      </c>
      <c r="J513" s="25">
        <f t="shared" si="47"/>
        <v>7059709.7725929134</v>
      </c>
      <c r="K513" s="26">
        <f t="shared" si="44"/>
        <v>0.99832297635764833</v>
      </c>
      <c r="L513" s="3" t="str">
        <f>VLOOKUP(D513,DATABASE!$A$2:$F$3248,3)</f>
        <v>OLEOSE</v>
      </c>
      <c r="M513" s="10" t="str">
        <f t="shared" si="45"/>
        <v>C</v>
      </c>
    </row>
    <row r="514" spans="1:13">
      <c r="A514" s="19">
        <v>559</v>
      </c>
      <c r="B514" s="21">
        <f t="shared" ref="B514:B577" si="48">A514/COUNTA($A$2:$A$599)</f>
        <v>0.93478260869565222</v>
      </c>
      <c r="C514" s="32" t="s">
        <v>1413</v>
      </c>
      <c r="D514" s="32" t="s">
        <v>1412</v>
      </c>
      <c r="E514" s="1">
        <f>VLOOKUP(D514,DATABASE!$A$2:$F$3248,6)</f>
        <v>1</v>
      </c>
      <c r="F514" s="6">
        <f>VLOOKUP(D514,DATABASE!$A$2:$F$3248,4)</f>
        <v>51.84</v>
      </c>
      <c r="G514" s="2">
        <f t="shared" si="46"/>
        <v>1627632.1040000012</v>
      </c>
      <c r="H514" s="22">
        <f t="shared" ref="H514:H577" si="49">G514/$P$1</f>
        <v>0.99568194179235103</v>
      </c>
      <c r="I514" s="25">
        <f>VLOOKUP(D514,DATABASE!$A$2:$F$3248,5)*F514</f>
        <v>295.65388799999999</v>
      </c>
      <c r="J514" s="25">
        <f t="shared" si="47"/>
        <v>7060005.4264809135</v>
      </c>
      <c r="K514" s="26">
        <f t="shared" ref="K514:K577" si="50">J514/$R$1</f>
        <v>0.99836478516834282</v>
      </c>
      <c r="L514" s="3" t="str">
        <f>VLOOKUP(D514,DATABASE!$A$2:$F$3248,3)</f>
        <v>OLEOSE</v>
      </c>
      <c r="M514" s="10" t="str">
        <f t="shared" ref="M514:M577" si="51">IF(J514&lt;$R$1*$R$6,"A",IF(J514&lt;($R$7+$R$6)*$R$1,"B","C"))</f>
        <v>C</v>
      </c>
    </row>
    <row r="515" spans="1:13">
      <c r="A515" s="19">
        <v>544</v>
      </c>
      <c r="B515" s="21">
        <f t="shared" si="48"/>
        <v>0.90969899665551834</v>
      </c>
      <c r="C515" s="32" t="s">
        <v>4863</v>
      </c>
      <c r="D515" s="32" t="s">
        <v>4868</v>
      </c>
      <c r="E515" s="1">
        <f>VLOOKUP(D515,DATABASE!$A$2:$F$3248,6)</f>
        <v>1</v>
      </c>
      <c r="F515" s="6">
        <f>VLOOKUP(D515,DATABASE!$A$2:$F$3248,4)</f>
        <v>70</v>
      </c>
      <c r="G515" s="2">
        <f t="shared" ref="G515:G578" si="52">G514+F515</f>
        <v>1627702.1040000012</v>
      </c>
      <c r="H515" s="22">
        <f t="shared" si="49"/>
        <v>0.99572476334628457</v>
      </c>
      <c r="I515" s="25">
        <f>VLOOKUP(D515,DATABASE!$A$2:$F$3248,5)*F515</f>
        <v>294.78960000000001</v>
      </c>
      <c r="J515" s="25">
        <f t="shared" ref="J515:J578" si="53">I515+J514</f>
        <v>7060300.2160809133</v>
      </c>
      <c r="K515" s="26">
        <f t="shared" si="50"/>
        <v>0.99840647175891817</v>
      </c>
      <c r="L515" s="3" t="str">
        <f>VLOOKUP(D515,DATABASE!$A$2:$F$3248,3)</f>
        <v>OLEOSE</v>
      </c>
      <c r="M515" s="10" t="str">
        <f t="shared" si="51"/>
        <v>C</v>
      </c>
    </row>
    <row r="516" spans="1:13">
      <c r="A516" s="19">
        <v>531</v>
      </c>
      <c r="B516" s="21">
        <f t="shared" si="48"/>
        <v>0.88795986622073575</v>
      </c>
      <c r="C516" s="32" t="s">
        <v>922</v>
      </c>
      <c r="D516" s="32" t="s">
        <v>921</v>
      </c>
      <c r="E516" s="1">
        <f>VLOOKUP(D516,DATABASE!$A$2:$F$3248,6)</f>
        <v>2</v>
      </c>
      <c r="F516" s="6">
        <f>VLOOKUP(D516,DATABASE!$A$2:$F$3248,4)</f>
        <v>82.5</v>
      </c>
      <c r="G516" s="2">
        <f t="shared" si="52"/>
        <v>1627784.6040000012</v>
      </c>
      <c r="H516" s="22">
        <f t="shared" si="49"/>
        <v>0.99577523160627779</v>
      </c>
      <c r="I516" s="25">
        <f>VLOOKUP(D516,DATABASE!$A$2:$F$3248,5)*F516</f>
        <v>284.72152499999999</v>
      </c>
      <c r="J516" s="25">
        <f t="shared" si="53"/>
        <v>7060584.9376059137</v>
      </c>
      <c r="K516" s="26">
        <f t="shared" si="50"/>
        <v>0.99844673460957745</v>
      </c>
      <c r="L516" s="3" t="str">
        <f>VLOOKUP(D516,DATABASE!$A$2:$F$3248,3)</f>
        <v>CIOCC</v>
      </c>
      <c r="M516" s="10" t="str">
        <f t="shared" si="51"/>
        <v>C</v>
      </c>
    </row>
    <row r="517" spans="1:13">
      <c r="A517" s="19">
        <v>441</v>
      </c>
      <c r="B517" s="21">
        <f t="shared" si="48"/>
        <v>0.73745819397993306</v>
      </c>
      <c r="C517" s="32" t="s">
        <v>3372</v>
      </c>
      <c r="D517" s="32" t="s">
        <v>3371</v>
      </c>
      <c r="E517" s="1">
        <f>VLOOKUP(D517,DATABASE!$A$2:$F$3248,6)</f>
        <v>2</v>
      </c>
      <c r="F517" s="6">
        <f>VLOOKUP(D517,DATABASE!$A$2:$F$3248,4)</f>
        <v>200</v>
      </c>
      <c r="G517" s="2">
        <f t="shared" si="52"/>
        <v>1627984.6040000012</v>
      </c>
      <c r="H517" s="22">
        <f t="shared" si="49"/>
        <v>0.99589757890323083</v>
      </c>
      <c r="I517" s="25">
        <f>VLOOKUP(D517,DATABASE!$A$2:$F$3248,5)*F517</f>
        <v>284.25</v>
      </c>
      <c r="J517" s="25">
        <f t="shared" si="53"/>
        <v>7060869.1876059137</v>
      </c>
      <c r="K517" s="26">
        <f t="shared" si="50"/>
        <v>0.99848693078125728</v>
      </c>
      <c r="L517" s="3" t="str">
        <f>VLOOKUP(D517,DATABASE!$A$2:$F$3248,3)</f>
        <v>OLEOSE</v>
      </c>
      <c r="M517" s="10" t="str">
        <f t="shared" si="51"/>
        <v>C</v>
      </c>
    </row>
    <row r="518" spans="1:13">
      <c r="A518" s="19">
        <v>553</v>
      </c>
      <c r="B518" s="21">
        <f t="shared" si="48"/>
        <v>0.92474916387959871</v>
      </c>
      <c r="C518" s="32" t="s">
        <v>4564</v>
      </c>
      <c r="D518" s="32" t="s">
        <v>5781</v>
      </c>
      <c r="E518" s="1">
        <f>VLOOKUP(D518,DATABASE!$A$2:$F$3248,6)</f>
        <v>1</v>
      </c>
      <c r="F518" s="6">
        <f>VLOOKUP(D518,DATABASE!$A$2:$F$3248,4)</f>
        <v>60</v>
      </c>
      <c r="G518" s="2">
        <f t="shared" si="52"/>
        <v>1628044.6040000012</v>
      </c>
      <c r="H518" s="22">
        <f t="shared" si="49"/>
        <v>0.9959342830923168</v>
      </c>
      <c r="I518" s="25">
        <f>VLOOKUP(D518,DATABASE!$A$2:$F$3248,5)*F518</f>
        <v>280.17840000000001</v>
      </c>
      <c r="J518" s="25">
        <f t="shared" si="53"/>
        <v>7061149.3660059134</v>
      </c>
      <c r="K518" s="26">
        <f t="shared" si="50"/>
        <v>0.99852655118254985</v>
      </c>
      <c r="L518" s="3" t="str">
        <f>VLOOKUP(D518,DATABASE!$A$2:$F$3248,3)</f>
        <v>OLEOSE</v>
      </c>
      <c r="M518" s="10" t="str">
        <f t="shared" si="51"/>
        <v>C</v>
      </c>
    </row>
    <row r="519" spans="1:13">
      <c r="A519" s="19">
        <v>547</v>
      </c>
      <c r="B519" s="21">
        <f t="shared" si="48"/>
        <v>0.9147157190635451</v>
      </c>
      <c r="C519" s="32" t="s">
        <v>1478</v>
      </c>
      <c r="D519" s="32" t="s">
        <v>1491</v>
      </c>
      <c r="E519" s="1">
        <f>VLOOKUP(D519,DATABASE!$A$2:$F$3248,6)</f>
        <v>1</v>
      </c>
      <c r="F519" s="6">
        <f>VLOOKUP(D519,DATABASE!$A$2:$F$3248,4)</f>
        <v>70</v>
      </c>
      <c r="G519" s="2">
        <f t="shared" si="52"/>
        <v>1628114.6040000012</v>
      </c>
      <c r="H519" s="22">
        <f t="shared" si="49"/>
        <v>0.99597710464625033</v>
      </c>
      <c r="I519" s="25">
        <f>VLOOKUP(D519,DATABASE!$A$2:$F$3248,5)*F519</f>
        <v>275.55009999999999</v>
      </c>
      <c r="J519" s="25">
        <f t="shared" si="53"/>
        <v>7061424.916105913</v>
      </c>
      <c r="K519" s="26">
        <f t="shared" si="50"/>
        <v>0.99856551708976538</v>
      </c>
      <c r="L519" s="3" t="str">
        <f>VLOOKUP(D519,DATABASE!$A$2:$F$3248,3)</f>
        <v>OLEOSE</v>
      </c>
      <c r="M519" s="10" t="str">
        <f t="shared" si="51"/>
        <v>C</v>
      </c>
    </row>
    <row r="520" spans="1:13">
      <c r="A520" s="19">
        <v>368</v>
      </c>
      <c r="B520" s="21">
        <f t="shared" si="48"/>
        <v>0.61538461538461542</v>
      </c>
      <c r="C520" s="32" t="s">
        <v>2257</v>
      </c>
      <c r="D520" s="32" t="s">
        <v>2256</v>
      </c>
      <c r="E520" s="1">
        <f>VLOOKUP(D520,DATABASE!$A$2:$F$3248,6)</f>
        <v>2</v>
      </c>
      <c r="F520" s="6">
        <f>VLOOKUP(D520,DATABASE!$A$2:$F$3248,4)</f>
        <v>320</v>
      </c>
      <c r="G520" s="2">
        <f t="shared" si="52"/>
        <v>1628434.6040000012</v>
      </c>
      <c r="H520" s="22">
        <f t="shared" si="49"/>
        <v>0.99617286032137531</v>
      </c>
      <c r="I520" s="25">
        <f>VLOOKUP(D520,DATABASE!$A$2:$F$3248,5)*F520</f>
        <v>273.30559999999997</v>
      </c>
      <c r="J520" s="25">
        <f t="shared" si="53"/>
        <v>7061698.2217059126</v>
      </c>
      <c r="K520" s="26">
        <f t="shared" si="50"/>
        <v>0.99860416559924181</v>
      </c>
      <c r="L520" s="3" t="str">
        <f>VLOOKUP(D520,DATABASE!$A$2:$F$3248,3)</f>
        <v>OLEOSE</v>
      </c>
      <c r="M520" s="10" t="str">
        <f t="shared" si="51"/>
        <v>C</v>
      </c>
    </row>
    <row r="521" spans="1:13">
      <c r="A521" s="19">
        <v>415</v>
      </c>
      <c r="B521" s="21">
        <f t="shared" si="48"/>
        <v>0.69397993311036787</v>
      </c>
      <c r="C521" s="32" t="s">
        <v>1728</v>
      </c>
      <c r="D521" s="32" t="s">
        <v>1727</v>
      </c>
      <c r="E521" s="1">
        <f>VLOOKUP(D521,DATABASE!$A$2:$F$3248,6)</f>
        <v>2</v>
      </c>
      <c r="F521" s="6">
        <f>VLOOKUP(D521,DATABASE!$A$2:$F$3248,4)</f>
        <v>240</v>
      </c>
      <c r="G521" s="2">
        <f t="shared" si="52"/>
        <v>1628674.6040000012</v>
      </c>
      <c r="H521" s="22">
        <f t="shared" si="49"/>
        <v>0.99631967707771896</v>
      </c>
      <c r="I521" s="25">
        <f>VLOOKUP(D521,DATABASE!$A$2:$F$3248,5)*F521</f>
        <v>269.7312</v>
      </c>
      <c r="J521" s="25">
        <f t="shared" si="53"/>
        <v>7061967.9529059129</v>
      </c>
      <c r="K521" s="26">
        <f t="shared" si="50"/>
        <v>0.99864230864804615</v>
      </c>
      <c r="L521" s="3" t="str">
        <f>VLOOKUP(D521,DATABASE!$A$2:$F$3248,3)</f>
        <v>OLEOSE</v>
      </c>
      <c r="M521" s="10" t="str">
        <f t="shared" si="51"/>
        <v>C</v>
      </c>
    </row>
    <row r="522" spans="1:13">
      <c r="A522" s="19">
        <v>406</v>
      </c>
      <c r="B522" s="21">
        <f t="shared" si="48"/>
        <v>0.67892976588628762</v>
      </c>
      <c r="C522" s="32" t="s">
        <v>2117</v>
      </c>
      <c r="D522" s="32" t="s">
        <v>2116</v>
      </c>
      <c r="E522" s="1">
        <f>VLOOKUP(D522,DATABASE!$A$2:$F$3248,6)</f>
        <v>2</v>
      </c>
      <c r="F522" s="6">
        <f>VLOOKUP(D522,DATABASE!$A$2:$F$3248,4)</f>
        <v>260</v>
      </c>
      <c r="G522" s="2">
        <f t="shared" si="52"/>
        <v>1628934.6040000012</v>
      </c>
      <c r="H522" s="22">
        <f t="shared" si="49"/>
        <v>0.99647872856375797</v>
      </c>
      <c r="I522" s="25">
        <f>VLOOKUP(D522,DATABASE!$A$2:$F$3248,5)*F522</f>
        <v>261.8356</v>
      </c>
      <c r="J522" s="25">
        <f t="shared" si="53"/>
        <v>7062229.7885059128</v>
      </c>
      <c r="K522" s="26">
        <f t="shared" si="50"/>
        <v>0.99867933516952201</v>
      </c>
      <c r="L522" s="3" t="str">
        <f>VLOOKUP(D522,DATABASE!$A$2:$F$3248,3)</f>
        <v>OLEOSE</v>
      </c>
      <c r="M522" s="10" t="str">
        <f t="shared" si="51"/>
        <v>C</v>
      </c>
    </row>
    <row r="523" spans="1:13">
      <c r="A523" s="19">
        <v>563</v>
      </c>
      <c r="B523" s="21">
        <f t="shared" si="48"/>
        <v>0.94147157190635455</v>
      </c>
      <c r="C523" s="32" t="s">
        <v>1365</v>
      </c>
      <c r="D523" s="32" t="s">
        <v>1364</v>
      </c>
      <c r="E523" s="1">
        <f>VLOOKUP(D523,DATABASE!$A$2:$F$3248,6)</f>
        <v>1</v>
      </c>
      <c r="F523" s="6">
        <f>VLOOKUP(D523,DATABASE!$A$2:$F$3248,4)</f>
        <v>41.28</v>
      </c>
      <c r="G523" s="2">
        <f t="shared" si="52"/>
        <v>1628975.8840000012</v>
      </c>
      <c r="H523" s="22">
        <f t="shared" si="49"/>
        <v>0.99650398104584914</v>
      </c>
      <c r="I523" s="25">
        <f>VLOOKUP(D523,DATABASE!$A$2:$F$3248,5)*F523</f>
        <v>259.46667839999998</v>
      </c>
      <c r="J523" s="25">
        <f t="shared" si="53"/>
        <v>7062489.2551843124</v>
      </c>
      <c r="K523" s="26">
        <f t="shared" si="50"/>
        <v>0.99871602669863435</v>
      </c>
      <c r="L523" s="3" t="str">
        <f>VLOOKUP(D523,DATABASE!$A$2:$F$3248,3)</f>
        <v>OLEOSE</v>
      </c>
      <c r="M523" s="10" t="str">
        <f t="shared" si="51"/>
        <v>C</v>
      </c>
    </row>
    <row r="524" spans="1:13">
      <c r="A524" s="19">
        <v>377</v>
      </c>
      <c r="B524" s="21">
        <f t="shared" si="48"/>
        <v>0.63043478260869568</v>
      </c>
      <c r="C524" s="32" t="s">
        <v>5026</v>
      </c>
      <c r="D524" s="32" t="s">
        <v>5025</v>
      </c>
      <c r="E524" s="1">
        <f>VLOOKUP(D524,DATABASE!$A$2:$F$3248,6)</f>
        <v>1</v>
      </c>
      <c r="F524" s="6">
        <f>VLOOKUP(D524,DATABASE!$A$2:$F$3248,4)</f>
        <v>300</v>
      </c>
      <c r="G524" s="2">
        <f t="shared" si="52"/>
        <v>1629275.8840000012</v>
      </c>
      <c r="H524" s="22">
        <f t="shared" si="49"/>
        <v>0.99668750199127876</v>
      </c>
      <c r="I524" s="25">
        <f>VLOOKUP(D524,DATABASE!$A$2:$F$3248,5)*F524</f>
        <v>247.10999999999999</v>
      </c>
      <c r="J524" s="25">
        <f t="shared" si="53"/>
        <v>7062736.3651843127</v>
      </c>
      <c r="K524" s="26">
        <f t="shared" si="50"/>
        <v>0.99875097085337083</v>
      </c>
      <c r="L524" s="3" t="str">
        <f>VLOOKUP(D524,DATABASE!$A$2:$F$3248,3)</f>
        <v>CIOCC</v>
      </c>
      <c r="M524" s="10" t="str">
        <f t="shared" si="51"/>
        <v>C</v>
      </c>
    </row>
    <row r="525" spans="1:13">
      <c r="A525" s="19">
        <v>504</v>
      </c>
      <c r="B525" s="21">
        <f t="shared" si="48"/>
        <v>0.84280936454849498</v>
      </c>
      <c r="C525" s="32" t="s">
        <v>2837</v>
      </c>
      <c r="D525" s="32" t="s">
        <v>2836</v>
      </c>
      <c r="E525" s="1">
        <f>VLOOKUP(D525,DATABASE!$A$2:$F$3248,6)</f>
        <v>1</v>
      </c>
      <c r="F525" s="6">
        <f>VLOOKUP(D525,DATABASE!$A$2:$F$3248,4)</f>
        <v>100</v>
      </c>
      <c r="G525" s="2">
        <f t="shared" si="52"/>
        <v>1629375.8840000012</v>
      </c>
      <c r="H525" s="22">
        <f t="shared" si="49"/>
        <v>0.99674867563975533</v>
      </c>
      <c r="I525" s="25">
        <f>VLOOKUP(D525,DATABASE!$A$2:$F$3248,5)*F525</f>
        <v>240.91</v>
      </c>
      <c r="J525" s="25">
        <f t="shared" si="53"/>
        <v>7062977.2751843128</v>
      </c>
      <c r="K525" s="26">
        <f t="shared" si="50"/>
        <v>0.9987850382578366</v>
      </c>
      <c r="L525" s="3" t="str">
        <f>VLOOKUP(D525,DATABASE!$A$2:$F$3248,3)</f>
        <v>CIOCC</v>
      </c>
      <c r="M525" s="10" t="str">
        <f t="shared" si="51"/>
        <v>C</v>
      </c>
    </row>
    <row r="526" spans="1:13">
      <c r="A526" s="19">
        <v>527</v>
      </c>
      <c r="B526" s="21">
        <f t="shared" si="48"/>
        <v>0.88127090301003341</v>
      </c>
      <c r="C526" s="32" t="s">
        <v>6007</v>
      </c>
      <c r="D526" s="32" t="s">
        <v>6006</v>
      </c>
      <c r="E526" s="1">
        <f>VLOOKUP(D526,DATABASE!$A$2:$F$3248,6)</f>
        <v>1</v>
      </c>
      <c r="F526" s="6">
        <f>VLOOKUP(D526,DATABASE!$A$2:$F$3248,4)</f>
        <v>91</v>
      </c>
      <c r="G526" s="2">
        <f t="shared" si="52"/>
        <v>1629466.8840000012</v>
      </c>
      <c r="H526" s="22">
        <f t="shared" si="49"/>
        <v>0.99680434365986903</v>
      </c>
      <c r="I526" s="25">
        <f>VLOOKUP(D526,DATABASE!$A$2:$F$3248,5)*F526</f>
        <v>238.50008</v>
      </c>
      <c r="J526" s="25">
        <f t="shared" si="53"/>
        <v>7063215.7752643125</v>
      </c>
      <c r="K526" s="26">
        <f t="shared" si="50"/>
        <v>0.99881876487230048</v>
      </c>
      <c r="L526" s="3" t="str">
        <f>VLOOKUP(D526,DATABASE!$A$2:$F$3248,3)</f>
        <v>OLEOSE</v>
      </c>
      <c r="M526" s="10" t="str">
        <f t="shared" si="51"/>
        <v>C</v>
      </c>
    </row>
    <row r="527" spans="1:13">
      <c r="A527" s="19">
        <v>551</v>
      </c>
      <c r="B527" s="21">
        <f t="shared" si="48"/>
        <v>0.92140468227424754</v>
      </c>
      <c r="C527" s="32" t="s">
        <v>1964</v>
      </c>
      <c r="D527" s="32" t="s">
        <v>1963</v>
      </c>
      <c r="E527" s="1">
        <f>VLOOKUP(D527,DATABASE!$A$2:$F$3248,6)</f>
        <v>1</v>
      </c>
      <c r="F527" s="6">
        <f>VLOOKUP(D527,DATABASE!$A$2:$F$3248,4)</f>
        <v>66.150000000000006</v>
      </c>
      <c r="G527" s="2">
        <f t="shared" si="52"/>
        <v>1629533.0340000011</v>
      </c>
      <c r="H527" s="22">
        <f t="shared" si="49"/>
        <v>0.99684481002833614</v>
      </c>
      <c r="I527" s="25">
        <f>VLOOKUP(D527,DATABASE!$A$2:$F$3248,5)*F527</f>
        <v>236.15285400000002</v>
      </c>
      <c r="J527" s="25">
        <f t="shared" si="53"/>
        <v>7063451.9281183127</v>
      </c>
      <c r="K527" s="26">
        <f t="shared" si="50"/>
        <v>0.99885215956240458</v>
      </c>
      <c r="L527" s="3" t="str">
        <f>VLOOKUP(D527,DATABASE!$A$2:$F$3248,3)</f>
        <v>OLEOSE</v>
      </c>
      <c r="M527" s="10" t="str">
        <f t="shared" si="51"/>
        <v>C</v>
      </c>
    </row>
    <row r="528" spans="1:13">
      <c r="A528" s="19">
        <v>555</v>
      </c>
      <c r="B528" s="21">
        <f t="shared" si="48"/>
        <v>0.92809364548494988</v>
      </c>
      <c r="C528" s="32" t="s">
        <v>5237</v>
      </c>
      <c r="D528" s="32" t="s">
        <v>5236</v>
      </c>
      <c r="E528" s="1">
        <f>VLOOKUP(D528,DATABASE!$A$2:$F$3248,6)</f>
        <v>1</v>
      </c>
      <c r="F528" s="6">
        <f>VLOOKUP(D528,DATABASE!$A$2:$F$3248,4)</f>
        <v>59.76</v>
      </c>
      <c r="G528" s="2">
        <f t="shared" si="52"/>
        <v>1629592.7940000012</v>
      </c>
      <c r="H528" s="22">
        <f t="shared" si="49"/>
        <v>0.9968813674006658</v>
      </c>
      <c r="I528" s="25">
        <f>VLOOKUP(D528,DATABASE!$A$2:$F$3248,5)*F528</f>
        <v>220.98112559999998</v>
      </c>
      <c r="J528" s="25">
        <f t="shared" si="53"/>
        <v>7063672.9092439124</v>
      </c>
      <c r="K528" s="26">
        <f t="shared" si="50"/>
        <v>0.99888340879815707</v>
      </c>
      <c r="L528" s="3" t="str">
        <f>VLOOKUP(D528,DATABASE!$A$2:$F$3248,3)</f>
        <v>OLEOSE</v>
      </c>
      <c r="M528" s="10" t="str">
        <f t="shared" si="51"/>
        <v>C</v>
      </c>
    </row>
    <row r="529" spans="1:13">
      <c r="A529" s="19">
        <v>521</v>
      </c>
      <c r="B529" s="21">
        <f t="shared" si="48"/>
        <v>0.87123745819397991</v>
      </c>
      <c r="C529" s="32" t="s">
        <v>2809</v>
      </c>
      <c r="D529" s="32" t="s">
        <v>2808</v>
      </c>
      <c r="E529" s="1">
        <f>VLOOKUP(D529,DATABASE!$A$2:$F$3248,6)</f>
        <v>1</v>
      </c>
      <c r="F529" s="6">
        <f>VLOOKUP(D529,DATABASE!$A$2:$F$3248,4)</f>
        <v>100</v>
      </c>
      <c r="G529" s="2">
        <f t="shared" si="52"/>
        <v>1629692.7940000012</v>
      </c>
      <c r="H529" s="22">
        <f t="shared" si="49"/>
        <v>0.99694254104914226</v>
      </c>
      <c r="I529" s="25">
        <f>VLOOKUP(D529,DATABASE!$A$2:$F$3248,5)*F529</f>
        <v>219.05</v>
      </c>
      <c r="J529" s="25">
        <f t="shared" si="53"/>
        <v>7063891.9592439122</v>
      </c>
      <c r="K529" s="26">
        <f t="shared" si="50"/>
        <v>0.99891438495086238</v>
      </c>
      <c r="L529" s="3" t="str">
        <f>VLOOKUP(D529,DATABASE!$A$2:$F$3248,3)</f>
        <v>OLEOSE</v>
      </c>
      <c r="M529" s="10" t="str">
        <f t="shared" si="51"/>
        <v>C</v>
      </c>
    </row>
    <row r="530" spans="1:13">
      <c r="A530" s="19">
        <v>558</v>
      </c>
      <c r="B530" s="21">
        <f t="shared" si="48"/>
        <v>0.93311036789297663</v>
      </c>
      <c r="C530" s="32" t="s">
        <v>4061</v>
      </c>
      <c r="D530" s="32" t="s">
        <v>4069</v>
      </c>
      <c r="E530" s="1">
        <f>VLOOKUP(D530,DATABASE!$A$2:$F$3248,6)</f>
        <v>1</v>
      </c>
      <c r="F530" s="6">
        <f>VLOOKUP(D530,DATABASE!$A$2:$F$3248,4)</f>
        <v>55</v>
      </c>
      <c r="G530" s="2">
        <f t="shared" si="52"/>
        <v>1629747.7940000012</v>
      </c>
      <c r="H530" s="22">
        <f t="shared" si="49"/>
        <v>0.99697618655580444</v>
      </c>
      <c r="I530" s="25">
        <f>VLOOKUP(D530,DATABASE!$A$2:$F$3248,5)*F530</f>
        <v>215.35910000000001</v>
      </c>
      <c r="J530" s="25">
        <f t="shared" si="53"/>
        <v>7064107.3183439123</v>
      </c>
      <c r="K530" s="26">
        <f t="shared" si="50"/>
        <v>0.9989448391684751</v>
      </c>
      <c r="L530" s="3" t="str">
        <f>VLOOKUP(D530,DATABASE!$A$2:$F$3248,3)</f>
        <v>OLEOSE</v>
      </c>
      <c r="M530" s="10" t="str">
        <f t="shared" si="51"/>
        <v>C</v>
      </c>
    </row>
    <row r="531" spans="1:13">
      <c r="A531" s="19">
        <v>510</v>
      </c>
      <c r="B531" s="21">
        <f t="shared" si="48"/>
        <v>0.85284280936454848</v>
      </c>
      <c r="C531" s="32" t="s">
        <v>5177</v>
      </c>
      <c r="D531" s="32" t="s">
        <v>5176</v>
      </c>
      <c r="E531" s="1">
        <f>VLOOKUP(D531,DATABASE!$A$2:$F$3248,6)</f>
        <v>1</v>
      </c>
      <c r="F531" s="6">
        <f>VLOOKUP(D531,DATABASE!$A$2:$F$3248,4)</f>
        <v>100</v>
      </c>
      <c r="G531" s="2">
        <f t="shared" si="52"/>
        <v>1629847.7940000012</v>
      </c>
      <c r="H531" s="22">
        <f t="shared" si="49"/>
        <v>0.99703736020428091</v>
      </c>
      <c r="I531" s="25">
        <f>VLOOKUP(D531,DATABASE!$A$2:$F$3248,5)*F531</f>
        <v>211.58</v>
      </c>
      <c r="J531" s="25">
        <f t="shared" si="53"/>
        <v>7064318.8983439123</v>
      </c>
      <c r="K531" s="26">
        <f t="shared" si="50"/>
        <v>0.99897475897851573</v>
      </c>
      <c r="L531" s="3" t="str">
        <f>VLOOKUP(D531,DATABASE!$A$2:$F$3248,3)</f>
        <v>OLEOSE</v>
      </c>
      <c r="M531" s="10" t="str">
        <f t="shared" si="51"/>
        <v>C</v>
      </c>
    </row>
    <row r="532" spans="1:13">
      <c r="A532" s="19">
        <v>507</v>
      </c>
      <c r="B532" s="21">
        <f t="shared" si="48"/>
        <v>0.84782608695652173</v>
      </c>
      <c r="C532" s="32" t="s">
        <v>4953</v>
      </c>
      <c r="D532" s="32" t="s">
        <v>4952</v>
      </c>
      <c r="E532" s="1">
        <f>VLOOKUP(D532,DATABASE!$A$2:$F$3248,6)</f>
        <v>1</v>
      </c>
      <c r="F532" s="6">
        <f>VLOOKUP(D532,DATABASE!$A$2:$F$3248,4)</f>
        <v>100</v>
      </c>
      <c r="G532" s="2">
        <f t="shared" si="52"/>
        <v>1629947.7940000012</v>
      </c>
      <c r="H532" s="22">
        <f t="shared" si="49"/>
        <v>0.99709853385275748</v>
      </c>
      <c r="I532" s="25">
        <f>VLOOKUP(D532,DATABASE!$A$2:$F$3248,5)*F532</f>
        <v>208.61</v>
      </c>
      <c r="J532" s="25">
        <f t="shared" si="53"/>
        <v>7064527.5083439127</v>
      </c>
      <c r="K532" s="26">
        <f t="shared" si="50"/>
        <v>0.99900425879689447</v>
      </c>
      <c r="L532" s="3" t="str">
        <f>VLOOKUP(D532,DATABASE!$A$2:$F$3248,3)</f>
        <v>CIOCC</v>
      </c>
      <c r="M532" s="10" t="str">
        <f t="shared" si="51"/>
        <v>C</v>
      </c>
    </row>
    <row r="533" spans="1:13">
      <c r="A533" s="19">
        <v>512</v>
      </c>
      <c r="B533" s="21">
        <f t="shared" si="48"/>
        <v>0.85618729096989965</v>
      </c>
      <c r="C533" s="32" t="s">
        <v>2783</v>
      </c>
      <c r="D533" s="32" t="s">
        <v>2782</v>
      </c>
      <c r="E533" s="1">
        <f>VLOOKUP(D533,DATABASE!$A$2:$F$3248,6)</f>
        <v>1</v>
      </c>
      <c r="F533" s="6">
        <f>VLOOKUP(D533,DATABASE!$A$2:$F$3248,4)</f>
        <v>100</v>
      </c>
      <c r="G533" s="2">
        <f t="shared" si="52"/>
        <v>1630047.7940000012</v>
      </c>
      <c r="H533" s="22">
        <f t="shared" si="49"/>
        <v>0.99715970750123406</v>
      </c>
      <c r="I533" s="25">
        <f>VLOOKUP(D533,DATABASE!$A$2:$F$3248,5)*F533</f>
        <v>207.39999999999998</v>
      </c>
      <c r="J533" s="25">
        <f t="shared" si="53"/>
        <v>7064734.908343913</v>
      </c>
      <c r="K533" s="26">
        <f t="shared" si="50"/>
        <v>0.99903358750755922</v>
      </c>
      <c r="L533" s="3" t="str">
        <f>VLOOKUP(D533,DATABASE!$A$2:$F$3248,3)</f>
        <v>OLEOSE</v>
      </c>
      <c r="M533" s="10" t="str">
        <f t="shared" si="51"/>
        <v>C</v>
      </c>
    </row>
    <row r="534" spans="1:13">
      <c r="A534" s="19">
        <v>442</v>
      </c>
      <c r="B534" s="21">
        <f t="shared" si="48"/>
        <v>0.73913043478260865</v>
      </c>
      <c r="C534" s="32" t="s">
        <v>2444</v>
      </c>
      <c r="D534" s="32" t="s">
        <v>2443</v>
      </c>
      <c r="E534" s="1">
        <f>VLOOKUP(D534,DATABASE!$A$2:$F$3248,6)</f>
        <v>2</v>
      </c>
      <c r="F534" s="6">
        <f>VLOOKUP(D534,DATABASE!$A$2:$F$3248,4)</f>
        <v>200</v>
      </c>
      <c r="G534" s="2">
        <f t="shared" si="52"/>
        <v>1630247.7940000012</v>
      </c>
      <c r="H534" s="22">
        <f t="shared" si="49"/>
        <v>0.9972820547981871</v>
      </c>
      <c r="I534" s="25">
        <f>VLOOKUP(D534,DATABASE!$A$2:$F$3248,5)*F534</f>
        <v>201.72</v>
      </c>
      <c r="J534" s="25">
        <f t="shared" si="53"/>
        <v>7064936.6283439128</v>
      </c>
      <c r="K534" s="26">
        <f t="shared" si="50"/>
        <v>0.99906211300184689</v>
      </c>
      <c r="L534" s="3" t="str">
        <f>VLOOKUP(D534,DATABASE!$A$2:$F$3248,3)</f>
        <v>OLEOSE</v>
      </c>
      <c r="M534" s="10" t="str">
        <f t="shared" si="51"/>
        <v>C</v>
      </c>
    </row>
    <row r="535" spans="1:13">
      <c r="A535" s="19">
        <v>447</v>
      </c>
      <c r="B535" s="21">
        <f t="shared" si="48"/>
        <v>0.74749163879598657</v>
      </c>
      <c r="C535" s="32" t="s">
        <v>3358</v>
      </c>
      <c r="D535" s="32" t="s">
        <v>3357</v>
      </c>
      <c r="E535" s="1">
        <f>VLOOKUP(D535,DATABASE!$A$2:$F$3248,6)</f>
        <v>1</v>
      </c>
      <c r="F535" s="6">
        <f>VLOOKUP(D535,DATABASE!$A$2:$F$3248,4)</f>
        <v>200</v>
      </c>
      <c r="G535" s="2">
        <f t="shared" si="52"/>
        <v>1630447.7940000012</v>
      </c>
      <c r="H535" s="22">
        <f t="shared" si="49"/>
        <v>0.99740440209514025</v>
      </c>
      <c r="I535" s="25">
        <f>VLOOKUP(D535,DATABASE!$A$2:$F$3248,5)*F535</f>
        <v>199.44</v>
      </c>
      <c r="J535" s="25">
        <f t="shared" si="53"/>
        <v>7065136.0683439132</v>
      </c>
      <c r="K535" s="26">
        <f t="shared" si="50"/>
        <v>0.99909031607829313</v>
      </c>
      <c r="L535" s="3" t="str">
        <f>VLOOKUP(D535,DATABASE!$A$2:$F$3248,3)</f>
        <v>OLEOSE</v>
      </c>
      <c r="M535" s="10" t="str">
        <f t="shared" si="51"/>
        <v>C</v>
      </c>
    </row>
    <row r="536" spans="1:13">
      <c r="A536" s="19">
        <v>550</v>
      </c>
      <c r="B536" s="21">
        <f t="shared" si="48"/>
        <v>0.91973244147157196</v>
      </c>
      <c r="C536" s="32" t="s">
        <v>3872</v>
      </c>
      <c r="D536" s="32" t="s">
        <v>3871</v>
      </c>
      <c r="E536" s="1">
        <f>VLOOKUP(D536,DATABASE!$A$2:$F$3248,6)</f>
        <v>1</v>
      </c>
      <c r="F536" s="6">
        <f>VLOOKUP(D536,DATABASE!$A$2:$F$3248,4)</f>
        <v>70</v>
      </c>
      <c r="G536" s="2">
        <f t="shared" si="52"/>
        <v>1630517.7940000012</v>
      </c>
      <c r="H536" s="22">
        <f t="shared" si="49"/>
        <v>0.99744722364907379</v>
      </c>
      <c r="I536" s="25">
        <f>VLOOKUP(D536,DATABASE!$A$2:$F$3248,5)*F536</f>
        <v>199.31030000000001</v>
      </c>
      <c r="J536" s="25">
        <f t="shared" si="53"/>
        <v>7065335.3786439132</v>
      </c>
      <c r="K536" s="26">
        <f t="shared" si="50"/>
        <v>0.99911850081368936</v>
      </c>
      <c r="L536" s="3" t="str">
        <f>VLOOKUP(D536,DATABASE!$A$2:$F$3248,3)</f>
        <v>OLEOSE</v>
      </c>
      <c r="M536" s="10" t="str">
        <f t="shared" si="51"/>
        <v>C</v>
      </c>
    </row>
    <row r="537" spans="1:13">
      <c r="A537" s="19">
        <v>538</v>
      </c>
      <c r="B537" s="21">
        <f t="shared" si="48"/>
        <v>0.89966555183946484</v>
      </c>
      <c r="C537" s="32" t="s">
        <v>3197</v>
      </c>
      <c r="D537" s="32" t="s">
        <v>3196</v>
      </c>
      <c r="E537" s="1">
        <f>VLOOKUP(D537,DATABASE!$A$2:$F$3248,6)</f>
        <v>1</v>
      </c>
      <c r="F537" s="6">
        <f>VLOOKUP(D537,DATABASE!$A$2:$F$3248,4)</f>
        <v>80</v>
      </c>
      <c r="G537" s="2">
        <f t="shared" si="52"/>
        <v>1630597.7940000012</v>
      </c>
      <c r="H537" s="22">
        <f t="shared" si="49"/>
        <v>0.997496162567855</v>
      </c>
      <c r="I537" s="25">
        <f>VLOOKUP(D537,DATABASE!$A$2:$F$3248,5)*F537</f>
        <v>196.65040000000002</v>
      </c>
      <c r="J537" s="25">
        <f t="shared" si="53"/>
        <v>7065532.0290439129</v>
      </c>
      <c r="K537" s="26">
        <f t="shared" si="50"/>
        <v>0.99914630940907834</v>
      </c>
      <c r="L537" s="3" t="str">
        <f>VLOOKUP(D537,DATABASE!$A$2:$F$3248,3)</f>
        <v>OLEOSE</v>
      </c>
      <c r="M537" s="10" t="str">
        <f t="shared" si="51"/>
        <v>C</v>
      </c>
    </row>
    <row r="538" spans="1:13">
      <c r="A538" s="19">
        <v>461</v>
      </c>
      <c r="B538" s="21">
        <f t="shared" si="48"/>
        <v>0.77090301003344486</v>
      </c>
      <c r="C538" s="32" t="s">
        <v>1131</v>
      </c>
      <c r="D538" s="32" t="s">
        <v>1130</v>
      </c>
      <c r="E538" s="1">
        <f>VLOOKUP(D538,DATABASE!$A$2:$F$3248,6)</f>
        <v>1</v>
      </c>
      <c r="F538" s="6">
        <f>VLOOKUP(D538,DATABASE!$A$2:$F$3248,4)</f>
        <v>160</v>
      </c>
      <c r="G538" s="2">
        <f t="shared" si="52"/>
        <v>1630757.7940000012</v>
      </c>
      <c r="H538" s="22">
        <f t="shared" si="49"/>
        <v>0.99759404040541744</v>
      </c>
      <c r="I538" s="25">
        <f>VLOOKUP(D538,DATABASE!$A$2:$F$3248,5)*F538</f>
        <v>195.55040000000002</v>
      </c>
      <c r="J538" s="25">
        <f t="shared" si="53"/>
        <v>7065727.579443913</v>
      </c>
      <c r="K538" s="26">
        <f t="shared" si="50"/>
        <v>0.99917396245200008</v>
      </c>
      <c r="L538" s="3" t="str">
        <f>VLOOKUP(D538,DATABASE!$A$2:$F$3248,3)</f>
        <v>OLEOSE</v>
      </c>
      <c r="M538" s="10" t="str">
        <f t="shared" si="51"/>
        <v>C</v>
      </c>
    </row>
    <row r="539" spans="1:13">
      <c r="A539" s="19">
        <v>515</v>
      </c>
      <c r="B539" s="21">
        <f t="shared" si="48"/>
        <v>0.8612040133779264</v>
      </c>
      <c r="C539" s="32" t="s">
        <v>2222</v>
      </c>
      <c r="D539" s="32" t="s">
        <v>2221</v>
      </c>
      <c r="E539" s="1">
        <f>VLOOKUP(D539,DATABASE!$A$2:$F$3248,6)</f>
        <v>1</v>
      </c>
      <c r="F539" s="6">
        <f>VLOOKUP(D539,DATABASE!$A$2:$F$3248,4)</f>
        <v>100</v>
      </c>
      <c r="G539" s="2">
        <f t="shared" si="52"/>
        <v>1630857.7940000012</v>
      </c>
      <c r="H539" s="22">
        <f t="shared" si="49"/>
        <v>0.99765521405389401</v>
      </c>
      <c r="I539" s="25">
        <f>VLOOKUP(D539,DATABASE!$A$2:$F$3248,5)*F539</f>
        <v>194.24300000000002</v>
      </c>
      <c r="J539" s="25">
        <f t="shared" si="53"/>
        <v>7065921.8224439127</v>
      </c>
      <c r="K539" s="26">
        <f t="shared" si="50"/>
        <v>0.99920143061374367</v>
      </c>
      <c r="L539" s="3" t="str">
        <f>VLOOKUP(D539,DATABASE!$A$2:$F$3248,3)</f>
        <v>OLEOSE</v>
      </c>
      <c r="M539" s="10" t="str">
        <f t="shared" si="51"/>
        <v>C</v>
      </c>
    </row>
    <row r="540" spans="1:13">
      <c r="A540" s="19">
        <v>446</v>
      </c>
      <c r="B540" s="21">
        <f t="shared" si="48"/>
        <v>0.74581939799331098</v>
      </c>
      <c r="C540" s="32" t="s">
        <v>3972</v>
      </c>
      <c r="D540" s="32" t="s">
        <v>3971</v>
      </c>
      <c r="E540" s="1">
        <f>VLOOKUP(D540,DATABASE!$A$2:$F$3248,6)</f>
        <v>1</v>
      </c>
      <c r="F540" s="6">
        <f>VLOOKUP(D540,DATABASE!$A$2:$F$3248,4)</f>
        <v>200</v>
      </c>
      <c r="G540" s="2">
        <f t="shared" si="52"/>
        <v>1631057.7940000012</v>
      </c>
      <c r="H540" s="22">
        <f t="shared" si="49"/>
        <v>0.99777756135084716</v>
      </c>
      <c r="I540" s="25">
        <f>VLOOKUP(D540,DATABASE!$A$2:$F$3248,5)*F540</f>
        <v>193.71</v>
      </c>
      <c r="J540" s="25">
        <f t="shared" si="53"/>
        <v>7066115.5324439127</v>
      </c>
      <c r="K540" s="26">
        <f t="shared" si="50"/>
        <v>0.99922882340324626</v>
      </c>
      <c r="L540" s="3" t="str">
        <f>VLOOKUP(D540,DATABASE!$A$2:$F$3248,3)</f>
        <v>OLEOSE</v>
      </c>
      <c r="M540" s="10" t="str">
        <f t="shared" si="51"/>
        <v>C</v>
      </c>
    </row>
    <row r="541" spans="1:13">
      <c r="A541" s="19">
        <v>561</v>
      </c>
      <c r="B541" s="21">
        <f t="shared" si="48"/>
        <v>0.93812709030100339</v>
      </c>
      <c r="C541" s="32" t="s">
        <v>4564</v>
      </c>
      <c r="D541" s="32" t="s">
        <v>4565</v>
      </c>
      <c r="E541" s="1">
        <f>VLOOKUP(D541,DATABASE!$A$2:$F$3248,6)</f>
        <v>1</v>
      </c>
      <c r="F541" s="6">
        <f>VLOOKUP(D541,DATABASE!$A$2:$F$3248,4)</f>
        <v>48</v>
      </c>
      <c r="G541" s="2">
        <f t="shared" si="52"/>
        <v>1631105.7940000012</v>
      </c>
      <c r="H541" s="22">
        <f t="shared" si="49"/>
        <v>0.99780692470211585</v>
      </c>
      <c r="I541" s="25">
        <f>VLOOKUP(D541,DATABASE!$A$2:$F$3248,5)*F541</f>
        <v>187.15008</v>
      </c>
      <c r="J541" s="25">
        <f t="shared" si="53"/>
        <v>7066302.6825239128</v>
      </c>
      <c r="K541" s="26">
        <f t="shared" si="50"/>
        <v>0.999255288545711</v>
      </c>
      <c r="L541" s="3" t="str">
        <f>VLOOKUP(D541,DATABASE!$A$2:$F$3248,3)</f>
        <v>OLEOSE</v>
      </c>
      <c r="M541" s="10" t="str">
        <f t="shared" si="51"/>
        <v>C</v>
      </c>
    </row>
    <row r="542" spans="1:13">
      <c r="A542" s="19">
        <v>562</v>
      </c>
      <c r="B542" s="21">
        <f t="shared" si="48"/>
        <v>0.93979933110367897</v>
      </c>
      <c r="C542" s="32" t="s">
        <v>4569</v>
      </c>
      <c r="D542" s="32" t="s">
        <v>4568</v>
      </c>
      <c r="E542" s="1">
        <f>VLOOKUP(D542,DATABASE!$A$2:$F$3248,6)</f>
        <v>1</v>
      </c>
      <c r="F542" s="6">
        <f>VLOOKUP(D542,DATABASE!$A$2:$F$3248,4)</f>
        <v>48</v>
      </c>
      <c r="G542" s="2">
        <f t="shared" si="52"/>
        <v>1631153.7940000012</v>
      </c>
      <c r="H542" s="22">
        <f t="shared" si="49"/>
        <v>0.99783628805338465</v>
      </c>
      <c r="I542" s="25">
        <f>VLOOKUP(D542,DATABASE!$A$2:$F$3248,5)*F542</f>
        <v>186.20015999999998</v>
      </c>
      <c r="J542" s="25">
        <f t="shared" si="53"/>
        <v>7066488.8826839123</v>
      </c>
      <c r="K542" s="26">
        <f t="shared" si="50"/>
        <v>0.99928161935872128</v>
      </c>
      <c r="L542" s="3" t="str">
        <f>VLOOKUP(D542,DATABASE!$A$2:$F$3248,3)</f>
        <v>OLEOSE</v>
      </c>
      <c r="M542" s="10" t="str">
        <f t="shared" si="51"/>
        <v>C</v>
      </c>
    </row>
    <row r="543" spans="1:13">
      <c r="A543" s="19">
        <v>522</v>
      </c>
      <c r="B543" s="21">
        <f t="shared" si="48"/>
        <v>0.87290969899665549</v>
      </c>
      <c r="C543" s="32" t="s">
        <v>3775</v>
      </c>
      <c r="D543" s="32" t="s">
        <v>3774</v>
      </c>
      <c r="E543" s="1">
        <f>VLOOKUP(D543,DATABASE!$A$2:$F$3248,6)</f>
        <v>1</v>
      </c>
      <c r="F543" s="6">
        <f>VLOOKUP(D543,DATABASE!$A$2:$F$3248,4)</f>
        <v>100</v>
      </c>
      <c r="G543" s="2">
        <f t="shared" si="52"/>
        <v>1631253.7940000012</v>
      </c>
      <c r="H543" s="22">
        <f t="shared" si="49"/>
        <v>0.99789746170186111</v>
      </c>
      <c r="I543" s="25">
        <f>VLOOKUP(D543,DATABASE!$A$2:$F$3248,5)*F543</f>
        <v>181.44</v>
      </c>
      <c r="J543" s="25">
        <f t="shared" si="53"/>
        <v>7066670.3226839127</v>
      </c>
      <c r="K543" s="26">
        <f t="shared" si="50"/>
        <v>0.99930727703115618</v>
      </c>
      <c r="L543" s="3" t="str">
        <f>VLOOKUP(D543,DATABASE!$A$2:$F$3248,3)</f>
        <v>OLEOSE</v>
      </c>
      <c r="M543" s="10" t="str">
        <f t="shared" si="51"/>
        <v>C</v>
      </c>
    </row>
    <row r="544" spans="1:13">
      <c r="A544" s="19">
        <v>490</v>
      </c>
      <c r="B544" s="21">
        <f t="shared" si="48"/>
        <v>0.8193979933110368</v>
      </c>
      <c r="C544" s="32" t="s">
        <v>3753</v>
      </c>
      <c r="D544" s="32" t="s">
        <v>3752</v>
      </c>
      <c r="E544" s="1">
        <f>VLOOKUP(D544,DATABASE!$A$2:$F$3248,6)</f>
        <v>1</v>
      </c>
      <c r="F544" s="6">
        <f>VLOOKUP(D544,DATABASE!$A$2:$F$3248,4)</f>
        <v>120</v>
      </c>
      <c r="G544" s="2">
        <f t="shared" si="52"/>
        <v>1631373.7940000012</v>
      </c>
      <c r="H544" s="22">
        <f t="shared" si="49"/>
        <v>0.99797087008003305</v>
      </c>
      <c r="I544" s="25">
        <f>VLOOKUP(D544,DATABASE!$A$2:$F$3248,5)*F544</f>
        <v>179.5104</v>
      </c>
      <c r="J544" s="25">
        <f t="shared" si="53"/>
        <v>7066849.8330839127</v>
      </c>
      <c r="K544" s="26">
        <f t="shared" si="50"/>
        <v>0.999332661836281</v>
      </c>
      <c r="L544" s="3" t="str">
        <f>VLOOKUP(D544,DATABASE!$A$2:$F$3248,3)</f>
        <v>OLEOSE</v>
      </c>
      <c r="M544" s="10" t="str">
        <f t="shared" si="51"/>
        <v>C</v>
      </c>
    </row>
    <row r="545" spans="1:13">
      <c r="A545" s="19">
        <v>444</v>
      </c>
      <c r="B545" s="21">
        <f t="shared" si="48"/>
        <v>0.74247491638795982</v>
      </c>
      <c r="C545" s="32" t="s">
        <v>4045</v>
      </c>
      <c r="D545" s="32" t="s">
        <v>4044</v>
      </c>
      <c r="E545" s="1">
        <f>VLOOKUP(D545,DATABASE!$A$2:$F$3248,6)</f>
        <v>1</v>
      </c>
      <c r="F545" s="6">
        <f>VLOOKUP(D545,DATABASE!$A$2:$F$3248,4)</f>
        <v>200</v>
      </c>
      <c r="G545" s="2">
        <f t="shared" si="52"/>
        <v>1631573.7940000012</v>
      </c>
      <c r="H545" s="22">
        <f t="shared" si="49"/>
        <v>0.99809321737698609</v>
      </c>
      <c r="I545" s="25">
        <f>VLOOKUP(D545,DATABASE!$A$2:$F$3248,5)*F545</f>
        <v>175.15</v>
      </c>
      <c r="J545" s="25">
        <f t="shared" si="53"/>
        <v>7067024.9830839131</v>
      </c>
      <c r="K545" s="26">
        <f t="shared" si="50"/>
        <v>0.9993574300314253</v>
      </c>
      <c r="L545" s="3" t="str">
        <f>VLOOKUP(D545,DATABASE!$A$2:$F$3248,3)</f>
        <v>OLEOSE</v>
      </c>
      <c r="M545" s="10" t="str">
        <f t="shared" si="51"/>
        <v>C</v>
      </c>
    </row>
    <row r="546" spans="1:13">
      <c r="A546" s="19">
        <v>579</v>
      </c>
      <c r="B546" s="21">
        <f t="shared" si="48"/>
        <v>0.9682274247491639</v>
      </c>
      <c r="C546" s="32" t="s">
        <v>2018</v>
      </c>
      <c r="D546" s="32" t="s">
        <v>2017</v>
      </c>
      <c r="E546" s="1">
        <f>VLOOKUP(D546,DATABASE!$A$2:$F$3248,6)</f>
        <v>1</v>
      </c>
      <c r="F546" s="6">
        <f>VLOOKUP(D546,DATABASE!$A$2:$F$3248,4)</f>
        <v>35</v>
      </c>
      <c r="G546" s="2">
        <f t="shared" si="52"/>
        <v>1631608.7940000012</v>
      </c>
      <c r="H546" s="22">
        <f t="shared" si="49"/>
        <v>0.99811462815395291</v>
      </c>
      <c r="I546" s="25">
        <f>VLOOKUP(D546,DATABASE!$A$2:$F$3248,5)*F546</f>
        <v>166.44110000000001</v>
      </c>
      <c r="J546" s="25">
        <f t="shared" si="53"/>
        <v>7067191.4241839135</v>
      </c>
      <c r="K546" s="26">
        <f t="shared" si="50"/>
        <v>0.99938096668940313</v>
      </c>
      <c r="L546" s="3" t="str">
        <f>VLOOKUP(D546,DATABASE!$A$2:$F$3248,3)</f>
        <v>OLEOSE</v>
      </c>
      <c r="M546" s="10" t="str">
        <f t="shared" si="51"/>
        <v>C</v>
      </c>
    </row>
    <row r="547" spans="1:13">
      <c r="A547" s="19">
        <v>431</v>
      </c>
      <c r="B547" s="21">
        <f t="shared" si="48"/>
        <v>0.72073578595317722</v>
      </c>
      <c r="C547" s="32" t="s">
        <v>5058</v>
      </c>
      <c r="D547" s="32" t="s">
        <v>5057</v>
      </c>
      <c r="E547" s="1">
        <f>VLOOKUP(D547,DATABASE!$A$2:$F$3248,6)</f>
        <v>1</v>
      </c>
      <c r="F547" s="6">
        <f>VLOOKUP(D547,DATABASE!$A$2:$F$3248,4)</f>
        <v>200</v>
      </c>
      <c r="G547" s="2">
        <f t="shared" si="52"/>
        <v>1631808.7940000012</v>
      </c>
      <c r="H547" s="22">
        <f t="shared" si="49"/>
        <v>0.99823697545090595</v>
      </c>
      <c r="I547" s="25">
        <f>VLOOKUP(D547,DATABASE!$A$2:$F$3248,5)*F547</f>
        <v>165.17</v>
      </c>
      <c r="J547" s="25">
        <f t="shared" si="53"/>
        <v>7067356.5941839134</v>
      </c>
      <c r="K547" s="26">
        <f t="shared" si="50"/>
        <v>0.99940432359943432</v>
      </c>
      <c r="L547" s="3" t="str">
        <f>VLOOKUP(D547,DATABASE!$A$2:$F$3248,3)</f>
        <v>CIOCC</v>
      </c>
      <c r="M547" s="10" t="str">
        <f t="shared" si="51"/>
        <v>C</v>
      </c>
    </row>
    <row r="548" spans="1:13">
      <c r="A548" s="19">
        <v>348</v>
      </c>
      <c r="B548" s="21">
        <f t="shared" si="48"/>
        <v>0.58193979933110362</v>
      </c>
      <c r="C548" s="32" t="s">
        <v>5013</v>
      </c>
      <c r="D548" s="32" t="s">
        <v>5012</v>
      </c>
      <c r="E548" s="1">
        <f>VLOOKUP(D548,DATABASE!$A$2:$F$3248,6)</f>
        <v>3</v>
      </c>
      <c r="F548" s="6">
        <f>VLOOKUP(D548,DATABASE!$A$2:$F$3248,4)</f>
        <v>360</v>
      </c>
      <c r="G548" s="2">
        <f t="shared" si="52"/>
        <v>1632168.7940000012</v>
      </c>
      <c r="H548" s="22">
        <f t="shared" si="49"/>
        <v>0.99845720058542153</v>
      </c>
      <c r="I548" s="25">
        <f>VLOOKUP(D548,DATABASE!$A$2:$F$3248,5)*F548</f>
        <v>161.1</v>
      </c>
      <c r="J548" s="25">
        <f t="shared" si="53"/>
        <v>7067517.6941839131</v>
      </c>
      <c r="K548" s="26">
        <f t="shared" si="50"/>
        <v>0.99942710496533627</v>
      </c>
      <c r="L548" s="3" t="str">
        <f>VLOOKUP(D548,DATABASE!$A$2:$F$3248,3)</f>
        <v>OLEOSE</v>
      </c>
      <c r="M548" s="10" t="str">
        <f t="shared" si="51"/>
        <v>C</v>
      </c>
    </row>
    <row r="549" spans="1:13">
      <c r="A549" s="19">
        <v>518</v>
      </c>
      <c r="B549" s="21">
        <f t="shared" si="48"/>
        <v>0.86622073578595316</v>
      </c>
      <c r="C549" s="32" t="s">
        <v>1463</v>
      </c>
      <c r="D549" s="32" t="s">
        <v>1462</v>
      </c>
      <c r="E549" s="1">
        <f>VLOOKUP(D549,DATABASE!$A$2:$F$3248,6)</f>
        <v>1</v>
      </c>
      <c r="F549" s="6">
        <f>VLOOKUP(D549,DATABASE!$A$2:$F$3248,4)</f>
        <v>100</v>
      </c>
      <c r="G549" s="2">
        <f t="shared" si="52"/>
        <v>1632268.7940000012</v>
      </c>
      <c r="H549" s="22">
        <f t="shared" si="49"/>
        <v>0.99851837423389811</v>
      </c>
      <c r="I549" s="25">
        <f>VLOOKUP(D549,DATABASE!$A$2:$F$3248,5)*F549</f>
        <v>158.93</v>
      </c>
      <c r="J549" s="25">
        <f t="shared" si="53"/>
        <v>7067676.6241839128</v>
      </c>
      <c r="K549" s="26">
        <f t="shared" si="50"/>
        <v>0.99944957946864355</v>
      </c>
      <c r="L549" s="3" t="str">
        <f>VLOOKUP(D549,DATABASE!$A$2:$F$3248,3)</f>
        <v>OLEOSE</v>
      </c>
      <c r="M549" s="10" t="str">
        <f t="shared" si="51"/>
        <v>C</v>
      </c>
    </row>
    <row r="550" spans="1:13">
      <c r="A550" s="19">
        <v>578</v>
      </c>
      <c r="B550" s="21">
        <f t="shared" si="48"/>
        <v>0.96655518394648832</v>
      </c>
      <c r="C550" s="32" t="s">
        <v>2113</v>
      </c>
      <c r="D550" s="32" t="s">
        <v>2118</v>
      </c>
      <c r="E550" s="1">
        <f>VLOOKUP(D550,DATABASE!$A$2:$F$3248,6)</f>
        <v>1</v>
      </c>
      <c r="F550" s="6">
        <f>VLOOKUP(D550,DATABASE!$A$2:$F$3248,4)</f>
        <v>35</v>
      </c>
      <c r="G550" s="2">
        <f t="shared" si="52"/>
        <v>1632303.7940000012</v>
      </c>
      <c r="H550" s="22">
        <f t="shared" si="49"/>
        <v>0.99853978501086482</v>
      </c>
      <c r="I550" s="25">
        <f>VLOOKUP(D550,DATABASE!$A$2:$F$3248,5)*F550</f>
        <v>158.74424999999999</v>
      </c>
      <c r="J550" s="25">
        <f t="shared" si="53"/>
        <v>7067835.3684339132</v>
      </c>
      <c r="K550" s="26">
        <f t="shared" si="50"/>
        <v>0.9994720277047956</v>
      </c>
      <c r="L550" s="3" t="str">
        <f>VLOOKUP(D550,DATABASE!$A$2:$F$3248,3)</f>
        <v>OLEOSE</v>
      </c>
      <c r="M550" s="10" t="str">
        <f t="shared" si="51"/>
        <v>C</v>
      </c>
    </row>
    <row r="551" spans="1:13">
      <c r="A551" s="19">
        <v>577</v>
      </c>
      <c r="B551" s="21">
        <f t="shared" si="48"/>
        <v>0.96488294314381273</v>
      </c>
      <c r="C551" s="32" t="s">
        <v>4061</v>
      </c>
      <c r="D551" s="32" t="s">
        <v>4066</v>
      </c>
      <c r="E551" s="1">
        <f>VLOOKUP(D551,DATABASE!$A$2:$F$3248,6)</f>
        <v>1</v>
      </c>
      <c r="F551" s="6">
        <f>VLOOKUP(D551,DATABASE!$A$2:$F$3248,4)</f>
        <v>38.5</v>
      </c>
      <c r="G551" s="2">
        <f t="shared" si="52"/>
        <v>1632342.2940000012</v>
      </c>
      <c r="H551" s="22">
        <f t="shared" si="49"/>
        <v>0.99856333686552834</v>
      </c>
      <c r="I551" s="25">
        <f>VLOOKUP(D551,DATABASE!$A$2:$F$3248,5)*F551</f>
        <v>156.070145</v>
      </c>
      <c r="J551" s="25">
        <f t="shared" si="53"/>
        <v>7067991.438578913</v>
      </c>
      <c r="K551" s="26">
        <f t="shared" si="50"/>
        <v>0.99949409779219234</v>
      </c>
      <c r="L551" s="3" t="str">
        <f>VLOOKUP(D551,DATABASE!$A$2:$F$3248,3)</f>
        <v>OLEOSE</v>
      </c>
      <c r="M551" s="10" t="str">
        <f t="shared" si="51"/>
        <v>C</v>
      </c>
    </row>
    <row r="552" spans="1:13">
      <c r="A552" s="19">
        <v>517</v>
      </c>
      <c r="B552" s="21">
        <f t="shared" si="48"/>
        <v>0.86454849498327757</v>
      </c>
      <c r="C552" s="32" t="s">
        <v>1470</v>
      </c>
      <c r="D552" s="32" t="s">
        <v>1469</v>
      </c>
      <c r="E552" s="1">
        <f>VLOOKUP(D552,DATABASE!$A$2:$F$3248,6)</f>
        <v>1</v>
      </c>
      <c r="F552" s="6">
        <f>VLOOKUP(D552,DATABASE!$A$2:$F$3248,4)</f>
        <v>100</v>
      </c>
      <c r="G552" s="2">
        <f t="shared" si="52"/>
        <v>1632442.2940000012</v>
      </c>
      <c r="H552" s="22">
        <f t="shared" si="49"/>
        <v>0.99862451051400491</v>
      </c>
      <c r="I552" s="25">
        <f>VLOOKUP(D552,DATABASE!$A$2:$F$3248,5)*F552</f>
        <v>153.59</v>
      </c>
      <c r="J552" s="25">
        <f t="shared" si="53"/>
        <v>7068145.0285789128</v>
      </c>
      <c r="K552" s="26">
        <f t="shared" si="50"/>
        <v>0.99951581715897619</v>
      </c>
      <c r="L552" s="3" t="str">
        <f>VLOOKUP(D552,DATABASE!$A$2:$F$3248,3)</f>
        <v>OLEOSE</v>
      </c>
      <c r="M552" s="10" t="str">
        <f t="shared" si="51"/>
        <v>C</v>
      </c>
    </row>
    <row r="553" spans="1:13">
      <c r="A553" s="19">
        <v>465</v>
      </c>
      <c r="B553" s="21">
        <f t="shared" si="48"/>
        <v>0.77759197324414719</v>
      </c>
      <c r="C553" s="32" t="s">
        <v>2103</v>
      </c>
      <c r="D553" s="32" t="s">
        <v>2946</v>
      </c>
      <c r="E553" s="1">
        <f>VLOOKUP(D553,DATABASE!$A$2:$F$3248,6)</f>
        <v>1</v>
      </c>
      <c r="F553" s="6">
        <f>VLOOKUP(D553,DATABASE!$A$2:$F$3248,4)</f>
        <v>160</v>
      </c>
      <c r="G553" s="2">
        <f t="shared" si="52"/>
        <v>1632602.2940000012</v>
      </c>
      <c r="H553" s="22">
        <f t="shared" si="49"/>
        <v>0.99872238835156735</v>
      </c>
      <c r="I553" s="25">
        <f>VLOOKUP(D553,DATABASE!$A$2:$F$3248,5)*F553</f>
        <v>152.71039999999999</v>
      </c>
      <c r="J553" s="25">
        <f t="shared" si="53"/>
        <v>7068297.7389789131</v>
      </c>
      <c r="K553" s="26">
        <f t="shared" si="50"/>
        <v>0.99953741214035075</v>
      </c>
      <c r="L553" s="3" t="str">
        <f>VLOOKUP(D553,DATABASE!$A$2:$F$3248,3)</f>
        <v>OLEOSE</v>
      </c>
      <c r="M553" s="10" t="str">
        <f t="shared" si="51"/>
        <v>C</v>
      </c>
    </row>
    <row r="554" spans="1:13">
      <c r="A554" s="19">
        <v>509</v>
      </c>
      <c r="B554" s="21">
        <f t="shared" si="48"/>
        <v>0.8511705685618729</v>
      </c>
      <c r="C554" s="32" t="s">
        <v>1940</v>
      </c>
      <c r="D554" s="32" t="s">
        <v>1939</v>
      </c>
      <c r="E554" s="1">
        <f>VLOOKUP(D554,DATABASE!$A$2:$F$3248,6)</f>
        <v>1</v>
      </c>
      <c r="F554" s="6">
        <f>VLOOKUP(D554,DATABASE!$A$2:$F$3248,4)</f>
        <v>100</v>
      </c>
      <c r="G554" s="2">
        <f t="shared" si="52"/>
        <v>1632702.2940000012</v>
      </c>
      <c r="H554" s="22">
        <f t="shared" si="49"/>
        <v>0.99878356200004392</v>
      </c>
      <c r="I554" s="25">
        <f>VLOOKUP(D554,DATABASE!$A$2:$F$3248,5)*F554</f>
        <v>152.68</v>
      </c>
      <c r="J554" s="25">
        <f t="shared" si="53"/>
        <v>7068450.4189789128</v>
      </c>
      <c r="K554" s="26">
        <f t="shared" si="50"/>
        <v>0.99955900282282062</v>
      </c>
      <c r="L554" s="3" t="str">
        <f>VLOOKUP(D554,DATABASE!$A$2:$F$3248,3)</f>
        <v>OLEOSE</v>
      </c>
      <c r="M554" s="10" t="str">
        <f t="shared" si="51"/>
        <v>C</v>
      </c>
    </row>
    <row r="555" spans="1:13">
      <c r="A555" s="19">
        <v>534</v>
      </c>
      <c r="B555" s="21">
        <f t="shared" si="48"/>
        <v>0.8929765886287625</v>
      </c>
      <c r="C555" s="32" t="s">
        <v>2053</v>
      </c>
      <c r="D555" s="32" t="s">
        <v>2052</v>
      </c>
      <c r="E555" s="1">
        <f>VLOOKUP(D555,DATABASE!$A$2:$F$3248,6)</f>
        <v>1</v>
      </c>
      <c r="F555" s="6">
        <f>VLOOKUP(D555,DATABASE!$A$2:$F$3248,4)</f>
        <v>80</v>
      </c>
      <c r="G555" s="2">
        <f t="shared" si="52"/>
        <v>1632782.2940000012</v>
      </c>
      <c r="H555" s="22">
        <f t="shared" si="49"/>
        <v>0.99883250091882514</v>
      </c>
      <c r="I555" s="25">
        <f>VLOOKUP(D555,DATABASE!$A$2:$F$3248,5)*F555</f>
        <v>150.6104</v>
      </c>
      <c r="J555" s="25">
        <f t="shared" si="53"/>
        <v>7068601.0293789124</v>
      </c>
      <c r="K555" s="26">
        <f t="shared" si="50"/>
        <v>0.99958030084039384</v>
      </c>
      <c r="L555" s="3" t="str">
        <f>VLOOKUP(D555,DATABASE!$A$2:$F$3248,3)</f>
        <v>OLEOSE</v>
      </c>
      <c r="M555" s="10" t="str">
        <f t="shared" si="51"/>
        <v>C</v>
      </c>
    </row>
    <row r="556" spans="1:13">
      <c r="A556" s="19">
        <v>568</v>
      </c>
      <c r="B556" s="21">
        <f t="shared" si="48"/>
        <v>0.94983277591973247</v>
      </c>
      <c r="C556" s="32" t="s">
        <v>5460</v>
      </c>
      <c r="D556" s="32" t="s">
        <v>5459</v>
      </c>
      <c r="E556" s="1">
        <f>VLOOKUP(D556,DATABASE!$A$2:$F$3248,6)</f>
        <v>1</v>
      </c>
      <c r="F556" s="6">
        <f>VLOOKUP(D556,DATABASE!$A$2:$F$3248,4)</f>
        <v>40</v>
      </c>
      <c r="G556" s="2">
        <f t="shared" si="52"/>
        <v>1632822.2940000012</v>
      </c>
      <c r="H556" s="22">
        <f t="shared" si="49"/>
        <v>0.99885697037821575</v>
      </c>
      <c r="I556" s="25">
        <f>VLOOKUP(D556,DATABASE!$A$2:$F$3248,5)*F556</f>
        <v>149.87</v>
      </c>
      <c r="J556" s="25">
        <f t="shared" si="53"/>
        <v>7068750.8993789125</v>
      </c>
      <c r="K556" s="26">
        <f t="shared" si="50"/>
        <v>0.99960149415701538</v>
      </c>
      <c r="L556" s="3" t="str">
        <f>VLOOKUP(D556,DATABASE!$A$2:$F$3248,3)</f>
        <v>OLEOSE</v>
      </c>
      <c r="M556" s="10" t="str">
        <f t="shared" si="51"/>
        <v>C</v>
      </c>
    </row>
    <row r="557" spans="1:13">
      <c r="A557" s="19">
        <v>511</v>
      </c>
      <c r="B557" s="21">
        <f t="shared" si="48"/>
        <v>0.85451505016722407</v>
      </c>
      <c r="C557" s="32" t="s">
        <v>3119</v>
      </c>
      <c r="D557" s="32" t="s">
        <v>3118</v>
      </c>
      <c r="E557" s="1">
        <f>VLOOKUP(D557,DATABASE!$A$2:$F$3248,6)</f>
        <v>1</v>
      </c>
      <c r="F557" s="6">
        <f>VLOOKUP(D557,DATABASE!$A$2:$F$3248,4)</f>
        <v>100</v>
      </c>
      <c r="G557" s="2">
        <f t="shared" si="52"/>
        <v>1632922.2940000012</v>
      </c>
      <c r="H557" s="22">
        <f t="shared" si="49"/>
        <v>0.99891814402669232</v>
      </c>
      <c r="I557" s="25">
        <f>VLOOKUP(D557,DATABASE!$A$2:$F$3248,5)*F557</f>
        <v>137.41</v>
      </c>
      <c r="J557" s="25">
        <f t="shared" si="53"/>
        <v>7068888.3093789127</v>
      </c>
      <c r="K557" s="26">
        <f t="shared" si="50"/>
        <v>0.99962092548841575</v>
      </c>
      <c r="L557" s="3" t="str">
        <f>VLOOKUP(D557,DATABASE!$A$2:$F$3248,3)</f>
        <v>OLEOSE</v>
      </c>
      <c r="M557" s="10" t="str">
        <f t="shared" si="51"/>
        <v>C</v>
      </c>
    </row>
    <row r="558" spans="1:13">
      <c r="A558" s="19">
        <v>519</v>
      </c>
      <c r="B558" s="21">
        <f t="shared" si="48"/>
        <v>0.86789297658862874</v>
      </c>
      <c r="C558" s="32" t="s">
        <v>2161</v>
      </c>
      <c r="D558" s="32" t="s">
        <v>2160</v>
      </c>
      <c r="E558" s="1">
        <f>VLOOKUP(D558,DATABASE!$A$2:$F$3248,6)</f>
        <v>1</v>
      </c>
      <c r="F558" s="6">
        <f>VLOOKUP(D558,DATABASE!$A$2:$F$3248,4)</f>
        <v>100</v>
      </c>
      <c r="G558" s="2">
        <f t="shared" si="52"/>
        <v>1633022.2940000012</v>
      </c>
      <c r="H558" s="22">
        <f t="shared" si="49"/>
        <v>0.9989793176751689</v>
      </c>
      <c r="I558" s="25">
        <f>VLOOKUP(D558,DATABASE!$A$2:$F$3248,5)*F558</f>
        <v>128.81</v>
      </c>
      <c r="J558" s="25">
        <f t="shared" si="53"/>
        <v>7069017.1193789123</v>
      </c>
      <c r="K558" s="26">
        <f t="shared" si="50"/>
        <v>0.99963914068234383</v>
      </c>
      <c r="L558" s="3" t="str">
        <f>VLOOKUP(D558,DATABASE!$A$2:$F$3248,3)</f>
        <v>OLEOSE</v>
      </c>
      <c r="M558" s="10" t="str">
        <f t="shared" si="51"/>
        <v>C</v>
      </c>
    </row>
    <row r="559" spans="1:13">
      <c r="A559" s="19">
        <v>533</v>
      </c>
      <c r="B559" s="21">
        <f t="shared" si="48"/>
        <v>0.89130434782608692</v>
      </c>
      <c r="C559" s="32" t="s">
        <v>2216</v>
      </c>
      <c r="D559" s="32" t="s">
        <v>2215</v>
      </c>
      <c r="E559" s="1">
        <f>VLOOKUP(D559,DATABASE!$A$2:$F$3248,6)</f>
        <v>1</v>
      </c>
      <c r="F559" s="6">
        <f>VLOOKUP(D559,DATABASE!$A$2:$F$3248,4)</f>
        <v>80</v>
      </c>
      <c r="G559" s="2">
        <f t="shared" si="52"/>
        <v>1633102.2940000012</v>
      </c>
      <c r="H559" s="22">
        <f t="shared" si="49"/>
        <v>0.99902825659395011</v>
      </c>
      <c r="I559" s="25">
        <f>VLOOKUP(D559,DATABASE!$A$2:$F$3248,5)*F559</f>
        <v>126.7304</v>
      </c>
      <c r="J559" s="25">
        <f t="shared" si="53"/>
        <v>7069143.849778912</v>
      </c>
      <c r="K559" s="26">
        <f t="shared" si="50"/>
        <v>0.99965706179726188</v>
      </c>
      <c r="L559" s="3" t="str">
        <f>VLOOKUP(D559,DATABASE!$A$2:$F$3248,3)</f>
        <v>OLEOSE</v>
      </c>
      <c r="M559" s="10" t="str">
        <f t="shared" si="51"/>
        <v>C</v>
      </c>
    </row>
    <row r="560" spans="1:13">
      <c r="A560" s="19">
        <v>541</v>
      </c>
      <c r="B560" s="21">
        <f t="shared" si="48"/>
        <v>0.90468227424749159</v>
      </c>
      <c r="C560" s="32" t="s">
        <v>3769</v>
      </c>
      <c r="D560" s="32" t="s">
        <v>3768</v>
      </c>
      <c r="E560" s="1">
        <f>VLOOKUP(D560,DATABASE!$A$2:$F$3248,6)</f>
        <v>1</v>
      </c>
      <c r="F560" s="6">
        <f>VLOOKUP(D560,DATABASE!$A$2:$F$3248,4)</f>
        <v>80</v>
      </c>
      <c r="G560" s="2">
        <f t="shared" si="52"/>
        <v>1633182.2940000012</v>
      </c>
      <c r="H560" s="22">
        <f t="shared" si="49"/>
        <v>0.99907719551273133</v>
      </c>
      <c r="I560" s="25">
        <f>VLOOKUP(D560,DATABASE!$A$2:$F$3248,5)*F560</f>
        <v>125.02000000000001</v>
      </c>
      <c r="J560" s="25">
        <f t="shared" si="53"/>
        <v>7069268.8697789116</v>
      </c>
      <c r="K560" s="26">
        <f t="shared" si="50"/>
        <v>0.9996747410422343</v>
      </c>
      <c r="L560" s="3" t="str">
        <f>VLOOKUP(D560,DATABASE!$A$2:$F$3248,3)</f>
        <v>OLEOSE</v>
      </c>
      <c r="M560" s="10" t="str">
        <f t="shared" si="51"/>
        <v>C</v>
      </c>
    </row>
    <row r="561" spans="1:13">
      <c r="A561" s="19">
        <v>572</v>
      </c>
      <c r="B561" s="21">
        <f t="shared" si="48"/>
        <v>0.95652173913043481</v>
      </c>
      <c r="C561" s="32" t="s">
        <v>2687</v>
      </c>
      <c r="D561" s="32" t="s">
        <v>2686</v>
      </c>
      <c r="E561" s="1">
        <f>VLOOKUP(D561,DATABASE!$A$2:$F$3248,6)</f>
        <v>1</v>
      </c>
      <c r="F561" s="6">
        <f>VLOOKUP(D561,DATABASE!$A$2:$F$3248,4)</f>
        <v>40</v>
      </c>
      <c r="G561" s="2">
        <f t="shared" si="52"/>
        <v>1633222.2940000012</v>
      </c>
      <c r="H561" s="22">
        <f t="shared" si="49"/>
        <v>0.99910166497212194</v>
      </c>
      <c r="I561" s="25">
        <f>VLOOKUP(D561,DATABASE!$A$2:$F$3248,5)*F561</f>
        <v>122.18</v>
      </c>
      <c r="J561" s="25">
        <f t="shared" si="53"/>
        <v>7069391.0497789113</v>
      </c>
      <c r="K561" s="26">
        <f t="shared" si="50"/>
        <v>0.99969201867901836</v>
      </c>
      <c r="L561" s="3" t="str">
        <f>VLOOKUP(D561,DATABASE!$A$2:$F$3248,3)</f>
        <v>OLEOSE</v>
      </c>
      <c r="M561" s="10" t="str">
        <f t="shared" si="51"/>
        <v>C</v>
      </c>
    </row>
    <row r="562" spans="1:13">
      <c r="A562" s="19">
        <v>576</v>
      </c>
      <c r="B562" s="21">
        <f t="shared" si="48"/>
        <v>0.96321070234113715</v>
      </c>
      <c r="C562" s="32" t="s">
        <v>4867</v>
      </c>
      <c r="D562" s="32" t="s">
        <v>4866</v>
      </c>
      <c r="E562" s="1">
        <f>VLOOKUP(D562,DATABASE!$A$2:$F$3248,6)</f>
        <v>1</v>
      </c>
      <c r="F562" s="6">
        <f>VLOOKUP(D562,DATABASE!$A$2:$F$3248,4)</f>
        <v>40</v>
      </c>
      <c r="G562" s="2">
        <f t="shared" si="52"/>
        <v>1633262.2940000012</v>
      </c>
      <c r="H562" s="22">
        <f t="shared" si="49"/>
        <v>0.99912613443151255</v>
      </c>
      <c r="I562" s="25">
        <f>VLOOKUP(D562,DATABASE!$A$2:$F$3248,5)*F562</f>
        <v>107.71000000000001</v>
      </c>
      <c r="J562" s="25">
        <f t="shared" si="53"/>
        <v>7069498.7597789112</v>
      </c>
      <c r="K562" s="26">
        <f t="shared" si="50"/>
        <v>0.99970725009379979</v>
      </c>
      <c r="L562" s="3" t="str">
        <f>VLOOKUP(D562,DATABASE!$A$2:$F$3248,3)</f>
        <v>OLEOSE</v>
      </c>
      <c r="M562" s="10" t="str">
        <f t="shared" si="51"/>
        <v>C</v>
      </c>
    </row>
    <row r="563" spans="1:13">
      <c r="A563" s="19">
        <v>574</v>
      </c>
      <c r="B563" s="21">
        <f t="shared" si="48"/>
        <v>0.95986622073578598</v>
      </c>
      <c r="C563" s="32" t="s">
        <v>4853</v>
      </c>
      <c r="D563" s="32" t="s">
        <v>4852</v>
      </c>
      <c r="E563" s="1">
        <f>VLOOKUP(D563,DATABASE!$A$2:$F$3248,6)</f>
        <v>1</v>
      </c>
      <c r="F563" s="6">
        <f>VLOOKUP(D563,DATABASE!$A$2:$F$3248,4)</f>
        <v>40</v>
      </c>
      <c r="G563" s="2">
        <f t="shared" si="52"/>
        <v>1633302.2940000012</v>
      </c>
      <c r="H563" s="22">
        <f t="shared" si="49"/>
        <v>0.99915060389090316</v>
      </c>
      <c r="I563" s="25">
        <f>VLOOKUP(D563,DATABASE!$A$2:$F$3248,5)*F563</f>
        <v>106.05000000000001</v>
      </c>
      <c r="J563" s="25">
        <f t="shared" si="53"/>
        <v>7069604.8097789111</v>
      </c>
      <c r="K563" s="26">
        <f t="shared" si="50"/>
        <v>0.99972224676576693</v>
      </c>
      <c r="L563" s="3" t="str">
        <f>VLOOKUP(D563,DATABASE!$A$2:$F$3248,3)</f>
        <v>OLEOSE</v>
      </c>
      <c r="M563" s="10" t="str">
        <f t="shared" si="51"/>
        <v>C</v>
      </c>
    </row>
    <row r="564" spans="1:13">
      <c r="A564" s="19">
        <v>582</v>
      </c>
      <c r="B564" s="21">
        <f t="shared" si="48"/>
        <v>0.97324414715719065</v>
      </c>
      <c r="C564" s="32" t="s">
        <v>4777</v>
      </c>
      <c r="D564" s="32" t="s">
        <v>4776</v>
      </c>
      <c r="E564" s="1">
        <f>VLOOKUP(D564,DATABASE!$A$2:$F$3248,6)</f>
        <v>1</v>
      </c>
      <c r="F564" s="6">
        <f>VLOOKUP(D564,DATABASE!$A$2:$F$3248,4)</f>
        <v>13</v>
      </c>
      <c r="G564" s="2">
        <f t="shared" si="52"/>
        <v>1633315.2940000012</v>
      </c>
      <c r="H564" s="22">
        <f t="shared" si="49"/>
        <v>0.99915855646520513</v>
      </c>
      <c r="I564" s="25">
        <f>VLOOKUP(D564,DATABASE!$A$2:$F$3248,5)*F564</f>
        <v>105.38385000000001</v>
      </c>
      <c r="J564" s="25">
        <f t="shared" si="53"/>
        <v>7069710.1936289109</v>
      </c>
      <c r="K564" s="26">
        <f t="shared" si="50"/>
        <v>0.99973714923657386</v>
      </c>
      <c r="L564" s="3" t="str">
        <f>VLOOKUP(D564,DATABASE!$A$2:$F$3248,3)</f>
        <v>OLEOSE</v>
      </c>
      <c r="M564" s="10" t="str">
        <f t="shared" si="51"/>
        <v>C</v>
      </c>
    </row>
    <row r="565" spans="1:13">
      <c r="A565" s="19">
        <v>573</v>
      </c>
      <c r="B565" s="21">
        <f t="shared" si="48"/>
        <v>0.9581939799331104</v>
      </c>
      <c r="C565" s="32" t="s">
        <v>4847</v>
      </c>
      <c r="D565" s="32" t="s">
        <v>4846</v>
      </c>
      <c r="E565" s="1">
        <f>VLOOKUP(D565,DATABASE!$A$2:$F$3248,6)</f>
        <v>1</v>
      </c>
      <c r="F565" s="6">
        <f>VLOOKUP(D565,DATABASE!$A$2:$F$3248,4)</f>
        <v>40</v>
      </c>
      <c r="G565" s="2">
        <f t="shared" si="52"/>
        <v>1633355.2940000012</v>
      </c>
      <c r="H565" s="22">
        <f t="shared" si="49"/>
        <v>0.99918302592459574</v>
      </c>
      <c r="I565" s="25">
        <f>VLOOKUP(D565,DATABASE!$A$2:$F$3248,5)*F565</f>
        <v>102.42000000000002</v>
      </c>
      <c r="J565" s="25">
        <f t="shared" si="53"/>
        <v>7069812.6136289109</v>
      </c>
      <c r="K565" s="26">
        <f t="shared" si="50"/>
        <v>0.99975163258539879</v>
      </c>
      <c r="L565" s="3" t="str">
        <f>VLOOKUP(D565,DATABASE!$A$2:$F$3248,3)</f>
        <v>OLEOSE</v>
      </c>
      <c r="M565" s="10" t="str">
        <f t="shared" si="51"/>
        <v>C</v>
      </c>
    </row>
    <row r="566" spans="1:13">
      <c r="A566" s="19">
        <v>565</v>
      </c>
      <c r="B566" s="21">
        <f t="shared" si="48"/>
        <v>0.94481605351170572</v>
      </c>
      <c r="C566" s="32" t="s">
        <v>22</v>
      </c>
      <c r="D566" s="32" t="s">
        <v>21</v>
      </c>
      <c r="E566" s="1">
        <f>VLOOKUP(D566,DATABASE!$A$2:$F$3248,6)</f>
        <v>1</v>
      </c>
      <c r="F566" s="6">
        <f>VLOOKUP(D566,DATABASE!$A$2:$F$3248,4)</f>
        <v>40</v>
      </c>
      <c r="G566" s="2">
        <f t="shared" si="52"/>
        <v>1633395.2940000012</v>
      </c>
      <c r="H566" s="22">
        <f t="shared" si="49"/>
        <v>0.99920749538398634</v>
      </c>
      <c r="I566" s="25">
        <f>VLOOKUP(D566,DATABASE!$A$2:$F$3248,5)*F566</f>
        <v>101.52</v>
      </c>
      <c r="J566" s="25">
        <f t="shared" si="53"/>
        <v>7069914.1336289104</v>
      </c>
      <c r="K566" s="26">
        <f t="shared" si="50"/>
        <v>0.99976598866402289</v>
      </c>
      <c r="L566" s="3" t="str">
        <f>VLOOKUP(D566,DATABASE!$A$2:$F$3248,3)</f>
        <v>OLEOSE</v>
      </c>
      <c r="M566" s="10" t="str">
        <f t="shared" si="51"/>
        <v>C</v>
      </c>
    </row>
    <row r="567" spans="1:13">
      <c r="A567" s="19">
        <v>508</v>
      </c>
      <c r="B567" s="21">
        <f t="shared" si="48"/>
        <v>0.84949832775919731</v>
      </c>
      <c r="C567" s="32" t="s">
        <v>668</v>
      </c>
      <c r="D567" s="32" t="s">
        <v>667</v>
      </c>
      <c r="E567" s="1">
        <f>VLOOKUP(D567,DATABASE!$A$2:$F$3248,6)</f>
        <v>1</v>
      </c>
      <c r="F567" s="6">
        <f>VLOOKUP(D567,DATABASE!$A$2:$F$3248,4)</f>
        <v>100</v>
      </c>
      <c r="G567" s="2">
        <f t="shared" si="52"/>
        <v>1633495.2940000012</v>
      </c>
      <c r="H567" s="22">
        <f t="shared" si="49"/>
        <v>0.99926866903246292</v>
      </c>
      <c r="I567" s="25">
        <f>VLOOKUP(D567,DATABASE!$A$2:$F$3248,5)*F567</f>
        <v>101.03999999999999</v>
      </c>
      <c r="J567" s="25">
        <f t="shared" si="53"/>
        <v>7070015.1736289104</v>
      </c>
      <c r="K567" s="26">
        <f t="shared" si="50"/>
        <v>0.99978027686520687</v>
      </c>
      <c r="L567" s="3" t="str">
        <f>VLOOKUP(D567,DATABASE!$A$2:$F$3248,3)</f>
        <v>OLEOSE</v>
      </c>
      <c r="M567" s="10" t="str">
        <f t="shared" si="51"/>
        <v>C</v>
      </c>
    </row>
    <row r="568" spans="1:13">
      <c r="A568" s="19">
        <v>571</v>
      </c>
      <c r="B568" s="21">
        <f t="shared" si="48"/>
        <v>0.95484949832775923</v>
      </c>
      <c r="C568" s="32" t="s">
        <v>2617</v>
      </c>
      <c r="D568" s="32" t="s">
        <v>2616</v>
      </c>
      <c r="E568" s="1">
        <f>VLOOKUP(D568,DATABASE!$A$2:$F$3248,6)</f>
        <v>1</v>
      </c>
      <c r="F568" s="6">
        <f>VLOOKUP(D568,DATABASE!$A$2:$F$3248,4)</f>
        <v>40</v>
      </c>
      <c r="G568" s="2">
        <f t="shared" si="52"/>
        <v>1633535.2940000012</v>
      </c>
      <c r="H568" s="22">
        <f t="shared" si="49"/>
        <v>0.99929313849185353</v>
      </c>
      <c r="I568" s="25">
        <f>VLOOKUP(D568,DATABASE!$A$2:$F$3248,5)*F568</f>
        <v>98.99</v>
      </c>
      <c r="J568" s="25">
        <f t="shared" si="53"/>
        <v>7070114.1636289107</v>
      </c>
      <c r="K568" s="26">
        <f t="shared" si="50"/>
        <v>0.99979427517315622</v>
      </c>
      <c r="L568" s="3" t="str">
        <f>VLOOKUP(D568,DATABASE!$A$2:$F$3248,3)</f>
        <v>OLEOSE</v>
      </c>
      <c r="M568" s="10" t="str">
        <f t="shared" si="51"/>
        <v>C</v>
      </c>
    </row>
    <row r="569" spans="1:13">
      <c r="A569" s="19">
        <v>535</v>
      </c>
      <c r="B569" s="21">
        <f t="shared" si="48"/>
        <v>0.89464882943143809</v>
      </c>
      <c r="C569" s="32" t="s">
        <v>3308</v>
      </c>
      <c r="D569" s="32" t="s">
        <v>3307</v>
      </c>
      <c r="E569" s="1">
        <f>VLOOKUP(D569,DATABASE!$A$2:$F$3248,6)</f>
        <v>1</v>
      </c>
      <c r="F569" s="6">
        <f>VLOOKUP(D569,DATABASE!$A$2:$F$3248,4)</f>
        <v>80</v>
      </c>
      <c r="G569" s="2">
        <f t="shared" si="52"/>
        <v>1633615.2940000012</v>
      </c>
      <c r="H569" s="22">
        <f t="shared" si="49"/>
        <v>0.99934207741063474</v>
      </c>
      <c r="I569" s="25">
        <f>VLOOKUP(D569,DATABASE!$A$2:$F$3248,5)*F569</f>
        <v>98.970400000000012</v>
      </c>
      <c r="J569" s="25">
        <f t="shared" si="53"/>
        <v>7070213.1340289107</v>
      </c>
      <c r="K569" s="26">
        <f t="shared" si="50"/>
        <v>0.99980827070944345</v>
      </c>
      <c r="L569" s="3" t="str">
        <f>VLOOKUP(D569,DATABASE!$A$2:$F$3248,3)</f>
        <v>OLEOSE</v>
      </c>
      <c r="M569" s="10" t="str">
        <f t="shared" si="51"/>
        <v>C</v>
      </c>
    </row>
    <row r="570" spans="1:13">
      <c r="A570" s="19">
        <v>575</v>
      </c>
      <c r="B570" s="21">
        <f t="shared" si="48"/>
        <v>0.96153846153846156</v>
      </c>
      <c r="C570" s="32" t="s">
        <v>4861</v>
      </c>
      <c r="D570" s="32" t="s">
        <v>4860</v>
      </c>
      <c r="E570" s="1">
        <f>VLOOKUP(D570,DATABASE!$A$2:$F$3248,6)</f>
        <v>1</v>
      </c>
      <c r="F570" s="6">
        <f>VLOOKUP(D570,DATABASE!$A$2:$F$3248,4)</f>
        <v>40</v>
      </c>
      <c r="G570" s="2">
        <f t="shared" si="52"/>
        <v>1633655.2940000012</v>
      </c>
      <c r="H570" s="22">
        <f t="shared" si="49"/>
        <v>0.99936654687002535</v>
      </c>
      <c r="I570" s="25">
        <f>VLOOKUP(D570,DATABASE!$A$2:$F$3248,5)*F570</f>
        <v>98.36</v>
      </c>
      <c r="J570" s="25">
        <f t="shared" si="53"/>
        <v>7070311.494028911</v>
      </c>
      <c r="K570" s="26">
        <f t="shared" si="50"/>
        <v>0.9998221799282524</v>
      </c>
      <c r="L570" s="3" t="str">
        <f>VLOOKUP(D570,DATABASE!$A$2:$F$3248,3)</f>
        <v>OLEOSE</v>
      </c>
      <c r="M570" s="10" t="str">
        <f t="shared" si="51"/>
        <v>C</v>
      </c>
    </row>
    <row r="571" spans="1:13">
      <c r="A571" s="19">
        <v>501</v>
      </c>
      <c r="B571" s="21">
        <f t="shared" si="48"/>
        <v>0.83779264214046822</v>
      </c>
      <c r="C571" s="32" t="s">
        <v>3980</v>
      </c>
      <c r="D571" s="32" t="s">
        <v>3979</v>
      </c>
      <c r="E571" s="1">
        <f>VLOOKUP(D571,DATABASE!$A$2:$F$3248,6)</f>
        <v>1</v>
      </c>
      <c r="F571" s="6">
        <f>VLOOKUP(D571,DATABASE!$A$2:$F$3248,4)</f>
        <v>100</v>
      </c>
      <c r="G571" s="2">
        <f t="shared" si="52"/>
        <v>1633755.2940000012</v>
      </c>
      <c r="H571" s="22">
        <f t="shared" si="49"/>
        <v>0.99942772051850193</v>
      </c>
      <c r="I571" s="25">
        <f>VLOOKUP(D571,DATABASE!$A$2:$F$3248,5)*F571</f>
        <v>94.53</v>
      </c>
      <c r="J571" s="25">
        <f t="shared" si="53"/>
        <v>7070406.0240289113</v>
      </c>
      <c r="K571" s="26">
        <f t="shared" si="50"/>
        <v>0.99983554754165227</v>
      </c>
      <c r="L571" s="3" t="str">
        <f>VLOOKUP(D571,DATABASE!$A$2:$F$3248,3)</f>
        <v>CIOCC</v>
      </c>
      <c r="M571" s="10" t="str">
        <f t="shared" si="51"/>
        <v>C</v>
      </c>
    </row>
    <row r="572" spans="1:13">
      <c r="A572" s="19">
        <v>569</v>
      </c>
      <c r="B572" s="21">
        <f t="shared" si="48"/>
        <v>0.95150501672240806</v>
      </c>
      <c r="C572" s="32" t="s">
        <v>4267</v>
      </c>
      <c r="D572" s="32" t="s">
        <v>4266</v>
      </c>
      <c r="E572" s="1">
        <f>VLOOKUP(D572,DATABASE!$A$2:$F$3248,6)</f>
        <v>1</v>
      </c>
      <c r="F572" s="6">
        <f>VLOOKUP(D572,DATABASE!$A$2:$F$3248,4)</f>
        <v>40</v>
      </c>
      <c r="G572" s="2">
        <f t="shared" si="52"/>
        <v>1633795.2940000012</v>
      </c>
      <c r="H572" s="22">
        <f t="shared" si="49"/>
        <v>0.99945218997789254</v>
      </c>
      <c r="I572" s="25">
        <f>VLOOKUP(D572,DATABASE!$A$2:$F$3248,5)*F572</f>
        <v>94.5</v>
      </c>
      <c r="J572" s="25">
        <f t="shared" si="53"/>
        <v>7070500.5240289113</v>
      </c>
      <c r="K572" s="26">
        <f t="shared" si="50"/>
        <v>0.99984891091271211</v>
      </c>
      <c r="L572" s="3" t="str">
        <f>VLOOKUP(D572,DATABASE!$A$2:$F$3248,3)</f>
        <v>OLEOSE</v>
      </c>
      <c r="M572" s="10" t="str">
        <f t="shared" si="51"/>
        <v>C</v>
      </c>
    </row>
    <row r="573" spans="1:13">
      <c r="A573" s="19">
        <v>536</v>
      </c>
      <c r="B573" s="21">
        <f t="shared" si="48"/>
        <v>0.89632107023411367</v>
      </c>
      <c r="C573" s="32" t="s">
        <v>4827</v>
      </c>
      <c r="D573" s="32" t="s">
        <v>4826</v>
      </c>
      <c r="E573" s="1">
        <f>VLOOKUP(D573,DATABASE!$A$2:$F$3248,6)</f>
        <v>1</v>
      </c>
      <c r="F573" s="6">
        <f>VLOOKUP(D573,DATABASE!$A$2:$F$3248,4)</f>
        <v>80</v>
      </c>
      <c r="G573" s="2">
        <f t="shared" si="52"/>
        <v>1633875.2940000012</v>
      </c>
      <c r="H573" s="22">
        <f t="shared" si="49"/>
        <v>0.99950112889667375</v>
      </c>
      <c r="I573" s="25">
        <f>VLOOKUP(D573,DATABASE!$A$2:$F$3248,5)*F573</f>
        <v>92.010400000000004</v>
      </c>
      <c r="J573" s="25">
        <f t="shared" si="53"/>
        <v>7070592.5344289113</v>
      </c>
      <c r="K573" s="26">
        <f t="shared" si="50"/>
        <v>0.99986192222611492</v>
      </c>
      <c r="L573" s="3" t="str">
        <f>VLOOKUP(D573,DATABASE!$A$2:$F$3248,3)</f>
        <v>OLEOSE</v>
      </c>
      <c r="M573" s="10" t="str">
        <f t="shared" si="51"/>
        <v>C</v>
      </c>
    </row>
    <row r="574" spans="1:13">
      <c r="A574" s="19">
        <v>513</v>
      </c>
      <c r="B574" s="21">
        <f t="shared" si="48"/>
        <v>0.85785953177257523</v>
      </c>
      <c r="C574" s="32" t="s">
        <v>3365</v>
      </c>
      <c r="D574" s="32" t="s">
        <v>3364</v>
      </c>
      <c r="E574" s="1">
        <f>VLOOKUP(D574,DATABASE!$A$2:$F$3248,6)</f>
        <v>1</v>
      </c>
      <c r="F574" s="6">
        <f>VLOOKUP(D574,DATABASE!$A$2:$F$3248,4)</f>
        <v>100</v>
      </c>
      <c r="G574" s="2">
        <f t="shared" si="52"/>
        <v>1633975.2940000012</v>
      </c>
      <c r="H574" s="22">
        <f t="shared" si="49"/>
        <v>0.99956230254515033</v>
      </c>
      <c r="I574" s="25">
        <f>VLOOKUP(D574,DATABASE!$A$2:$F$3248,5)*F574</f>
        <v>90.149999999999991</v>
      </c>
      <c r="J574" s="25">
        <f t="shared" si="53"/>
        <v>7070682.6844289117</v>
      </c>
      <c r="K574" s="26">
        <f t="shared" si="50"/>
        <v>0.99987467045787204</v>
      </c>
      <c r="L574" s="3" t="str">
        <f>VLOOKUP(D574,DATABASE!$A$2:$F$3248,3)</f>
        <v>OLEOSE</v>
      </c>
      <c r="M574" s="10" t="str">
        <f t="shared" si="51"/>
        <v>C</v>
      </c>
    </row>
    <row r="575" spans="1:13">
      <c r="A575" s="19">
        <v>566</v>
      </c>
      <c r="B575" s="21">
        <f t="shared" si="48"/>
        <v>0.94648829431438131</v>
      </c>
      <c r="C575" s="32" t="s">
        <v>5478</v>
      </c>
      <c r="D575" s="32" t="s">
        <v>5477</v>
      </c>
      <c r="E575" s="1">
        <f>VLOOKUP(D575,DATABASE!$A$2:$F$3248,6)</f>
        <v>1</v>
      </c>
      <c r="F575" s="6">
        <f>VLOOKUP(D575,DATABASE!$A$2:$F$3248,4)</f>
        <v>40</v>
      </c>
      <c r="G575" s="2">
        <f t="shared" si="52"/>
        <v>1634015.2940000012</v>
      </c>
      <c r="H575" s="22">
        <f t="shared" si="49"/>
        <v>0.99958677200454094</v>
      </c>
      <c r="I575" s="25">
        <f>VLOOKUP(D575,DATABASE!$A$2:$F$3248,5)*F575</f>
        <v>87.56</v>
      </c>
      <c r="J575" s="25">
        <f t="shared" si="53"/>
        <v>7070770.2444289112</v>
      </c>
      <c r="K575" s="26">
        <f t="shared" si="50"/>
        <v>0.999887052434274</v>
      </c>
      <c r="L575" s="3" t="str">
        <f>VLOOKUP(D575,DATABASE!$A$2:$F$3248,3)</f>
        <v>OLEOSE</v>
      </c>
      <c r="M575" s="10" t="str">
        <f t="shared" si="51"/>
        <v>C</v>
      </c>
    </row>
    <row r="576" spans="1:13">
      <c r="A576" s="19">
        <v>580</v>
      </c>
      <c r="B576" s="21">
        <f t="shared" si="48"/>
        <v>0.96989966555183948</v>
      </c>
      <c r="C576" s="32" t="s">
        <v>2292</v>
      </c>
      <c r="D576" s="32" t="s">
        <v>2298</v>
      </c>
      <c r="E576" s="1">
        <f>VLOOKUP(D576,DATABASE!$A$2:$F$3248,6)</f>
        <v>1</v>
      </c>
      <c r="F576" s="6">
        <f>VLOOKUP(D576,DATABASE!$A$2:$F$3248,4)</f>
        <v>30</v>
      </c>
      <c r="G576" s="2">
        <f t="shared" si="52"/>
        <v>1634045.2940000012</v>
      </c>
      <c r="H576" s="22">
        <f t="shared" si="49"/>
        <v>0.99960512409908386</v>
      </c>
      <c r="I576" s="25">
        <f>VLOOKUP(D576,DATABASE!$A$2:$F$3248,5)*F576</f>
        <v>86.7303</v>
      </c>
      <c r="J576" s="25">
        <f t="shared" si="53"/>
        <v>7070856.9747289112</v>
      </c>
      <c r="K576" s="26">
        <f t="shared" si="50"/>
        <v>0.99989931708169233</v>
      </c>
      <c r="L576" s="3" t="str">
        <f>VLOOKUP(D576,DATABASE!$A$2:$F$3248,3)</f>
        <v>OLEOSE</v>
      </c>
      <c r="M576" s="10" t="str">
        <f t="shared" si="51"/>
        <v>C</v>
      </c>
    </row>
    <row r="577" spans="1:13">
      <c r="A577" s="19">
        <v>532</v>
      </c>
      <c r="B577" s="21">
        <f t="shared" si="48"/>
        <v>0.88963210702341133</v>
      </c>
      <c r="C577" s="32" t="s">
        <v>1571</v>
      </c>
      <c r="D577" s="32" t="s">
        <v>1570</v>
      </c>
      <c r="E577" s="1">
        <f>VLOOKUP(D577,DATABASE!$A$2:$F$3248,6)</f>
        <v>1</v>
      </c>
      <c r="F577" s="6">
        <f>VLOOKUP(D577,DATABASE!$A$2:$F$3248,4)</f>
        <v>80</v>
      </c>
      <c r="G577" s="2">
        <f t="shared" si="52"/>
        <v>1634125.2940000012</v>
      </c>
      <c r="H577" s="22">
        <f t="shared" si="49"/>
        <v>0.99965406301786519</v>
      </c>
      <c r="I577" s="25">
        <f>VLOOKUP(D577,DATABASE!$A$2:$F$3248,5)*F577</f>
        <v>85.24</v>
      </c>
      <c r="J577" s="25">
        <f t="shared" si="53"/>
        <v>7070942.2147289114</v>
      </c>
      <c r="K577" s="26">
        <f t="shared" si="50"/>
        <v>0.99991137098379967</v>
      </c>
      <c r="L577" s="3" t="str">
        <f>VLOOKUP(D577,DATABASE!$A$2:$F$3248,3)</f>
        <v>OLEOSE</v>
      </c>
      <c r="M577" s="10" t="str">
        <f t="shared" si="51"/>
        <v>C</v>
      </c>
    </row>
    <row r="578" spans="1:13">
      <c r="A578" s="19">
        <v>537</v>
      </c>
      <c r="B578" s="21">
        <f t="shared" ref="B578:B599" si="54">A578/COUNTA($A$2:$A$599)</f>
        <v>0.89799331103678925</v>
      </c>
      <c r="C578" s="32" t="s">
        <v>1930</v>
      </c>
      <c r="D578" s="32" t="s">
        <v>1929</v>
      </c>
      <c r="E578" s="1">
        <f>VLOOKUP(D578,DATABASE!$A$2:$F$3248,6)</f>
        <v>1</v>
      </c>
      <c r="F578" s="6">
        <f>VLOOKUP(D578,DATABASE!$A$2:$F$3248,4)</f>
        <v>80</v>
      </c>
      <c r="G578" s="2">
        <f t="shared" si="52"/>
        <v>1634205.2940000012</v>
      </c>
      <c r="H578" s="22">
        <f t="shared" ref="H578:H599" si="55">G578/$P$1</f>
        <v>0.99970300193664641</v>
      </c>
      <c r="I578" s="25">
        <f>VLOOKUP(D578,DATABASE!$A$2:$F$3248,5)*F578</f>
        <v>73.350400000000008</v>
      </c>
      <c r="J578" s="25">
        <f t="shared" si="53"/>
        <v>7071015.5651289113</v>
      </c>
      <c r="K578" s="26">
        <f t="shared" ref="K578:K599" si="56">J578/$R$1</f>
        <v>0.9999217435617106</v>
      </c>
      <c r="L578" s="3" t="str">
        <f>VLOOKUP(D578,DATABASE!$A$2:$F$3248,3)</f>
        <v>OLEOSE</v>
      </c>
      <c r="M578" s="10" t="str">
        <f t="shared" ref="M578:M599" si="57">IF(J578&lt;$R$1*$R$6,"A",IF(J578&lt;($R$7+$R$6)*$R$1,"B","C"))</f>
        <v>C</v>
      </c>
    </row>
    <row r="579" spans="1:13">
      <c r="A579" s="19">
        <v>567</v>
      </c>
      <c r="B579" s="21">
        <f t="shared" si="54"/>
        <v>0.94816053511705689</v>
      </c>
      <c r="C579" s="32" t="s">
        <v>1953</v>
      </c>
      <c r="D579" s="32" t="s">
        <v>1952</v>
      </c>
      <c r="E579" s="1">
        <f>VLOOKUP(D579,DATABASE!$A$2:$F$3248,6)</f>
        <v>1</v>
      </c>
      <c r="F579" s="6">
        <f>VLOOKUP(D579,DATABASE!$A$2:$F$3248,4)</f>
        <v>40</v>
      </c>
      <c r="G579" s="2">
        <f t="shared" ref="G579:G599" si="58">G578+F579</f>
        <v>1634245.2940000012</v>
      </c>
      <c r="H579" s="22">
        <f t="shared" si="55"/>
        <v>0.99972747139603702</v>
      </c>
      <c r="I579" s="25">
        <f>VLOOKUP(D579,DATABASE!$A$2:$F$3248,5)*F579</f>
        <v>63.550000000000004</v>
      </c>
      <c r="J579" s="25">
        <f t="shared" ref="J579:J599" si="59">I579+J578</f>
        <v>7071079.1151289111</v>
      </c>
      <c r="K579" s="26">
        <f t="shared" si="56"/>
        <v>0.9999307302519842</v>
      </c>
      <c r="L579" s="3" t="str">
        <f>VLOOKUP(D579,DATABASE!$A$2:$F$3248,3)</f>
        <v>OLEOSE</v>
      </c>
      <c r="M579" s="10" t="str">
        <f t="shared" si="57"/>
        <v>C</v>
      </c>
    </row>
    <row r="580" spans="1:13">
      <c r="A580" s="19">
        <v>503</v>
      </c>
      <c r="B580" s="21">
        <f t="shared" si="54"/>
        <v>0.84113712374581939</v>
      </c>
      <c r="C580" s="32" t="s">
        <v>5020</v>
      </c>
      <c r="D580" s="32" t="s">
        <v>5019</v>
      </c>
      <c r="E580" s="1">
        <f>VLOOKUP(D580,DATABASE!$A$2:$F$3248,6)</f>
        <v>1</v>
      </c>
      <c r="F580" s="6">
        <f>VLOOKUP(D580,DATABASE!$A$2:$F$3248,4)</f>
        <v>100</v>
      </c>
      <c r="G580" s="2">
        <f t="shared" si="58"/>
        <v>1634345.2940000012</v>
      </c>
      <c r="H580" s="22">
        <f t="shared" si="55"/>
        <v>0.99978864504451359</v>
      </c>
      <c r="I580" s="25">
        <f>VLOOKUP(D580,DATABASE!$A$2:$F$3248,5)*F580</f>
        <v>61.809999999999995</v>
      </c>
      <c r="J580" s="25">
        <f t="shared" si="59"/>
        <v>7071140.9251289107</v>
      </c>
      <c r="K580" s="26">
        <f t="shared" si="56"/>
        <v>0.99993947088653656</v>
      </c>
      <c r="L580" s="3" t="str">
        <f>VLOOKUP(D580,DATABASE!$A$2:$F$3248,3)</f>
        <v>CIOCC</v>
      </c>
      <c r="M580" s="10" t="str">
        <f t="shared" si="57"/>
        <v>C</v>
      </c>
    </row>
    <row r="581" spans="1:13">
      <c r="A581" s="19">
        <v>570</v>
      </c>
      <c r="B581" s="21">
        <f t="shared" si="54"/>
        <v>0.95317725752508364</v>
      </c>
      <c r="C581" s="32" t="s">
        <v>3747</v>
      </c>
      <c r="D581" s="32" t="s">
        <v>3746</v>
      </c>
      <c r="E581" s="1">
        <f>VLOOKUP(D581,DATABASE!$A$2:$F$3248,6)</f>
        <v>1</v>
      </c>
      <c r="F581" s="6">
        <f>VLOOKUP(D581,DATABASE!$A$2:$F$3248,4)</f>
        <v>40</v>
      </c>
      <c r="G581" s="2">
        <f t="shared" si="58"/>
        <v>1634385.2940000012</v>
      </c>
      <c r="H581" s="22">
        <f t="shared" si="55"/>
        <v>0.9998131145039042</v>
      </c>
      <c r="I581" s="25">
        <f>VLOOKUP(D581,DATABASE!$A$2:$F$3248,5)*F581</f>
        <v>59.53</v>
      </c>
      <c r="J581" s="25">
        <f t="shared" si="59"/>
        <v>7071200.455128911</v>
      </c>
      <c r="K581" s="26">
        <f t="shared" si="56"/>
        <v>0.99994788910324761</v>
      </c>
      <c r="L581" s="3" t="str">
        <f>VLOOKUP(D581,DATABASE!$A$2:$F$3248,3)</f>
        <v>OLEOSE</v>
      </c>
      <c r="M581" s="10" t="str">
        <f t="shared" si="57"/>
        <v>C</v>
      </c>
    </row>
    <row r="582" spans="1:13">
      <c r="A582" s="19">
        <v>583</v>
      </c>
      <c r="B582" s="21">
        <f t="shared" si="54"/>
        <v>0.97491638795986624</v>
      </c>
      <c r="C582" s="32" t="s">
        <v>4781</v>
      </c>
      <c r="D582" s="32" t="s">
        <v>4780</v>
      </c>
      <c r="E582" s="1">
        <f>VLOOKUP(D582,DATABASE!$A$2:$F$3248,6)</f>
        <v>1</v>
      </c>
      <c r="F582" s="6">
        <f>VLOOKUP(D582,DATABASE!$A$2:$F$3248,4)</f>
        <v>13</v>
      </c>
      <c r="G582" s="2">
        <f t="shared" si="58"/>
        <v>1634398.2940000012</v>
      </c>
      <c r="H582" s="22">
        <f t="shared" si="55"/>
        <v>0.99982106707820606</v>
      </c>
      <c r="I582" s="25">
        <f>VLOOKUP(D582,DATABASE!$A$2:$F$3248,5)*F582</f>
        <v>52.035489999999996</v>
      </c>
      <c r="J582" s="25">
        <f t="shared" si="59"/>
        <v>7071252.4906189106</v>
      </c>
      <c r="K582" s="26">
        <f t="shared" si="56"/>
        <v>0.99995524751130205</v>
      </c>
      <c r="L582" s="3" t="str">
        <f>VLOOKUP(D582,DATABASE!$A$2:$F$3248,3)</f>
        <v>OLEOSE</v>
      </c>
      <c r="M582" s="10" t="str">
        <f t="shared" si="57"/>
        <v>C</v>
      </c>
    </row>
    <row r="583" spans="1:13">
      <c r="A583" s="19">
        <v>489</v>
      </c>
      <c r="B583" s="21">
        <f t="shared" si="54"/>
        <v>0.81772575250836121</v>
      </c>
      <c r="C583" s="32" t="s">
        <v>2863</v>
      </c>
      <c r="D583" s="32" t="s">
        <v>2862</v>
      </c>
      <c r="E583" s="1">
        <f>VLOOKUP(D583,DATABASE!$A$2:$F$3248,6)</f>
        <v>1</v>
      </c>
      <c r="F583" s="6">
        <f>VLOOKUP(D583,DATABASE!$A$2:$F$3248,4)</f>
        <v>120</v>
      </c>
      <c r="G583" s="2">
        <f t="shared" si="58"/>
        <v>1634518.2940000012</v>
      </c>
      <c r="H583" s="22">
        <f t="shared" si="55"/>
        <v>0.999894475456378</v>
      </c>
      <c r="I583" s="25">
        <f>VLOOKUP(D583,DATABASE!$A$2:$F$3248,5)*F583</f>
        <v>30.689999999999998</v>
      </c>
      <c r="J583" s="25">
        <f t="shared" si="59"/>
        <v>7071283.1806189111</v>
      </c>
      <c r="K583" s="26">
        <f t="shared" si="56"/>
        <v>0.99995958742514157</v>
      </c>
      <c r="L583" s="3" t="str">
        <f>VLOOKUP(D583,DATABASE!$A$2:$F$3248,3)</f>
        <v>CIOCC</v>
      </c>
      <c r="M583" s="10" t="str">
        <f t="shared" si="57"/>
        <v>C</v>
      </c>
    </row>
    <row r="584" spans="1:13">
      <c r="A584" s="19">
        <v>564</v>
      </c>
      <c r="B584" s="21">
        <f t="shared" si="54"/>
        <v>0.94314381270903014</v>
      </c>
      <c r="C584" s="32" t="s">
        <v>1455</v>
      </c>
      <c r="D584" s="32" t="s">
        <v>1454</v>
      </c>
      <c r="E584" s="1">
        <f>VLOOKUP(D584,DATABASE!$A$2:$F$3248,6)</f>
        <v>1</v>
      </c>
      <c r="F584" s="6">
        <f>VLOOKUP(D584,DATABASE!$A$2:$F$3248,4)</f>
        <v>40</v>
      </c>
      <c r="G584" s="2">
        <f t="shared" si="58"/>
        <v>1634558.2940000012</v>
      </c>
      <c r="H584" s="22">
        <f t="shared" si="55"/>
        <v>0.9999189449157686</v>
      </c>
      <c r="I584" s="25">
        <f>VLOOKUP(D584,DATABASE!$A$2:$F$3248,5)*F584</f>
        <v>27.740000000000002</v>
      </c>
      <c r="J584" s="25">
        <f t="shared" si="59"/>
        <v>7071310.9206189113</v>
      </c>
      <c r="K584" s="26">
        <f t="shared" si="56"/>
        <v>0.99996351017554574</v>
      </c>
      <c r="L584" s="3" t="str">
        <f>VLOOKUP(D584,DATABASE!$A$2:$F$3248,3)</f>
        <v>OLEOSE</v>
      </c>
      <c r="M584" s="10" t="str">
        <f t="shared" si="57"/>
        <v>C</v>
      </c>
    </row>
    <row r="585" spans="1:13">
      <c r="A585" s="19">
        <v>587</v>
      </c>
      <c r="B585" s="21">
        <f t="shared" si="54"/>
        <v>0.98160535117056857</v>
      </c>
      <c r="C585" s="32" t="s">
        <v>4789</v>
      </c>
      <c r="D585" s="32" t="s">
        <v>4788</v>
      </c>
      <c r="E585" s="1">
        <f>VLOOKUP(D585,DATABASE!$A$2:$F$3248,6)</f>
        <v>1</v>
      </c>
      <c r="F585" s="6">
        <f>VLOOKUP(D585,DATABASE!$A$2:$F$3248,4)</f>
        <v>10</v>
      </c>
      <c r="G585" s="2">
        <f t="shared" si="58"/>
        <v>1634568.2940000012</v>
      </c>
      <c r="H585" s="22">
        <f t="shared" si="55"/>
        <v>0.99992506228061628</v>
      </c>
      <c r="I585" s="25">
        <f>VLOOKUP(D585,DATABASE!$A$2:$F$3248,5)*F585</f>
        <v>27.58</v>
      </c>
      <c r="J585" s="25">
        <f t="shared" si="59"/>
        <v>7071338.5006189113</v>
      </c>
      <c r="K585" s="26">
        <f t="shared" si="56"/>
        <v>0.99996741030013658</v>
      </c>
      <c r="L585" s="3" t="str">
        <f>VLOOKUP(D585,DATABASE!$A$2:$F$3248,3)</f>
        <v>OLEOSE</v>
      </c>
      <c r="M585" s="10" t="str">
        <f t="shared" si="57"/>
        <v>C</v>
      </c>
    </row>
    <row r="586" spans="1:13">
      <c r="A586" s="19">
        <v>584</v>
      </c>
      <c r="B586" s="21">
        <f t="shared" si="54"/>
        <v>0.97658862876254182</v>
      </c>
      <c r="C586" s="32" t="s">
        <v>936</v>
      </c>
      <c r="D586" s="32" t="s">
        <v>935</v>
      </c>
      <c r="E586" s="1">
        <f>VLOOKUP(D586,DATABASE!$A$2:$F$3248,6)</f>
        <v>1</v>
      </c>
      <c r="F586" s="6">
        <f>VLOOKUP(D586,DATABASE!$A$2:$F$3248,4)</f>
        <v>12.5</v>
      </c>
      <c r="G586" s="2">
        <f t="shared" si="58"/>
        <v>1634580.7940000012</v>
      </c>
      <c r="H586" s="22">
        <f t="shared" si="55"/>
        <v>0.99993270898667586</v>
      </c>
      <c r="I586" s="25">
        <f>VLOOKUP(D586,DATABASE!$A$2:$F$3248,5)*F586</f>
        <v>26.016250000000003</v>
      </c>
      <c r="J586" s="25">
        <f t="shared" si="59"/>
        <v>7071364.5168689117</v>
      </c>
      <c r="K586" s="26">
        <f t="shared" si="56"/>
        <v>0.99997108929275391</v>
      </c>
      <c r="L586" s="3" t="str">
        <f>VLOOKUP(D586,DATABASE!$A$2:$F$3248,3)</f>
        <v>CIOCC</v>
      </c>
      <c r="M586" s="10" t="str">
        <f t="shared" si="57"/>
        <v>C</v>
      </c>
    </row>
    <row r="587" spans="1:13">
      <c r="A587" s="19">
        <v>589</v>
      </c>
      <c r="B587" s="21">
        <f t="shared" si="54"/>
        <v>0.98494983277591974</v>
      </c>
      <c r="C587" s="32" t="s">
        <v>4801</v>
      </c>
      <c r="D587" s="32" t="s">
        <v>4800</v>
      </c>
      <c r="E587" s="1">
        <f>VLOOKUP(D587,DATABASE!$A$2:$F$3248,6)</f>
        <v>1</v>
      </c>
      <c r="F587" s="6">
        <f>VLOOKUP(D587,DATABASE!$A$2:$F$3248,4)</f>
        <v>10</v>
      </c>
      <c r="G587" s="2">
        <f t="shared" si="58"/>
        <v>1634590.7940000012</v>
      </c>
      <c r="H587" s="22">
        <f t="shared" si="55"/>
        <v>0.99993882635152342</v>
      </c>
      <c r="I587" s="25">
        <f>VLOOKUP(D587,DATABASE!$A$2:$F$3248,5)*F587</f>
        <v>22.549999999999997</v>
      </c>
      <c r="J587" s="25">
        <f t="shared" si="59"/>
        <v>7071387.0668689115</v>
      </c>
      <c r="K587" s="26">
        <f t="shared" si="56"/>
        <v>0.99997427811833484</v>
      </c>
      <c r="L587" s="3" t="str">
        <f>VLOOKUP(D587,DATABASE!$A$2:$F$3248,3)</f>
        <v>OLEOSE</v>
      </c>
      <c r="M587" s="10" t="str">
        <f t="shared" si="57"/>
        <v>C</v>
      </c>
    </row>
    <row r="588" spans="1:13">
      <c r="A588" s="19">
        <v>591</v>
      </c>
      <c r="B588" s="21">
        <f t="shared" si="54"/>
        <v>0.98829431438127091</v>
      </c>
      <c r="C588" s="32" t="s">
        <v>4771</v>
      </c>
      <c r="D588" s="32" t="s">
        <v>4770</v>
      </c>
      <c r="E588" s="1">
        <f>VLOOKUP(D588,DATABASE!$A$2:$F$3248,6)</f>
        <v>1</v>
      </c>
      <c r="F588" s="6">
        <f>VLOOKUP(D588,DATABASE!$A$2:$F$3248,4)</f>
        <v>10</v>
      </c>
      <c r="G588" s="2">
        <f t="shared" si="58"/>
        <v>1634600.7940000012</v>
      </c>
      <c r="H588" s="22">
        <f t="shared" si="55"/>
        <v>0.9999449437163711</v>
      </c>
      <c r="I588" s="25">
        <f>VLOOKUP(D588,DATABASE!$A$2:$F$3248,5)*F588</f>
        <v>22.295400000000001</v>
      </c>
      <c r="J588" s="25">
        <f t="shared" si="59"/>
        <v>7071409.3622689117</v>
      </c>
      <c r="K588" s="26">
        <f t="shared" si="56"/>
        <v>0.99997743094059022</v>
      </c>
      <c r="L588" s="3" t="str">
        <f>VLOOKUP(D588,DATABASE!$A$2:$F$3248,3)</f>
        <v>OLEOSE</v>
      </c>
      <c r="M588" s="10" t="str">
        <f t="shared" si="57"/>
        <v>C</v>
      </c>
    </row>
    <row r="589" spans="1:13">
      <c r="A589" s="19">
        <v>588</v>
      </c>
      <c r="B589" s="21">
        <f t="shared" si="54"/>
        <v>0.98327759197324416</v>
      </c>
      <c r="C589" s="32" t="s">
        <v>4787</v>
      </c>
      <c r="D589" s="32" t="s">
        <v>4786</v>
      </c>
      <c r="E589" s="1">
        <f>VLOOKUP(D589,DATABASE!$A$2:$F$3248,6)</f>
        <v>1</v>
      </c>
      <c r="F589" s="6">
        <f>VLOOKUP(D589,DATABASE!$A$2:$F$3248,4)</f>
        <v>10</v>
      </c>
      <c r="G589" s="2">
        <f t="shared" si="58"/>
        <v>1634610.7940000012</v>
      </c>
      <c r="H589" s="22">
        <f t="shared" si="55"/>
        <v>0.99995106108121878</v>
      </c>
      <c r="I589" s="25">
        <f>VLOOKUP(D589,DATABASE!$A$2:$F$3248,5)*F589</f>
        <v>20.350000000000001</v>
      </c>
      <c r="J589" s="25">
        <f t="shared" si="59"/>
        <v>7071429.7122689113</v>
      </c>
      <c r="K589" s="26">
        <f t="shared" si="56"/>
        <v>0.99998030866123633</v>
      </c>
      <c r="L589" s="3" t="str">
        <f>VLOOKUP(D589,DATABASE!$A$2:$F$3248,3)</f>
        <v>OLEOSE</v>
      </c>
      <c r="M589" s="10" t="str">
        <f t="shared" si="57"/>
        <v>C</v>
      </c>
    </row>
    <row r="590" spans="1:13">
      <c r="A590" s="19">
        <v>593</v>
      </c>
      <c r="B590" s="21">
        <f t="shared" si="54"/>
        <v>0.99163879598662208</v>
      </c>
      <c r="C590" s="32" t="s">
        <v>4795</v>
      </c>
      <c r="D590" s="32" t="s">
        <v>4794</v>
      </c>
      <c r="E590" s="1">
        <f>VLOOKUP(D590,DATABASE!$A$2:$F$3248,6)</f>
        <v>1</v>
      </c>
      <c r="F590" s="6">
        <f>VLOOKUP(D590,DATABASE!$A$2:$F$3248,4)</f>
        <v>8</v>
      </c>
      <c r="G590" s="2">
        <f t="shared" si="58"/>
        <v>1634618.7940000012</v>
      </c>
      <c r="H590" s="22">
        <f t="shared" si="55"/>
        <v>0.99995595497309686</v>
      </c>
      <c r="I590" s="25">
        <f>VLOOKUP(D590,DATABASE!$A$2:$F$3248,5)*F590</f>
        <v>19.24288</v>
      </c>
      <c r="J590" s="25">
        <f t="shared" si="59"/>
        <v>7071448.9551489111</v>
      </c>
      <c r="K590" s="26">
        <f t="shared" si="56"/>
        <v>0.99998302982256648</v>
      </c>
      <c r="L590" s="3" t="str">
        <f>VLOOKUP(D590,DATABASE!$A$2:$F$3248,3)</f>
        <v>OLEOSE</v>
      </c>
      <c r="M590" s="10" t="str">
        <f t="shared" si="57"/>
        <v>C</v>
      </c>
    </row>
    <row r="591" spans="1:13">
      <c r="A591" s="19">
        <v>590</v>
      </c>
      <c r="B591" s="21">
        <f t="shared" si="54"/>
        <v>0.98662207357859533</v>
      </c>
      <c r="C591" s="32" t="s">
        <v>4803</v>
      </c>
      <c r="D591" s="32" t="s">
        <v>4802</v>
      </c>
      <c r="E591" s="1">
        <f>VLOOKUP(D591,DATABASE!$A$2:$F$3248,6)</f>
        <v>1</v>
      </c>
      <c r="F591" s="6">
        <f>VLOOKUP(D591,DATABASE!$A$2:$F$3248,4)</f>
        <v>10</v>
      </c>
      <c r="G591" s="2">
        <f t="shared" si="58"/>
        <v>1634628.7940000012</v>
      </c>
      <c r="H591" s="22">
        <f t="shared" si="55"/>
        <v>0.99996207233794454</v>
      </c>
      <c r="I591" s="25">
        <f>VLOOKUP(D591,DATABASE!$A$2:$F$3248,5)*F591</f>
        <v>19</v>
      </c>
      <c r="J591" s="25">
        <f t="shared" si="59"/>
        <v>7071467.9551489111</v>
      </c>
      <c r="K591" s="26">
        <f t="shared" si="56"/>
        <v>0.9999857166379118</v>
      </c>
      <c r="L591" s="3" t="str">
        <f>VLOOKUP(D591,DATABASE!$A$2:$F$3248,3)</f>
        <v>OLEOSE</v>
      </c>
      <c r="M591" s="10" t="str">
        <f t="shared" si="57"/>
        <v>C</v>
      </c>
    </row>
    <row r="592" spans="1:13">
      <c r="A592" s="19">
        <v>592</v>
      </c>
      <c r="B592" s="21">
        <f t="shared" si="54"/>
        <v>0.98996655518394649</v>
      </c>
      <c r="C592" s="32" t="s">
        <v>4799</v>
      </c>
      <c r="D592" s="32" t="s">
        <v>4798</v>
      </c>
      <c r="E592" s="1">
        <f>VLOOKUP(D592,DATABASE!$A$2:$F$3248,6)</f>
        <v>1</v>
      </c>
      <c r="F592" s="6">
        <f>VLOOKUP(D592,DATABASE!$A$2:$F$3248,4)</f>
        <v>8</v>
      </c>
      <c r="G592" s="2">
        <f t="shared" si="58"/>
        <v>1634636.7940000012</v>
      </c>
      <c r="H592" s="22">
        <f t="shared" si="55"/>
        <v>0.99996696622982262</v>
      </c>
      <c r="I592" s="25">
        <f>VLOOKUP(D592,DATABASE!$A$2:$F$3248,5)*F592</f>
        <v>16.689039999999999</v>
      </c>
      <c r="J592" s="25">
        <f t="shared" si="59"/>
        <v>7071484.6441889107</v>
      </c>
      <c r="K592" s="26">
        <f t="shared" si="56"/>
        <v>0.99998807665732081</v>
      </c>
      <c r="L592" s="3" t="str">
        <f>VLOOKUP(D592,DATABASE!$A$2:$F$3248,3)</f>
        <v>OLEOSE</v>
      </c>
      <c r="M592" s="10" t="str">
        <f t="shared" si="57"/>
        <v>C</v>
      </c>
    </row>
    <row r="593" spans="1:13">
      <c r="A593" s="19">
        <v>596</v>
      </c>
      <c r="B593" s="21">
        <f t="shared" si="54"/>
        <v>0.99665551839464883</v>
      </c>
      <c r="C593" s="32" t="s">
        <v>4773</v>
      </c>
      <c r="D593" s="32" t="s">
        <v>4772</v>
      </c>
      <c r="E593" s="1">
        <f>VLOOKUP(D593,DATABASE!$A$2:$F$3248,6)</f>
        <v>1</v>
      </c>
      <c r="F593" s="6">
        <f>VLOOKUP(D593,DATABASE!$A$2:$F$3248,4)</f>
        <v>7</v>
      </c>
      <c r="G593" s="2">
        <f t="shared" si="58"/>
        <v>1634643.7940000012</v>
      </c>
      <c r="H593" s="22">
        <f t="shared" si="55"/>
        <v>0.999971248385216</v>
      </c>
      <c r="I593" s="25">
        <f>VLOOKUP(D593,DATABASE!$A$2:$F$3248,5)*F593</f>
        <v>16.37041</v>
      </c>
      <c r="J593" s="25">
        <f t="shared" si="59"/>
        <v>7071501.0145989107</v>
      </c>
      <c r="K593" s="26">
        <f t="shared" si="56"/>
        <v>0.99999039161883652</v>
      </c>
      <c r="L593" s="3" t="str">
        <f>VLOOKUP(D593,DATABASE!$A$2:$F$3248,3)</f>
        <v>OLEOSE</v>
      </c>
      <c r="M593" s="10" t="str">
        <f t="shared" si="57"/>
        <v>C</v>
      </c>
    </row>
    <row r="594" spans="1:13">
      <c r="A594" s="19">
        <v>585</v>
      </c>
      <c r="B594" s="21">
        <f t="shared" si="54"/>
        <v>0.97826086956521741</v>
      </c>
      <c r="C594" s="32" t="s">
        <v>4767</v>
      </c>
      <c r="D594" s="32" t="s">
        <v>4766</v>
      </c>
      <c r="E594" s="1">
        <f>VLOOKUP(D594,DATABASE!$A$2:$F$3248,6)</f>
        <v>1</v>
      </c>
      <c r="F594" s="6">
        <f>VLOOKUP(D594,DATABASE!$A$2:$F$3248,4)</f>
        <v>10</v>
      </c>
      <c r="G594" s="2">
        <f t="shared" si="58"/>
        <v>1634653.7940000012</v>
      </c>
      <c r="H594" s="22">
        <f t="shared" si="55"/>
        <v>0.99997736575006368</v>
      </c>
      <c r="I594" s="25">
        <f>VLOOKUP(D594,DATABASE!$A$2:$F$3248,5)*F594</f>
        <v>16.230599999999999</v>
      </c>
      <c r="J594" s="25">
        <f t="shared" si="59"/>
        <v>7071517.2451989111</v>
      </c>
      <c r="K594" s="26">
        <f t="shared" si="56"/>
        <v>0.9999926868096336</v>
      </c>
      <c r="L594" s="3" t="str">
        <f>VLOOKUP(D594,DATABASE!$A$2:$F$3248,3)</f>
        <v>OLEOSE</v>
      </c>
      <c r="M594" s="10" t="str">
        <f t="shared" si="57"/>
        <v>C</v>
      </c>
    </row>
    <row r="595" spans="1:13">
      <c r="A595" s="19">
        <v>595</v>
      </c>
      <c r="B595" s="21">
        <f t="shared" si="54"/>
        <v>0.99498327759197325</v>
      </c>
      <c r="C595" s="32" t="s">
        <v>4769</v>
      </c>
      <c r="D595" s="32" t="s">
        <v>4768</v>
      </c>
      <c r="E595" s="1">
        <f>VLOOKUP(D595,DATABASE!$A$2:$F$3248,6)</f>
        <v>1</v>
      </c>
      <c r="F595" s="6">
        <f>VLOOKUP(D595,DATABASE!$A$2:$F$3248,4)</f>
        <v>7</v>
      </c>
      <c r="G595" s="2">
        <f t="shared" si="58"/>
        <v>1634660.7940000012</v>
      </c>
      <c r="H595" s="22">
        <f t="shared" si="55"/>
        <v>0.99998164790545707</v>
      </c>
      <c r="I595" s="25">
        <f>VLOOKUP(D595,DATABASE!$A$2:$F$3248,5)*F595</f>
        <v>14.800730000000001</v>
      </c>
      <c r="J595" s="25">
        <f t="shared" si="59"/>
        <v>7071532.0459289113</v>
      </c>
      <c r="K595" s="26">
        <f t="shared" si="56"/>
        <v>0.99999477980060658</v>
      </c>
      <c r="L595" s="3" t="str">
        <f>VLOOKUP(D595,DATABASE!$A$2:$F$3248,3)</f>
        <v>OLEOSE</v>
      </c>
      <c r="M595" s="10" t="str">
        <f t="shared" si="57"/>
        <v>C</v>
      </c>
    </row>
    <row r="596" spans="1:13">
      <c r="A596" s="19">
        <v>594</v>
      </c>
      <c r="B596" s="21">
        <f t="shared" si="54"/>
        <v>0.99331103678929766</v>
      </c>
      <c r="C596" s="32" t="s">
        <v>4793</v>
      </c>
      <c r="D596" s="32" t="s">
        <v>4792</v>
      </c>
      <c r="E596" s="1">
        <f>VLOOKUP(D596,DATABASE!$A$2:$F$3248,6)</f>
        <v>1</v>
      </c>
      <c r="F596" s="6">
        <f>VLOOKUP(D596,DATABASE!$A$2:$F$3248,4)</f>
        <v>8</v>
      </c>
      <c r="G596" s="2">
        <f t="shared" si="58"/>
        <v>1634668.7940000012</v>
      </c>
      <c r="H596" s="22">
        <f t="shared" si="55"/>
        <v>0.99998654179733515</v>
      </c>
      <c r="I596" s="25">
        <f>VLOOKUP(D596,DATABASE!$A$2:$F$3248,5)*F596</f>
        <v>12.36496</v>
      </c>
      <c r="J596" s="25">
        <f t="shared" si="59"/>
        <v>7071544.4108889112</v>
      </c>
      <c r="K596" s="26">
        <f t="shared" si="56"/>
        <v>0.99999652834609465</v>
      </c>
      <c r="L596" s="3" t="str">
        <f>VLOOKUP(D596,DATABASE!$A$2:$F$3248,3)</f>
        <v>OLEOSE</v>
      </c>
      <c r="M596" s="10" t="str">
        <f t="shared" si="57"/>
        <v>C</v>
      </c>
    </row>
    <row r="597" spans="1:13">
      <c r="A597" s="19">
        <v>586</v>
      </c>
      <c r="B597" s="21">
        <f t="shared" si="54"/>
        <v>0.97993311036789299</v>
      </c>
      <c r="C597" s="32" t="s">
        <v>4783</v>
      </c>
      <c r="D597" s="32" t="s">
        <v>4782</v>
      </c>
      <c r="E597" s="1">
        <f>VLOOKUP(D597,DATABASE!$A$2:$F$3248,6)</f>
        <v>1</v>
      </c>
      <c r="F597" s="6">
        <f>VLOOKUP(D597,DATABASE!$A$2:$F$3248,4)</f>
        <v>10</v>
      </c>
      <c r="G597" s="2">
        <f t="shared" si="58"/>
        <v>1634678.7940000012</v>
      </c>
      <c r="H597" s="22">
        <f t="shared" si="55"/>
        <v>0.99999265916218283</v>
      </c>
      <c r="I597" s="25">
        <f>VLOOKUP(D597,DATABASE!$A$2:$F$3248,5)*F597</f>
        <v>8.81</v>
      </c>
      <c r="J597" s="25">
        <f t="shared" si="59"/>
        <v>7071553.2208889108</v>
      </c>
      <c r="K597" s="26">
        <f t="shared" si="56"/>
        <v>0.99999777417994684</v>
      </c>
      <c r="L597" s="3" t="str">
        <f>VLOOKUP(D597,DATABASE!$A$2:$F$3248,3)</f>
        <v>OLEOSE</v>
      </c>
      <c r="M597" s="10" t="str">
        <f t="shared" si="57"/>
        <v>C</v>
      </c>
    </row>
    <row r="598" spans="1:13">
      <c r="A598" s="19">
        <v>597</v>
      </c>
      <c r="B598" s="21">
        <f t="shared" si="54"/>
        <v>0.99832775919732442</v>
      </c>
      <c r="C598" s="32" t="s">
        <v>4797</v>
      </c>
      <c r="D598" s="32" t="s">
        <v>4796</v>
      </c>
      <c r="E598" s="1">
        <f>VLOOKUP(D598,DATABASE!$A$2:$F$3248,6)</f>
        <v>1</v>
      </c>
      <c r="F598" s="6">
        <f>VLOOKUP(D598,DATABASE!$A$2:$F$3248,4)</f>
        <v>6</v>
      </c>
      <c r="G598" s="2">
        <f t="shared" si="58"/>
        <v>1634684.7940000012</v>
      </c>
      <c r="H598" s="22">
        <f t="shared" si="55"/>
        <v>0.99999632958109141</v>
      </c>
      <c r="I598" s="25">
        <f>VLOOKUP(D598,DATABASE!$A$2:$F$3248,5)*F598</f>
        <v>8.6200200000000002</v>
      </c>
      <c r="J598" s="25">
        <f t="shared" si="59"/>
        <v>7071561.8409089111</v>
      </c>
      <c r="K598" s="26">
        <f t="shared" si="56"/>
        <v>0.99999899314847385</v>
      </c>
      <c r="L598" s="3" t="str">
        <f>VLOOKUP(D598,DATABASE!$A$2:$F$3248,3)</f>
        <v>OLEOSE</v>
      </c>
      <c r="M598" s="10" t="str">
        <f t="shared" si="57"/>
        <v>C</v>
      </c>
    </row>
    <row r="599" spans="1:13">
      <c r="A599" s="19">
        <v>598</v>
      </c>
      <c r="B599" s="21">
        <f t="shared" si="54"/>
        <v>1</v>
      </c>
      <c r="C599" s="32" t="s">
        <v>4775</v>
      </c>
      <c r="D599" s="32" t="s">
        <v>4774</v>
      </c>
      <c r="E599" s="1">
        <f>VLOOKUP(D599,DATABASE!$A$2:$F$3248,6)</f>
        <v>1</v>
      </c>
      <c r="F599" s="6">
        <f>VLOOKUP(D599,DATABASE!$A$2:$F$3248,4)</f>
        <v>6</v>
      </c>
      <c r="G599" s="2">
        <f t="shared" si="58"/>
        <v>1634690.7940000012</v>
      </c>
      <c r="H599" s="22">
        <f t="shared" si="55"/>
        <v>1</v>
      </c>
      <c r="I599" s="25">
        <f>VLOOKUP(D599,DATABASE!$A$2:$F$3248,5)*F599</f>
        <v>7.1200199999999993</v>
      </c>
      <c r="J599" s="25">
        <f t="shared" si="59"/>
        <v>7071568.9609289113</v>
      </c>
      <c r="K599" s="26">
        <f t="shared" si="56"/>
        <v>1</v>
      </c>
      <c r="L599" s="3" t="str">
        <f>VLOOKUP(D599,DATABASE!$A$2:$F$3248,3)</f>
        <v>OLEOSE</v>
      </c>
      <c r="M599" s="10" t="str">
        <f t="shared" si="57"/>
        <v>C</v>
      </c>
    </row>
  </sheetData>
  <autoFilter ref="A1:M1" xr:uid="{00000000-0009-0000-0000-000001000000}">
    <sortState xmlns:xlrd2="http://schemas.microsoft.com/office/spreadsheetml/2017/richdata2" ref="A2:M599">
      <sortCondition descending="1" ref="I1"/>
    </sortState>
  </autoFilter>
  <mergeCells count="3">
    <mergeCell ref="O34:P34"/>
    <mergeCell ref="O33:P33"/>
    <mergeCell ref="O32:P32"/>
  </mergeCells>
  <pageMargins left="0.7" right="0.7" top="0.75" bottom="0.75" header="0.3" footer="0.3"/>
  <pageSetup paperSize="8" scale="10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599"/>
  <sheetViews>
    <sheetView workbookViewId="0">
      <selection activeCell="E28" sqref="E28"/>
    </sheetView>
  </sheetViews>
  <sheetFormatPr defaultRowHeight="15"/>
  <cols>
    <col min="1" max="1" width="4.5703125" customWidth="1"/>
    <col min="2" max="2" width="6.5703125" customWidth="1"/>
    <col min="3" max="3" width="41.28515625" customWidth="1"/>
    <col min="4" max="4" width="15.5703125" bestFit="1" customWidth="1"/>
    <col min="5" max="5" width="11.42578125" bestFit="1" customWidth="1"/>
    <col min="6" max="6" width="17.28515625" bestFit="1" customWidth="1"/>
    <col min="7" max="7" width="16.5703125" bestFit="1" customWidth="1"/>
    <col min="8" max="8" width="10.42578125" bestFit="1" customWidth="1"/>
    <col min="9" max="9" width="13.5703125" customWidth="1"/>
    <col min="10" max="10" width="16" bestFit="1" customWidth="1"/>
    <col min="11" max="11" width="10.42578125" bestFit="1" customWidth="1"/>
    <col min="13" max="13" width="11.140625" bestFit="1" customWidth="1"/>
    <col min="15" max="15" width="11.42578125" customWidth="1"/>
    <col min="16" max="16" width="24.7109375" customWidth="1"/>
    <col min="18" max="19" width="13.7109375" bestFit="1" customWidth="1"/>
    <col min="20" max="20" width="11.28515625" customWidth="1"/>
    <col min="21" max="21" width="11.7109375" customWidth="1"/>
    <col min="22" max="22" width="5.42578125" customWidth="1"/>
  </cols>
  <sheetData>
    <row r="1" spans="1:18" ht="12.95" customHeight="1" thickBot="1">
      <c r="A1" s="23" t="s">
        <v>6034</v>
      </c>
      <c r="B1" s="24"/>
      <c r="C1" s="4" t="s">
        <v>1</v>
      </c>
      <c r="D1" s="4" t="s">
        <v>6035</v>
      </c>
      <c r="E1" s="4" t="s">
        <v>5</v>
      </c>
      <c r="F1" s="5" t="s">
        <v>6051</v>
      </c>
      <c r="G1" s="4" t="s">
        <v>6052</v>
      </c>
      <c r="H1" s="20" t="s">
        <v>6038</v>
      </c>
      <c r="I1" s="20" t="s">
        <v>6039</v>
      </c>
      <c r="J1" s="5" t="s">
        <v>6040</v>
      </c>
      <c r="K1" s="20" t="s">
        <v>6038</v>
      </c>
      <c r="L1" s="4" t="s">
        <v>2</v>
      </c>
      <c r="M1" s="7" t="s">
        <v>6041</v>
      </c>
      <c r="O1" s="8" t="s">
        <v>6042</v>
      </c>
      <c r="P1" s="9">
        <f>SUM(F2:F599)</f>
        <v>1634690.7940000016</v>
      </c>
      <c r="Q1" s="8" t="s">
        <v>6043</v>
      </c>
      <c r="R1" s="9">
        <f>SUM(I2:I807)</f>
        <v>7071568.9609289095</v>
      </c>
    </row>
    <row r="2" spans="1:18" ht="12.95" customHeight="1">
      <c r="A2" s="19">
        <v>1</v>
      </c>
      <c r="B2" s="21">
        <f t="shared" ref="B2:B65" si="0">A2/COUNTA($A$2:$A$599)</f>
        <v>1.6722408026755853E-3</v>
      </c>
      <c r="C2" s="32" t="s">
        <v>717</v>
      </c>
      <c r="D2" s="32" t="s">
        <v>716</v>
      </c>
      <c r="E2" s="1">
        <f>VLOOKUP(D2,DATABASE!$A$2:$F$3248,6)</f>
        <v>56</v>
      </c>
      <c r="F2" s="6">
        <f>VLOOKUP(D2,DATABASE!$A$2:$F$3248,4)</f>
        <v>79573</v>
      </c>
      <c r="G2" s="2">
        <f>F2</f>
        <v>79573</v>
      </c>
      <c r="H2" s="22">
        <f t="shared" ref="H2:H65" si="1">G2/$P$1</f>
        <v>4.867770730224099E-2</v>
      </c>
      <c r="I2" s="25">
        <f>VLOOKUP(D2,DATABASE!$A$2:$F$3248,5)*F2</f>
        <v>235040.34020999999</v>
      </c>
      <c r="J2" s="25">
        <f>I2</f>
        <v>235040.34020999999</v>
      </c>
      <c r="K2" s="26">
        <f t="shared" ref="K2:K65" si="2">J2/$R$1</f>
        <v>3.3237368045001076E-2</v>
      </c>
      <c r="L2" s="3" t="str">
        <f>VLOOKUP(D2,DATABASE!$A$2:$F$3248,3)</f>
        <v>CIOCC</v>
      </c>
      <c r="M2" s="10" t="str">
        <f t="shared" ref="M2:M65" si="3">IF(J2&lt;$R$1*$R$6,"A",IF(J2&lt;($R$7+$R$6)*$R$1,"B","C"))</f>
        <v>A</v>
      </c>
    </row>
    <row r="3" spans="1:18" ht="12.95" customHeight="1">
      <c r="A3" s="19">
        <v>2</v>
      </c>
      <c r="B3" s="21">
        <f t="shared" si="0"/>
        <v>3.3444816053511705E-3</v>
      </c>
      <c r="C3" s="32" t="s">
        <v>464</v>
      </c>
      <c r="D3" s="32" t="s">
        <v>463</v>
      </c>
      <c r="E3" s="1">
        <f>VLOOKUP(D3,DATABASE!$A$2:$F$3248,6)</f>
        <v>161</v>
      </c>
      <c r="F3" s="6">
        <f>VLOOKUP(D3,DATABASE!$A$2:$F$3248,4)</f>
        <v>68097</v>
      </c>
      <c r="G3" s="2">
        <f t="shared" ref="G3:G66" si="4">G2+F3</f>
        <v>147670</v>
      </c>
      <c r="H3" s="22">
        <f t="shared" si="1"/>
        <v>9.0335126705313698E-2</v>
      </c>
      <c r="I3" s="25">
        <f>VLOOKUP(D3,DATABASE!$A$2:$F$3248,5)*F3</f>
        <v>174881.26764000001</v>
      </c>
      <c r="J3" s="25">
        <f t="shared" ref="J3:J66" si="5">I3+J2</f>
        <v>409921.60785000003</v>
      </c>
      <c r="K3" s="26">
        <f t="shared" si="2"/>
        <v>5.7967561387699935E-2</v>
      </c>
      <c r="L3" s="3" t="str">
        <f>VLOOKUP(D3,DATABASE!$A$2:$F$3248,3)</f>
        <v>OLEOSE</v>
      </c>
      <c r="M3" s="10" t="str">
        <f t="shared" si="3"/>
        <v>A</v>
      </c>
    </row>
    <row r="4" spans="1:18" ht="12.95" customHeight="1" thickBot="1">
      <c r="A4" s="19">
        <v>3</v>
      </c>
      <c r="B4" s="21">
        <f t="shared" si="0"/>
        <v>5.016722408026756E-3</v>
      </c>
      <c r="C4" s="32" t="s">
        <v>737</v>
      </c>
      <c r="D4" s="32" t="s">
        <v>736</v>
      </c>
      <c r="E4" s="1">
        <f>VLOOKUP(D4,DATABASE!$A$2:$F$3248,6)</f>
        <v>60</v>
      </c>
      <c r="F4" s="6">
        <f>VLOOKUP(D4,DATABASE!$A$2:$F$3248,4)</f>
        <v>56497.5</v>
      </c>
      <c r="G4" s="2">
        <f t="shared" si="4"/>
        <v>204167.5</v>
      </c>
      <c r="H4" s="22">
        <f t="shared" si="1"/>
        <v>0.1248967087533496</v>
      </c>
      <c r="I4" s="25">
        <f>VLOOKUP(D4,DATABASE!$A$2:$F$3248,5)*F4</f>
        <v>142765.227675</v>
      </c>
      <c r="J4" s="25">
        <f t="shared" si="5"/>
        <v>552686.835525</v>
      </c>
      <c r="K4" s="26">
        <f t="shared" si="2"/>
        <v>7.8156182677231498E-2</v>
      </c>
      <c r="L4" s="3" t="str">
        <f>VLOOKUP(D4,DATABASE!$A$2:$F$3248,3)</f>
        <v>CIOCC</v>
      </c>
      <c r="M4" s="10" t="str">
        <f t="shared" si="3"/>
        <v>A</v>
      </c>
    </row>
    <row r="5" spans="1:18" ht="12.95" customHeight="1" thickBot="1">
      <c r="A5" s="19">
        <v>4</v>
      </c>
      <c r="B5" s="21">
        <f t="shared" si="0"/>
        <v>6.688963210702341E-3</v>
      </c>
      <c r="C5" s="32" t="s">
        <v>1248</v>
      </c>
      <c r="D5" s="32" t="s">
        <v>1247</v>
      </c>
      <c r="E5" s="1">
        <f>VLOOKUP(D5,DATABASE!$A$2:$F$3248,6)</f>
        <v>44</v>
      </c>
      <c r="F5" s="6">
        <f>VLOOKUP(D5,DATABASE!$A$2:$F$3248,4)</f>
        <v>47944.591</v>
      </c>
      <c r="G5" s="2">
        <f t="shared" si="4"/>
        <v>252112.09100000001</v>
      </c>
      <c r="H5" s="22">
        <f t="shared" si="1"/>
        <v>0.15422616431520675</v>
      </c>
      <c r="I5" s="25">
        <f>VLOOKUP(D5,DATABASE!$A$2:$F$3248,5)*F5</f>
        <v>177235.33121197001</v>
      </c>
      <c r="J5" s="25">
        <f t="shared" si="5"/>
        <v>729922.16673696996</v>
      </c>
      <c r="K5" s="26">
        <f t="shared" si="2"/>
        <v>0.10321926728988422</v>
      </c>
      <c r="L5" s="3" t="str">
        <f>VLOOKUP(D5,DATABASE!$A$2:$F$3248,3)</f>
        <v>CIOCC</v>
      </c>
      <c r="M5" s="10" t="str">
        <f t="shared" si="3"/>
        <v>A</v>
      </c>
      <c r="Q5" s="27" t="s">
        <v>6044</v>
      </c>
      <c r="R5" s="27" t="s">
        <v>6045</v>
      </c>
    </row>
    <row r="6" spans="1:18" ht="12.95" customHeight="1">
      <c r="A6" s="19">
        <v>5</v>
      </c>
      <c r="B6" s="21">
        <f t="shared" si="0"/>
        <v>8.3612040133779261E-3</v>
      </c>
      <c r="C6" s="32" t="s">
        <v>1223</v>
      </c>
      <c r="D6" s="32" t="s">
        <v>1222</v>
      </c>
      <c r="E6" s="1">
        <f>VLOOKUP(D6,DATABASE!$A$2:$F$3248,6)</f>
        <v>49</v>
      </c>
      <c r="F6" s="6">
        <f>VLOOKUP(D6,DATABASE!$A$2:$F$3248,4)</f>
        <v>47381</v>
      </c>
      <c r="G6" s="2">
        <f t="shared" si="4"/>
        <v>299493.09100000001</v>
      </c>
      <c r="H6" s="22">
        <f t="shared" si="1"/>
        <v>0.18321085069987841</v>
      </c>
      <c r="I6" s="25">
        <f>VLOOKUP(D6,DATABASE!$A$2:$F$3248,5)*F6</f>
        <v>205018.06080999997</v>
      </c>
      <c r="J6" s="25">
        <f t="shared" si="5"/>
        <v>934940.22754696989</v>
      </c>
      <c r="K6" s="26">
        <f t="shared" si="2"/>
        <v>0.13221114475622078</v>
      </c>
      <c r="L6" s="3" t="str">
        <f>VLOOKUP(D6,DATABASE!$A$2:$F$3248,3)</f>
        <v>CIOCC</v>
      </c>
      <c r="M6" s="10" t="str">
        <f t="shared" si="3"/>
        <v>A</v>
      </c>
      <c r="O6" s="14"/>
      <c r="P6" s="11" t="s">
        <v>6046</v>
      </c>
      <c r="Q6" s="16">
        <f>COUNTIF($M$2:$M$807,"A")/COUNTA($M$2:$M$807)</f>
        <v>0.12709030100334448</v>
      </c>
      <c r="R6" s="28">
        <v>0.7</v>
      </c>
    </row>
    <row r="7" spans="1:18" ht="12.95" customHeight="1">
      <c r="A7" s="19">
        <v>6</v>
      </c>
      <c r="B7" s="21">
        <f t="shared" si="0"/>
        <v>1.0033444816053512E-2</v>
      </c>
      <c r="C7" s="32" t="s">
        <v>1740</v>
      </c>
      <c r="D7" s="32" t="s">
        <v>1743</v>
      </c>
      <c r="E7" s="1">
        <f>VLOOKUP(D7,DATABASE!$A$2:$F$3248,6)</f>
        <v>20</v>
      </c>
      <c r="F7" s="6">
        <f>VLOOKUP(D7,DATABASE!$A$2:$F$3248,4)</f>
        <v>36036</v>
      </c>
      <c r="G7" s="2">
        <f t="shared" si="4"/>
        <v>335529.09100000001</v>
      </c>
      <c r="H7" s="22">
        <f t="shared" si="1"/>
        <v>0.2052553866648861</v>
      </c>
      <c r="I7" s="25">
        <f>VLOOKUP(D7,DATABASE!$A$2:$F$3248,5)*F7</f>
        <v>167030.46360000002</v>
      </c>
      <c r="J7" s="25">
        <f t="shared" si="5"/>
        <v>1101970.6911469698</v>
      </c>
      <c r="K7" s="26">
        <f t="shared" si="2"/>
        <v>0.15583114542691481</v>
      </c>
      <c r="L7" s="3" t="str">
        <f>VLOOKUP(D7,DATABASE!$A$2:$F$3248,3)</f>
        <v>CIOCC</v>
      </c>
      <c r="M7" s="10" t="str">
        <f t="shared" si="3"/>
        <v>A</v>
      </c>
      <c r="O7" s="15" t="s">
        <v>6035</v>
      </c>
      <c r="P7" s="12" t="s">
        <v>6047</v>
      </c>
      <c r="Q7" s="17">
        <f>COUNTIF($M$2:$M$807,"B")/COUNTA($M$2:$M$807)</f>
        <v>0.19230769230769232</v>
      </c>
      <c r="R7" s="29">
        <v>0.2</v>
      </c>
    </row>
    <row r="8" spans="1:18" ht="12.95" customHeight="1" thickBot="1">
      <c r="A8" s="19">
        <v>7</v>
      </c>
      <c r="B8" s="21">
        <f t="shared" si="0"/>
        <v>1.1705685618729096E-2</v>
      </c>
      <c r="C8" s="32" t="s">
        <v>3982</v>
      </c>
      <c r="D8" s="32" t="s">
        <v>3981</v>
      </c>
      <c r="E8" s="1">
        <f>VLOOKUP(D8,DATABASE!$A$2:$F$3248,6)</f>
        <v>21</v>
      </c>
      <c r="F8" s="6">
        <f>VLOOKUP(D8,DATABASE!$A$2:$F$3248,4)</f>
        <v>33632</v>
      </c>
      <c r="G8" s="2">
        <f t="shared" si="4"/>
        <v>369161.09100000001</v>
      </c>
      <c r="H8" s="22">
        <f t="shared" si="1"/>
        <v>0.22582930812051766</v>
      </c>
      <c r="I8" s="25">
        <f>VLOOKUP(D8,DATABASE!$A$2:$F$3248,5)*F8</f>
        <v>105984.52159999999</v>
      </c>
      <c r="J8" s="25">
        <f t="shared" si="5"/>
        <v>1207955.2127469699</v>
      </c>
      <c r="K8" s="26">
        <f t="shared" si="2"/>
        <v>0.17081855800615636</v>
      </c>
      <c r="L8" s="3" t="str">
        <f>VLOOKUP(D8,DATABASE!$A$2:$F$3248,3)</f>
        <v>CIOCC</v>
      </c>
      <c r="M8" s="10" t="str">
        <f t="shared" si="3"/>
        <v>A</v>
      </c>
      <c r="P8" s="13" t="s">
        <v>6048</v>
      </c>
      <c r="Q8" s="18">
        <f>COUNTIF($M$2:$M$807,"C")/COUNTA($M$2:$M$807)</f>
        <v>0.6806020066889632</v>
      </c>
      <c r="R8" s="30">
        <f>1-R6-R7</f>
        <v>0.10000000000000003</v>
      </c>
    </row>
    <row r="9" spans="1:18" ht="12.95" customHeight="1">
      <c r="A9" s="19">
        <v>8</v>
      </c>
      <c r="B9" s="21">
        <f t="shared" si="0"/>
        <v>1.3377926421404682E-2</v>
      </c>
      <c r="C9" s="32" t="s">
        <v>3231</v>
      </c>
      <c r="D9" s="32" t="s">
        <v>3230</v>
      </c>
      <c r="E9" s="1">
        <f>VLOOKUP(D9,DATABASE!$A$2:$F$3248,6)</f>
        <v>32</v>
      </c>
      <c r="F9" s="6">
        <f>VLOOKUP(D9,DATABASE!$A$2:$F$3248,4)</f>
        <v>31836</v>
      </c>
      <c r="G9" s="2">
        <f t="shared" si="4"/>
        <v>400997.09100000001</v>
      </c>
      <c r="H9" s="22">
        <f t="shared" si="1"/>
        <v>0.24530455084951044</v>
      </c>
      <c r="I9" s="25">
        <f>VLOOKUP(D9,DATABASE!$A$2:$F$3248,5)*F9</f>
        <v>107433.12888</v>
      </c>
      <c r="J9" s="25">
        <f t="shared" si="5"/>
        <v>1315388.3416269699</v>
      </c>
      <c r="K9" s="26">
        <f t="shared" si="2"/>
        <v>0.18601082007325609</v>
      </c>
      <c r="L9" s="3" t="str">
        <f>VLOOKUP(D9,DATABASE!$A$2:$F$3248,3)</f>
        <v>CIOCC</v>
      </c>
      <c r="M9" s="10" t="str">
        <f t="shared" si="3"/>
        <v>A</v>
      </c>
    </row>
    <row r="10" spans="1:18" ht="12.95" customHeight="1">
      <c r="A10" s="19">
        <v>9</v>
      </c>
      <c r="B10" s="21">
        <f t="shared" si="0"/>
        <v>1.5050167224080268E-2</v>
      </c>
      <c r="C10" s="32" t="s">
        <v>687</v>
      </c>
      <c r="D10" s="32" t="s">
        <v>686</v>
      </c>
      <c r="E10" s="1">
        <f>VLOOKUP(D10,DATABASE!$A$2:$F$3248,6)</f>
        <v>43</v>
      </c>
      <c r="F10" s="6">
        <f>VLOOKUP(D10,DATABASE!$A$2:$F$3248,4)</f>
        <v>28993</v>
      </c>
      <c r="G10" s="2">
        <f t="shared" si="4"/>
        <v>429990.09100000001</v>
      </c>
      <c r="H10" s="22">
        <f t="shared" si="1"/>
        <v>0.2630406267523151</v>
      </c>
      <c r="I10" s="25">
        <f>VLOOKUP(D10,DATABASE!$A$2:$F$3248,5)*F10</f>
        <v>92850.082500000004</v>
      </c>
      <c r="J10" s="25">
        <f t="shared" si="5"/>
        <v>1408238.4241269699</v>
      </c>
      <c r="K10" s="26">
        <f t="shared" si="2"/>
        <v>0.19914087409846684</v>
      </c>
      <c r="L10" s="3" t="str">
        <f>VLOOKUP(D10,DATABASE!$A$2:$F$3248,3)</f>
        <v>CIOCC</v>
      </c>
      <c r="M10" s="10" t="str">
        <f t="shared" si="3"/>
        <v>A</v>
      </c>
    </row>
    <row r="11" spans="1:18" ht="12.95" customHeight="1">
      <c r="A11" s="19">
        <v>10</v>
      </c>
      <c r="B11" s="21">
        <f t="shared" si="0"/>
        <v>1.6722408026755852E-2</v>
      </c>
      <c r="C11" s="32" t="s">
        <v>3217</v>
      </c>
      <c r="D11" s="32" t="s">
        <v>3216</v>
      </c>
      <c r="E11" s="1">
        <f>VLOOKUP(D11,DATABASE!$A$2:$F$3248,6)</f>
        <v>22</v>
      </c>
      <c r="F11" s="6">
        <f>VLOOKUP(D11,DATABASE!$A$2:$F$3248,4)</f>
        <v>28436.972999999998</v>
      </c>
      <c r="G11" s="2">
        <f t="shared" si="4"/>
        <v>458427.06400000001</v>
      </c>
      <c r="H11" s="22">
        <f t="shared" si="1"/>
        <v>0.28043656065270506</v>
      </c>
      <c r="I11" s="25">
        <f>VLOOKUP(D11,DATABASE!$A$2:$F$3248,5)*F11</f>
        <v>162932.76487052999</v>
      </c>
      <c r="J11" s="25">
        <f t="shared" si="5"/>
        <v>1571171.1889974999</v>
      </c>
      <c r="K11" s="26">
        <f t="shared" si="2"/>
        <v>0.2221814137256343</v>
      </c>
      <c r="L11" s="3" t="str">
        <f>VLOOKUP(D11,DATABASE!$A$2:$F$3248,3)</f>
        <v>CIOCC</v>
      </c>
      <c r="M11" s="10" t="str">
        <f t="shared" si="3"/>
        <v>A</v>
      </c>
    </row>
    <row r="12" spans="1:18" ht="12.95" customHeight="1">
      <c r="A12" s="19">
        <v>11</v>
      </c>
      <c r="B12" s="21">
        <f t="shared" si="0"/>
        <v>1.839464882943144E-2</v>
      </c>
      <c r="C12" s="32" t="s">
        <v>2840</v>
      </c>
      <c r="D12" s="32" t="s">
        <v>2839</v>
      </c>
      <c r="E12" s="1">
        <f>VLOOKUP(D12,DATABASE!$A$2:$F$3248,6)</f>
        <v>63</v>
      </c>
      <c r="F12" s="6">
        <f>VLOOKUP(D12,DATABASE!$A$2:$F$3248,4)</f>
        <v>25965.365000000002</v>
      </c>
      <c r="G12" s="2">
        <f t="shared" si="4"/>
        <v>484392.429</v>
      </c>
      <c r="H12" s="22">
        <f t="shared" si="1"/>
        <v>0.2963205217634568</v>
      </c>
      <c r="I12" s="25">
        <f>VLOOKUP(D12,DATABASE!$A$2:$F$3248,5)*F12</f>
        <v>179366.1448835</v>
      </c>
      <c r="J12" s="25">
        <f t="shared" si="5"/>
        <v>1750537.3338809998</v>
      </c>
      <c r="K12" s="26">
        <f t="shared" si="2"/>
        <v>0.24754581954201182</v>
      </c>
      <c r="L12" s="3" t="str">
        <f>VLOOKUP(D12,DATABASE!$A$2:$F$3248,3)</f>
        <v>OLEOSE</v>
      </c>
      <c r="M12" s="10" t="str">
        <f t="shared" si="3"/>
        <v>A</v>
      </c>
    </row>
    <row r="13" spans="1:18" ht="12.95" customHeight="1">
      <c r="A13" s="19">
        <v>12</v>
      </c>
      <c r="B13" s="21">
        <f t="shared" si="0"/>
        <v>2.0066889632107024E-2</v>
      </c>
      <c r="C13" s="32" t="s">
        <v>3048</v>
      </c>
      <c r="D13" s="32" t="s">
        <v>3047</v>
      </c>
      <c r="E13" s="1">
        <f>VLOOKUP(D13,DATABASE!$A$2:$F$3248,6)</f>
        <v>30</v>
      </c>
      <c r="F13" s="6">
        <f>VLOOKUP(D13,DATABASE!$A$2:$F$3248,4)</f>
        <v>22506</v>
      </c>
      <c r="G13" s="2">
        <f t="shared" si="4"/>
        <v>506898.429</v>
      </c>
      <c r="H13" s="22">
        <f t="shared" si="1"/>
        <v>0.31008826308958798</v>
      </c>
      <c r="I13" s="25">
        <f>VLOOKUP(D13,DATABASE!$A$2:$F$3248,5)*F13</f>
        <v>89309.884619999997</v>
      </c>
      <c r="J13" s="25">
        <f t="shared" si="5"/>
        <v>1839847.2185009997</v>
      </c>
      <c r="K13" s="26">
        <f t="shared" si="2"/>
        <v>0.26017524946250692</v>
      </c>
      <c r="L13" s="3" t="str">
        <f>VLOOKUP(D13,DATABASE!$A$2:$F$3248,3)</f>
        <v>CIOCC</v>
      </c>
      <c r="M13" s="10" t="str">
        <f t="shared" si="3"/>
        <v>A</v>
      </c>
    </row>
    <row r="14" spans="1:18" ht="12.95" customHeight="1">
      <c r="A14" s="19">
        <v>13</v>
      </c>
      <c r="B14" s="21">
        <f t="shared" si="0"/>
        <v>2.1739130434782608E-2</v>
      </c>
      <c r="C14" s="32" t="s">
        <v>3231</v>
      </c>
      <c r="D14" s="32" t="s">
        <v>3233</v>
      </c>
      <c r="E14" s="1">
        <f>VLOOKUP(D14,DATABASE!$A$2:$F$3248,6)</f>
        <v>23</v>
      </c>
      <c r="F14" s="6">
        <f>VLOOKUP(D14,DATABASE!$A$2:$F$3248,4)</f>
        <v>22134</v>
      </c>
      <c r="G14" s="2">
        <f t="shared" si="4"/>
        <v>529032.429</v>
      </c>
      <c r="H14" s="22">
        <f t="shared" si="1"/>
        <v>0.3236284384433864</v>
      </c>
      <c r="I14" s="25">
        <f>VLOOKUP(D14,DATABASE!$A$2:$F$3248,5)*F14</f>
        <v>77084.08974000001</v>
      </c>
      <c r="J14" s="25">
        <f t="shared" si="5"/>
        <v>1916931.3082409997</v>
      </c>
      <c r="K14" s="26">
        <f t="shared" si="2"/>
        <v>0.27107581342022219</v>
      </c>
      <c r="L14" s="3" t="str">
        <f>VLOOKUP(D14,DATABASE!$A$2:$F$3248,3)</f>
        <v>CIOCC</v>
      </c>
      <c r="M14" s="10" t="str">
        <f t="shared" si="3"/>
        <v>A</v>
      </c>
    </row>
    <row r="15" spans="1:18" ht="12.95" customHeight="1">
      <c r="A15" s="19">
        <v>14</v>
      </c>
      <c r="B15" s="21">
        <f t="shared" si="0"/>
        <v>2.3411371237458192E-2</v>
      </c>
      <c r="C15" s="32" t="s">
        <v>2292</v>
      </c>
      <c r="D15" s="32" t="s">
        <v>4910</v>
      </c>
      <c r="E15" s="1">
        <f>VLOOKUP(D15,DATABASE!$A$2:$F$3248,6)</f>
        <v>40</v>
      </c>
      <c r="F15" s="6">
        <f>VLOOKUP(D15,DATABASE!$A$2:$F$3248,4)</f>
        <v>19320</v>
      </c>
      <c r="G15" s="2">
        <f t="shared" si="4"/>
        <v>548352.429</v>
      </c>
      <c r="H15" s="22">
        <f t="shared" si="1"/>
        <v>0.33544718732905487</v>
      </c>
      <c r="I15" s="25">
        <f>VLOOKUP(D15,DATABASE!$A$2:$F$3248,5)*F15</f>
        <v>58643.348399999995</v>
      </c>
      <c r="J15" s="25">
        <f t="shared" si="5"/>
        <v>1975574.6566409997</v>
      </c>
      <c r="K15" s="26">
        <f t="shared" si="2"/>
        <v>0.27936864754571966</v>
      </c>
      <c r="L15" s="3" t="str">
        <f>VLOOKUP(D15,DATABASE!$A$2:$F$3248,3)</f>
        <v>OLEOSE</v>
      </c>
      <c r="M15" s="10" t="str">
        <f t="shared" si="3"/>
        <v>A</v>
      </c>
    </row>
    <row r="16" spans="1:18" ht="12.95" customHeight="1">
      <c r="A16" s="19">
        <v>15</v>
      </c>
      <c r="B16" s="21">
        <f t="shared" si="0"/>
        <v>2.508361204013378E-2</v>
      </c>
      <c r="C16" s="32" t="s">
        <v>4898</v>
      </c>
      <c r="D16" s="32" t="s">
        <v>4897</v>
      </c>
      <c r="E16" s="1">
        <f>VLOOKUP(D16,DATABASE!$A$2:$F$3248,6)</f>
        <v>22</v>
      </c>
      <c r="F16" s="6">
        <f>VLOOKUP(D16,DATABASE!$A$2:$F$3248,4)</f>
        <v>18648</v>
      </c>
      <c r="G16" s="2">
        <f t="shared" si="4"/>
        <v>567000.429</v>
      </c>
      <c r="H16" s="22">
        <f t="shared" si="1"/>
        <v>0.34685484929696098</v>
      </c>
      <c r="I16" s="25">
        <f>VLOOKUP(D16,DATABASE!$A$2:$F$3248,5)*F16</f>
        <v>91404.29088</v>
      </c>
      <c r="J16" s="25">
        <f t="shared" si="5"/>
        <v>2066978.9475209997</v>
      </c>
      <c r="K16" s="26">
        <f t="shared" si="2"/>
        <v>0.29229425024930888</v>
      </c>
      <c r="L16" s="3" t="str">
        <f>VLOOKUP(D16,DATABASE!$A$2:$F$3248,3)</f>
        <v>CIOCC</v>
      </c>
      <c r="M16" s="10" t="str">
        <f t="shared" si="3"/>
        <v>A</v>
      </c>
    </row>
    <row r="17" spans="1:19" ht="12.95" customHeight="1">
      <c r="A17" s="19">
        <v>16</v>
      </c>
      <c r="B17" s="21">
        <f t="shared" si="0"/>
        <v>2.6755852842809364E-2</v>
      </c>
      <c r="C17" s="32" t="s">
        <v>2292</v>
      </c>
      <c r="D17" s="32" t="s">
        <v>2291</v>
      </c>
      <c r="E17" s="1">
        <f>VLOOKUP(D17,DATABASE!$A$2:$F$3248,6)</f>
        <v>38</v>
      </c>
      <c r="F17" s="6">
        <f>VLOOKUP(D17,DATABASE!$A$2:$F$3248,4)</f>
        <v>18590</v>
      </c>
      <c r="G17" s="2">
        <f t="shared" si="4"/>
        <v>585590.429</v>
      </c>
      <c r="H17" s="22">
        <f t="shared" si="1"/>
        <v>0.3582270305487506</v>
      </c>
      <c r="I17" s="25">
        <f>VLOOKUP(D17,DATABASE!$A$2:$F$3248,5)*F17</f>
        <v>57871.599499999997</v>
      </c>
      <c r="J17" s="25">
        <f t="shared" si="5"/>
        <v>2124850.5470209997</v>
      </c>
      <c r="K17" s="26">
        <f t="shared" si="2"/>
        <v>0.30047795033337027</v>
      </c>
      <c r="L17" s="3" t="str">
        <f>VLOOKUP(D17,DATABASE!$A$2:$F$3248,3)</f>
        <v>OLEOSE</v>
      </c>
      <c r="M17" s="10" t="str">
        <f t="shared" si="3"/>
        <v>A</v>
      </c>
    </row>
    <row r="18" spans="1:19" ht="12.95" customHeight="1">
      <c r="A18" s="19">
        <v>17</v>
      </c>
      <c r="B18" s="21">
        <f t="shared" si="0"/>
        <v>2.8428093645484948E-2</v>
      </c>
      <c r="C18" s="32" t="s">
        <v>1620</v>
      </c>
      <c r="D18" s="32" t="s">
        <v>1623</v>
      </c>
      <c r="E18" s="1">
        <f>VLOOKUP(D18,DATABASE!$A$2:$F$3248,6)</f>
        <v>11</v>
      </c>
      <c r="F18" s="6">
        <f>VLOOKUP(D18,DATABASE!$A$2:$F$3248,4)</f>
        <v>18564</v>
      </c>
      <c r="G18" s="2">
        <f t="shared" si="4"/>
        <v>604154.429</v>
      </c>
      <c r="H18" s="22">
        <f t="shared" si="1"/>
        <v>0.36958330665193639</v>
      </c>
      <c r="I18" s="25">
        <f>VLOOKUP(D18,DATABASE!$A$2:$F$3248,5)*F18</f>
        <v>74279.205000000002</v>
      </c>
      <c r="J18" s="25">
        <f t="shared" si="5"/>
        <v>2199129.7520209998</v>
      </c>
      <c r="K18" s="26">
        <f t="shared" si="2"/>
        <v>0.31098187179838033</v>
      </c>
      <c r="L18" s="3" t="str">
        <f>VLOOKUP(D18,DATABASE!$A$2:$F$3248,3)</f>
        <v>CIOCC</v>
      </c>
      <c r="M18" s="10" t="str">
        <f t="shared" si="3"/>
        <v>A</v>
      </c>
    </row>
    <row r="19" spans="1:19" ht="12.95" customHeight="1">
      <c r="A19" s="19">
        <v>18</v>
      </c>
      <c r="B19" s="21">
        <f t="shared" si="0"/>
        <v>3.0100334448160536E-2</v>
      </c>
      <c r="C19" s="32" t="s">
        <v>1223</v>
      </c>
      <c r="D19" s="32" t="s">
        <v>4929</v>
      </c>
      <c r="E19" s="1">
        <f>VLOOKUP(D19,DATABASE!$A$2:$F$3248,6)</f>
        <v>25</v>
      </c>
      <c r="F19" s="6">
        <f>VLOOKUP(D19,DATABASE!$A$2:$F$3248,4)</f>
        <v>18144</v>
      </c>
      <c r="G19" s="2">
        <f t="shared" si="4"/>
        <v>622298.429</v>
      </c>
      <c r="H19" s="22">
        <f t="shared" si="1"/>
        <v>0.38068265343152069</v>
      </c>
      <c r="I19" s="25">
        <f>VLOOKUP(D19,DATABASE!$A$2:$F$3248,5)*F19</f>
        <v>74505.251519999991</v>
      </c>
      <c r="J19" s="25">
        <f t="shared" si="5"/>
        <v>2273635.0035409997</v>
      </c>
      <c r="K19" s="26">
        <f t="shared" si="2"/>
        <v>0.32151775880332201</v>
      </c>
      <c r="L19" s="3" t="str">
        <f>VLOOKUP(D19,DATABASE!$A$2:$F$3248,3)</f>
        <v>CIOCC</v>
      </c>
      <c r="M19" s="10" t="str">
        <f t="shared" si="3"/>
        <v>A</v>
      </c>
    </row>
    <row r="20" spans="1:19" ht="12.95" customHeight="1">
      <c r="A20" s="19">
        <v>19</v>
      </c>
      <c r="B20" s="21">
        <f t="shared" si="0"/>
        <v>3.177257525083612E-2</v>
      </c>
      <c r="C20" s="32" t="s">
        <v>914</v>
      </c>
      <c r="D20" s="32" t="s">
        <v>913</v>
      </c>
      <c r="E20" s="1">
        <f>VLOOKUP(D20,DATABASE!$A$2:$F$3248,6)</f>
        <v>2</v>
      </c>
      <c r="F20" s="6">
        <f>VLOOKUP(D20,DATABASE!$A$2:$F$3248,4)</f>
        <v>17816</v>
      </c>
      <c r="G20" s="2">
        <f t="shared" si="4"/>
        <v>640114.429</v>
      </c>
      <c r="H20" s="22">
        <f t="shared" si="1"/>
        <v>0.39158135064410193</v>
      </c>
      <c r="I20" s="25">
        <f>VLOOKUP(D20,DATABASE!$A$2:$F$3248,5)*F20</f>
        <v>52200.880000000005</v>
      </c>
      <c r="J20" s="25">
        <f t="shared" si="5"/>
        <v>2325835.8835409996</v>
      </c>
      <c r="K20" s="26">
        <f t="shared" si="2"/>
        <v>0.32889955487833944</v>
      </c>
      <c r="L20" s="3" t="str">
        <f>VLOOKUP(D20,DATABASE!$A$2:$F$3248,3)</f>
        <v>CIOCC</v>
      </c>
      <c r="M20" s="10" t="str">
        <f t="shared" si="3"/>
        <v>A</v>
      </c>
    </row>
    <row r="21" spans="1:19" ht="12.95" customHeight="1">
      <c r="A21" s="19">
        <v>20</v>
      </c>
      <c r="B21" s="21">
        <f t="shared" si="0"/>
        <v>3.3444816053511704E-2</v>
      </c>
      <c r="C21" s="32" t="s">
        <v>899</v>
      </c>
      <c r="D21" s="32" t="s">
        <v>898</v>
      </c>
      <c r="E21" s="1">
        <f>VLOOKUP(D21,DATABASE!$A$2:$F$3248,6)</f>
        <v>44</v>
      </c>
      <c r="F21" s="6">
        <f>VLOOKUP(D21,DATABASE!$A$2:$F$3248,4)</f>
        <v>17688</v>
      </c>
      <c r="G21" s="2">
        <f t="shared" si="4"/>
        <v>657802.429</v>
      </c>
      <c r="H21" s="22">
        <f t="shared" si="1"/>
        <v>0.40240174558663316</v>
      </c>
      <c r="I21" s="25">
        <f>VLOOKUP(D21,DATABASE!$A$2:$F$3248,5)*F21</f>
        <v>64709.425440000006</v>
      </c>
      <c r="J21" s="25">
        <f t="shared" si="5"/>
        <v>2390545.3089809995</v>
      </c>
      <c r="K21" s="26">
        <f t="shared" si="2"/>
        <v>0.33805020105000594</v>
      </c>
      <c r="L21" s="3" t="str">
        <f>VLOOKUP(D21,DATABASE!$A$2:$F$3248,3)</f>
        <v>OLEOSE</v>
      </c>
      <c r="M21" s="10" t="str">
        <f t="shared" si="3"/>
        <v>A</v>
      </c>
    </row>
    <row r="22" spans="1:19" ht="12.95" customHeight="1">
      <c r="A22" s="19">
        <v>21</v>
      </c>
      <c r="B22" s="21">
        <f t="shared" si="0"/>
        <v>3.5117056856187288E-2</v>
      </c>
      <c r="C22" s="32" t="s">
        <v>4839</v>
      </c>
      <c r="D22" s="32" t="s">
        <v>4838</v>
      </c>
      <c r="E22" s="1">
        <f>VLOOKUP(D22,DATABASE!$A$2:$F$3248,6)</f>
        <v>11</v>
      </c>
      <c r="F22" s="6">
        <f>VLOOKUP(D22,DATABASE!$A$2:$F$3248,4)</f>
        <v>16276</v>
      </c>
      <c r="G22" s="2">
        <f t="shared" si="4"/>
        <v>674078.429</v>
      </c>
      <c r="H22" s="22">
        <f t="shared" si="1"/>
        <v>0.41235836861267561</v>
      </c>
      <c r="I22" s="25">
        <f>VLOOKUP(D22,DATABASE!$A$2:$F$3248,5)*F22</f>
        <v>52635.119159999995</v>
      </c>
      <c r="J22" s="25">
        <f t="shared" si="5"/>
        <v>2443180.4281409993</v>
      </c>
      <c r="K22" s="26">
        <f t="shared" si="2"/>
        <v>0.34549340346389934</v>
      </c>
      <c r="L22" s="3" t="str">
        <f>VLOOKUP(D22,DATABASE!$A$2:$F$3248,3)</f>
        <v>CIOCC</v>
      </c>
      <c r="M22" s="10" t="str">
        <f t="shared" si="3"/>
        <v>A</v>
      </c>
    </row>
    <row r="23" spans="1:19" ht="12.95" customHeight="1">
      <c r="A23" s="19">
        <v>22</v>
      </c>
      <c r="B23" s="21">
        <f t="shared" si="0"/>
        <v>3.678929765886288E-2</v>
      </c>
      <c r="C23" s="32" t="s">
        <v>3222</v>
      </c>
      <c r="D23" s="32" t="s">
        <v>3221</v>
      </c>
      <c r="E23" s="1">
        <f>VLOOKUP(D23,DATABASE!$A$2:$F$3248,6)</f>
        <v>16</v>
      </c>
      <c r="F23" s="6">
        <f>VLOOKUP(D23,DATABASE!$A$2:$F$3248,4)</f>
        <v>16186.973</v>
      </c>
      <c r="G23" s="2">
        <f t="shared" si="4"/>
        <v>690265.402</v>
      </c>
      <c r="H23" s="22">
        <f t="shared" si="1"/>
        <v>0.42226053057468882</v>
      </c>
      <c r="I23" s="25">
        <f>VLOOKUP(D23,DATABASE!$A$2:$F$3248,5)*F23</f>
        <v>92433.928749470011</v>
      </c>
      <c r="J23" s="25">
        <f t="shared" si="5"/>
        <v>2535614.3568904693</v>
      </c>
      <c r="K23" s="26">
        <f t="shared" si="2"/>
        <v>0.35856460863211254</v>
      </c>
      <c r="L23" s="3" t="str">
        <f>VLOOKUP(D23,DATABASE!$A$2:$F$3248,3)</f>
        <v>CIOCC</v>
      </c>
      <c r="M23" s="10" t="str">
        <f t="shared" si="3"/>
        <v>A</v>
      </c>
    </row>
    <row r="24" spans="1:19" ht="12.95" customHeight="1">
      <c r="A24" s="19">
        <v>23</v>
      </c>
      <c r="B24" s="21">
        <f t="shared" si="0"/>
        <v>3.8461538461538464E-2</v>
      </c>
      <c r="C24" s="32" t="s">
        <v>1018</v>
      </c>
      <c r="D24" s="32" t="s">
        <v>1017</v>
      </c>
      <c r="E24" s="1">
        <f>VLOOKUP(D24,DATABASE!$A$2:$F$3248,6)</f>
        <v>51</v>
      </c>
      <c r="F24" s="6">
        <f>VLOOKUP(D24,DATABASE!$A$2:$F$3248,4)</f>
        <v>15300</v>
      </c>
      <c r="G24" s="2">
        <f t="shared" si="4"/>
        <v>705565.402</v>
      </c>
      <c r="H24" s="22">
        <f t="shared" si="1"/>
        <v>0.43162009879160018</v>
      </c>
      <c r="I24" s="25">
        <f>VLOOKUP(D24,DATABASE!$A$2:$F$3248,5)*F24</f>
        <v>56582.001000000004</v>
      </c>
      <c r="J24" s="25">
        <f t="shared" si="5"/>
        <v>2592196.3578904695</v>
      </c>
      <c r="K24" s="26">
        <f t="shared" si="2"/>
        <v>0.366565944872008</v>
      </c>
      <c r="L24" s="3" t="str">
        <f>VLOOKUP(D24,DATABASE!$A$2:$F$3248,3)</f>
        <v>CIOCC</v>
      </c>
      <c r="M24" s="10" t="str">
        <f t="shared" si="3"/>
        <v>A</v>
      </c>
    </row>
    <row r="25" spans="1:19" ht="12.95" customHeight="1">
      <c r="A25" s="19">
        <v>24</v>
      </c>
      <c r="B25" s="21">
        <f t="shared" si="0"/>
        <v>4.0133779264214048E-2</v>
      </c>
      <c r="C25" s="32" t="s">
        <v>908</v>
      </c>
      <c r="D25" s="32" t="s">
        <v>907</v>
      </c>
      <c r="E25" s="1">
        <f>VLOOKUP(D25,DATABASE!$A$2:$F$3248,6)</f>
        <v>12</v>
      </c>
      <c r="F25" s="6">
        <f>VLOOKUP(D25,DATABASE!$A$2:$F$3248,4)</f>
        <v>15145</v>
      </c>
      <c r="G25" s="2">
        <f t="shared" si="4"/>
        <v>720710.402</v>
      </c>
      <c r="H25" s="22">
        <f t="shared" si="1"/>
        <v>0.44088484785337284</v>
      </c>
      <c r="I25" s="25">
        <f>VLOOKUP(D25,DATABASE!$A$2:$F$3248,5)*F25</f>
        <v>63429.380299999997</v>
      </c>
      <c r="J25" s="25">
        <f t="shared" si="5"/>
        <v>2655625.7381904693</v>
      </c>
      <c r="K25" s="26">
        <f t="shared" si="2"/>
        <v>0.37553557815288996</v>
      </c>
      <c r="L25" s="3" t="str">
        <f>VLOOKUP(D25,DATABASE!$A$2:$F$3248,3)</f>
        <v>CIOCC</v>
      </c>
      <c r="M25" s="10" t="str">
        <f t="shared" si="3"/>
        <v>A</v>
      </c>
    </row>
    <row r="26" spans="1:19" ht="12.95" customHeight="1">
      <c r="A26" s="19">
        <v>25</v>
      </c>
      <c r="B26" s="21">
        <f t="shared" si="0"/>
        <v>4.1806020066889632E-2</v>
      </c>
      <c r="C26" s="32" t="s">
        <v>916</v>
      </c>
      <c r="D26" s="32" t="s">
        <v>915</v>
      </c>
      <c r="E26" s="1">
        <f>VLOOKUP(D26,DATABASE!$A$2:$F$3248,6)</f>
        <v>1</v>
      </c>
      <c r="F26" s="6">
        <f>VLOOKUP(D26,DATABASE!$A$2:$F$3248,4)</f>
        <v>15058</v>
      </c>
      <c r="G26" s="2">
        <f t="shared" si="4"/>
        <v>735768.402</v>
      </c>
      <c r="H26" s="22">
        <f t="shared" si="1"/>
        <v>0.45009637584097101</v>
      </c>
      <c r="I26" s="25">
        <f>VLOOKUP(D26,DATABASE!$A$2:$F$3248,5)*F26</f>
        <v>46378.64</v>
      </c>
      <c r="J26" s="25">
        <f t="shared" si="5"/>
        <v>2702004.3781904695</v>
      </c>
      <c r="K26" s="26">
        <f t="shared" si="2"/>
        <v>0.38209404350283516</v>
      </c>
      <c r="L26" s="3" t="str">
        <f>VLOOKUP(D26,DATABASE!$A$2:$F$3248,3)</f>
        <v>CIOCC</v>
      </c>
      <c r="M26" s="10" t="str">
        <f t="shared" si="3"/>
        <v>A</v>
      </c>
    </row>
    <row r="27" spans="1:19" ht="12.95" customHeight="1">
      <c r="A27" s="19">
        <v>26</v>
      </c>
      <c r="B27" s="21">
        <f t="shared" si="0"/>
        <v>4.3478260869565216E-2</v>
      </c>
      <c r="C27" s="32" t="s">
        <v>4013</v>
      </c>
      <c r="D27" s="32" t="s">
        <v>4012</v>
      </c>
      <c r="E27" s="1">
        <f>VLOOKUP(D27,DATABASE!$A$2:$F$3248,6)</f>
        <v>35</v>
      </c>
      <c r="F27" s="6">
        <f>VLOOKUP(D27,DATABASE!$A$2:$F$3248,4)</f>
        <v>14142.983</v>
      </c>
      <c r="G27" s="2">
        <f t="shared" si="4"/>
        <v>749911.38500000001</v>
      </c>
      <c r="H27" s="22">
        <f t="shared" si="1"/>
        <v>0.45874815454548845</v>
      </c>
      <c r="I27" s="25">
        <f>VLOOKUP(D27,DATABASE!$A$2:$F$3248,5)*F27</f>
        <v>53696.380696439999</v>
      </c>
      <c r="J27" s="25">
        <f t="shared" si="5"/>
        <v>2755700.7588869096</v>
      </c>
      <c r="K27" s="26">
        <f t="shared" si="2"/>
        <v>0.38968732032628378</v>
      </c>
      <c r="L27" s="3" t="str">
        <f>VLOOKUP(D27,DATABASE!$A$2:$F$3248,3)</f>
        <v>OLEOSE</v>
      </c>
      <c r="M27" s="10" t="str">
        <f t="shared" si="3"/>
        <v>A</v>
      </c>
    </row>
    <row r="28" spans="1:19" ht="12.95" customHeight="1">
      <c r="A28" s="19">
        <v>27</v>
      </c>
      <c r="B28" s="21">
        <f t="shared" si="0"/>
        <v>4.51505016722408E-2</v>
      </c>
      <c r="C28" s="32" t="s">
        <v>477</v>
      </c>
      <c r="D28" s="32" t="s">
        <v>476</v>
      </c>
      <c r="E28" s="1">
        <f>VLOOKUP(D28,DATABASE!$A$2:$F$3248,6)</f>
        <v>30</v>
      </c>
      <c r="F28" s="6">
        <f>VLOOKUP(D28,DATABASE!$A$2:$F$3248,4)</f>
        <v>13905</v>
      </c>
      <c r="G28" s="2">
        <f t="shared" si="4"/>
        <v>763816.38500000001</v>
      </c>
      <c r="H28" s="22">
        <f t="shared" si="1"/>
        <v>0.46725435036615204</v>
      </c>
      <c r="I28" s="25">
        <f>VLOOKUP(D28,DATABASE!$A$2:$F$3248,5)*F28</f>
        <v>33802.359750000003</v>
      </c>
      <c r="J28" s="25">
        <f t="shared" si="5"/>
        <v>2789503.1186369094</v>
      </c>
      <c r="K28" s="26">
        <f t="shared" si="2"/>
        <v>0.39446735710974173</v>
      </c>
      <c r="L28" s="3" t="str">
        <f>VLOOKUP(D28,DATABASE!$A$2:$F$3248,3)</f>
        <v>OLEOSE</v>
      </c>
      <c r="M28" s="10" t="str">
        <f t="shared" si="3"/>
        <v>A</v>
      </c>
    </row>
    <row r="29" spans="1:19" ht="12.95" customHeight="1">
      <c r="A29" s="19">
        <v>28</v>
      </c>
      <c r="B29" s="21">
        <f t="shared" si="0"/>
        <v>4.6822742474916385E-2</v>
      </c>
      <c r="C29" s="32" t="s">
        <v>2833</v>
      </c>
      <c r="D29" s="32" t="s">
        <v>2832</v>
      </c>
      <c r="E29" s="1">
        <f>VLOOKUP(D29,DATABASE!$A$2:$F$3248,6)</f>
        <v>10</v>
      </c>
      <c r="F29" s="6">
        <f>VLOOKUP(D29,DATABASE!$A$2:$F$3248,4)</f>
        <v>13250</v>
      </c>
      <c r="G29" s="2">
        <f t="shared" si="4"/>
        <v>777066.38500000001</v>
      </c>
      <c r="H29" s="22">
        <f t="shared" si="1"/>
        <v>0.47535985878929421</v>
      </c>
      <c r="I29" s="25">
        <f>VLOOKUP(D29,DATABASE!$A$2:$F$3248,5)*F29</f>
        <v>65160.982500000006</v>
      </c>
      <c r="J29" s="25">
        <f t="shared" si="5"/>
        <v>2854664.1011369093</v>
      </c>
      <c r="K29" s="26">
        <f t="shared" si="2"/>
        <v>0.40368185856762479</v>
      </c>
      <c r="L29" s="3" t="str">
        <f>VLOOKUP(D29,DATABASE!$A$2:$F$3248,3)</f>
        <v>CIOCC</v>
      </c>
      <c r="M29" s="10" t="str">
        <f t="shared" si="3"/>
        <v>A</v>
      </c>
    </row>
    <row r="30" spans="1:19" ht="12.95" customHeight="1">
      <c r="A30" s="19">
        <v>29</v>
      </c>
      <c r="B30" s="21">
        <f t="shared" si="0"/>
        <v>4.8494983277591976E-2</v>
      </c>
      <c r="C30" s="32" t="s">
        <v>4882</v>
      </c>
      <c r="D30" s="32" t="s">
        <v>4881</v>
      </c>
      <c r="E30" s="1">
        <f>VLOOKUP(D30,DATABASE!$A$2:$F$3248,6)</f>
        <v>33</v>
      </c>
      <c r="F30" s="6">
        <f>VLOOKUP(D30,DATABASE!$A$2:$F$3248,4)</f>
        <v>13167</v>
      </c>
      <c r="G30" s="2">
        <f t="shared" si="4"/>
        <v>790233.38500000001</v>
      </c>
      <c r="H30" s="22">
        <f t="shared" si="1"/>
        <v>0.48341459308420087</v>
      </c>
      <c r="I30" s="25">
        <f>VLOOKUP(D30,DATABASE!$A$2:$F$3248,5)*F30</f>
        <v>93728.894490000006</v>
      </c>
      <c r="J30" s="25">
        <f t="shared" si="5"/>
        <v>2948392.9956269092</v>
      </c>
      <c r="K30" s="26">
        <f t="shared" si="2"/>
        <v>0.416936186568647</v>
      </c>
      <c r="L30" s="3" t="str">
        <f>VLOOKUP(D30,DATABASE!$A$2:$F$3248,3)</f>
        <v>OLEOSE</v>
      </c>
      <c r="M30" s="10" t="str">
        <f t="shared" si="3"/>
        <v>A</v>
      </c>
    </row>
    <row r="31" spans="1:19" ht="12.95" customHeight="1">
      <c r="A31" s="19">
        <v>30</v>
      </c>
      <c r="B31" s="21">
        <f t="shared" si="0"/>
        <v>5.016722408026756E-2</v>
      </c>
      <c r="C31" s="32" t="s">
        <v>3573</v>
      </c>
      <c r="D31" s="32" t="s">
        <v>3572</v>
      </c>
      <c r="E31" s="1">
        <f>VLOOKUP(D31,DATABASE!$A$2:$F$3248,6)</f>
        <v>30</v>
      </c>
      <c r="F31" s="6">
        <f>VLOOKUP(D31,DATABASE!$A$2:$F$3248,4)</f>
        <v>12815</v>
      </c>
      <c r="G31" s="2">
        <f t="shared" si="4"/>
        <v>803048.38500000001</v>
      </c>
      <c r="H31" s="22">
        <f t="shared" si="1"/>
        <v>0.49125399613647008</v>
      </c>
      <c r="I31" s="25">
        <f>VLOOKUP(D31,DATABASE!$A$2:$F$3248,5)*F31</f>
        <v>52358.886250000003</v>
      </c>
      <c r="J31" s="25">
        <f t="shared" si="5"/>
        <v>3000751.8818769092</v>
      </c>
      <c r="K31" s="26">
        <f t="shared" si="2"/>
        <v>0.42434032651825193</v>
      </c>
      <c r="L31" s="3" t="str">
        <f>VLOOKUP(D31,DATABASE!$A$2:$F$3248,3)</f>
        <v>OLEOSE</v>
      </c>
      <c r="M31" s="10" t="str">
        <f t="shared" si="3"/>
        <v>A</v>
      </c>
    </row>
    <row r="32" spans="1:19" ht="12.95" customHeight="1">
      <c r="A32" s="19">
        <v>31</v>
      </c>
      <c r="B32" s="21">
        <f t="shared" si="0"/>
        <v>5.1839464882943144E-2</v>
      </c>
      <c r="C32" s="32" t="s">
        <v>2281</v>
      </c>
      <c r="D32" s="32" t="s">
        <v>2290</v>
      </c>
      <c r="E32" s="1">
        <f>VLOOKUP(D32,DATABASE!$A$2:$F$3248,6)</f>
        <v>26</v>
      </c>
      <c r="F32" s="6">
        <f>VLOOKUP(D32,DATABASE!$A$2:$F$3248,4)</f>
        <v>12740</v>
      </c>
      <c r="G32" s="2">
        <f t="shared" si="4"/>
        <v>815788.38500000001</v>
      </c>
      <c r="H32" s="22">
        <f t="shared" si="1"/>
        <v>0.49904751895238186</v>
      </c>
      <c r="I32" s="25">
        <f>VLOOKUP(D32,DATABASE!$A$2:$F$3248,5)*F32</f>
        <v>34576.36</v>
      </c>
      <c r="J32" s="25">
        <f t="shared" si="5"/>
        <v>3035328.241876909</v>
      </c>
      <c r="K32" s="26">
        <f t="shared" si="2"/>
        <v>0.42922981570955271</v>
      </c>
      <c r="L32" s="3" t="str">
        <f>VLOOKUP(D32,DATABASE!$A$2:$F$3248,3)</f>
        <v>OLEOSE</v>
      </c>
      <c r="M32" s="10" t="str">
        <f t="shared" si="3"/>
        <v>A</v>
      </c>
      <c r="O32" s="47" t="s">
        <v>1</v>
      </c>
      <c r="P32" s="47"/>
      <c r="Q32" s="42" t="s">
        <v>6035</v>
      </c>
      <c r="R32" s="42" t="s">
        <v>5</v>
      </c>
      <c r="S32" s="42" t="s">
        <v>6049</v>
      </c>
    </row>
    <row r="33" spans="1:19" ht="12.95" customHeight="1">
      <c r="A33" s="19">
        <v>32</v>
      </c>
      <c r="B33" s="21">
        <f t="shared" si="0"/>
        <v>5.3511705685618728E-2</v>
      </c>
      <c r="C33" s="32" t="s">
        <v>695</v>
      </c>
      <c r="D33" s="32" t="s">
        <v>694</v>
      </c>
      <c r="E33" s="1">
        <f>VLOOKUP(D33,DATABASE!$A$2:$F$3248,6)</f>
        <v>27</v>
      </c>
      <c r="F33" s="6">
        <f>VLOOKUP(D33,DATABASE!$A$2:$F$3248,4)</f>
        <v>12600</v>
      </c>
      <c r="G33" s="2">
        <f t="shared" si="4"/>
        <v>828388.38500000001</v>
      </c>
      <c r="H33" s="22">
        <f t="shared" si="1"/>
        <v>0.50675539866042651</v>
      </c>
      <c r="I33" s="25">
        <f>VLOOKUP(D33,DATABASE!$A$2:$F$3248,5)*F33</f>
        <v>30518.838</v>
      </c>
      <c r="J33" s="25">
        <f t="shared" si="5"/>
        <v>3065847.079876909</v>
      </c>
      <c r="K33" s="26">
        <f t="shared" si="2"/>
        <v>0.43354552530223567</v>
      </c>
      <c r="L33" s="3" t="str">
        <f>VLOOKUP(D33,DATABASE!$A$2:$F$3248,3)</f>
        <v>OLEOSE</v>
      </c>
      <c r="M33" s="10" t="str">
        <f t="shared" si="3"/>
        <v>A</v>
      </c>
      <c r="N33">
        <v>1</v>
      </c>
      <c r="O33" s="50" t="s">
        <v>717</v>
      </c>
      <c r="P33" s="50"/>
      <c r="Q33" s="32" t="s">
        <v>716</v>
      </c>
      <c r="R33" s="1">
        <f>VLOOKUP(Q33,DATABASE!$A$2:$F$3248,6)</f>
        <v>56</v>
      </c>
      <c r="S33" s="38">
        <v>79573</v>
      </c>
    </row>
    <row r="34" spans="1:19" ht="12.95" customHeight="1">
      <c r="A34" s="19">
        <v>33</v>
      </c>
      <c r="B34" s="21">
        <f t="shared" si="0"/>
        <v>5.5183946488294312E-2</v>
      </c>
      <c r="C34" s="32" t="s">
        <v>2281</v>
      </c>
      <c r="D34" s="32" t="s">
        <v>2280</v>
      </c>
      <c r="E34" s="1">
        <f>VLOOKUP(D34,DATABASE!$A$2:$F$3248,6)</f>
        <v>29</v>
      </c>
      <c r="F34" s="6">
        <f>VLOOKUP(D34,DATABASE!$A$2:$F$3248,4)</f>
        <v>12594.865</v>
      </c>
      <c r="G34" s="2">
        <f t="shared" si="4"/>
        <v>840983.25</v>
      </c>
      <c r="H34" s="22">
        <f t="shared" si="1"/>
        <v>0.51446013710162186</v>
      </c>
      <c r="I34" s="25">
        <f>VLOOKUP(D34,DATABASE!$A$2:$F$3248,5)*F34</f>
        <v>36501.682051100004</v>
      </c>
      <c r="J34" s="25">
        <f t="shared" si="5"/>
        <v>3102348.7619280089</v>
      </c>
      <c r="K34" s="26">
        <f t="shared" si="2"/>
        <v>0.43870727685309735</v>
      </c>
      <c r="L34" s="3" t="str">
        <f>VLOOKUP(D34,DATABASE!$A$2:$F$3248,3)</f>
        <v>OLEOSE</v>
      </c>
      <c r="M34" s="10" t="str">
        <f t="shared" si="3"/>
        <v>A</v>
      </c>
      <c r="N34">
        <v>2</v>
      </c>
      <c r="O34" s="50" t="s">
        <v>464</v>
      </c>
      <c r="P34" s="50"/>
      <c r="Q34" s="32" t="s">
        <v>463</v>
      </c>
      <c r="R34" s="1">
        <f>VLOOKUP(Q34,DATABASE!$A$2:$F$3248,6)</f>
        <v>161</v>
      </c>
      <c r="S34" s="38">
        <v>68097</v>
      </c>
    </row>
    <row r="35" spans="1:19" ht="12.95" customHeight="1">
      <c r="A35" s="19">
        <v>34</v>
      </c>
      <c r="B35" s="21">
        <f t="shared" si="0"/>
        <v>5.6856187290969896E-2</v>
      </c>
      <c r="C35" s="32" t="s">
        <v>1036</v>
      </c>
      <c r="D35" s="32" t="s">
        <v>1035</v>
      </c>
      <c r="E35" s="1">
        <f>VLOOKUP(D35,DATABASE!$A$2:$F$3248,6)</f>
        <v>8</v>
      </c>
      <c r="F35" s="6">
        <f>VLOOKUP(D35,DATABASE!$A$2:$F$3248,4)</f>
        <v>12160</v>
      </c>
      <c r="G35" s="2">
        <f t="shared" si="4"/>
        <v>853143.25</v>
      </c>
      <c r="H35" s="22">
        <f t="shared" si="1"/>
        <v>0.52189885275636971</v>
      </c>
      <c r="I35" s="25">
        <f>VLOOKUP(D35,DATABASE!$A$2:$F$3248,5)*F35</f>
        <v>42256.121599999999</v>
      </c>
      <c r="J35" s="25">
        <f t="shared" si="5"/>
        <v>3144604.8835280091</v>
      </c>
      <c r="K35" s="26">
        <f t="shared" si="2"/>
        <v>0.44468277137679768</v>
      </c>
      <c r="L35" s="3" t="str">
        <f>VLOOKUP(D35,DATABASE!$A$2:$F$3248,3)</f>
        <v>CIOCC</v>
      </c>
      <c r="M35" s="10" t="str">
        <f t="shared" si="3"/>
        <v>A</v>
      </c>
      <c r="N35">
        <v>3</v>
      </c>
      <c r="O35" s="50" t="s">
        <v>737</v>
      </c>
      <c r="P35" s="50"/>
      <c r="Q35" s="32" t="s">
        <v>736</v>
      </c>
      <c r="R35" s="1">
        <f>VLOOKUP(Q35,DATABASE!$A$2:$F$3248,6)</f>
        <v>60</v>
      </c>
      <c r="S35" s="38">
        <v>56497.5</v>
      </c>
    </row>
    <row r="36" spans="1:19" ht="12.95" customHeight="1">
      <c r="A36" s="19">
        <v>35</v>
      </c>
      <c r="B36" s="21">
        <f t="shared" si="0"/>
        <v>5.8528428093645488E-2</v>
      </c>
      <c r="C36" s="32" t="s">
        <v>1740</v>
      </c>
      <c r="D36" s="32" t="s">
        <v>1739</v>
      </c>
      <c r="E36" s="1">
        <f>VLOOKUP(D36,DATABASE!$A$2:$F$3248,6)</f>
        <v>34</v>
      </c>
      <c r="F36" s="6">
        <f>VLOOKUP(D36,DATABASE!$A$2:$F$3248,4)</f>
        <v>12012</v>
      </c>
      <c r="G36" s="2">
        <f t="shared" si="4"/>
        <v>865155.25</v>
      </c>
      <c r="H36" s="22">
        <f t="shared" si="1"/>
        <v>0.5292470314113723</v>
      </c>
      <c r="I36" s="25">
        <f>VLOOKUP(D36,DATABASE!$A$2:$F$3248,5)*F36</f>
        <v>59942.642760000002</v>
      </c>
      <c r="J36" s="25">
        <f t="shared" si="5"/>
        <v>3204547.5262880092</v>
      </c>
      <c r="K36" s="26">
        <f t="shared" si="2"/>
        <v>0.45315934045095774</v>
      </c>
      <c r="L36" s="3" t="str">
        <f>VLOOKUP(D36,DATABASE!$A$2:$F$3248,3)</f>
        <v>OLEOSE</v>
      </c>
      <c r="M36" s="10" t="str">
        <f t="shared" si="3"/>
        <v>A</v>
      </c>
      <c r="N36">
        <v>4</v>
      </c>
      <c r="O36" s="50" t="s">
        <v>1248</v>
      </c>
      <c r="P36" s="50"/>
      <c r="Q36" s="32" t="s">
        <v>1247</v>
      </c>
      <c r="R36" s="1">
        <f>VLOOKUP(Q36,DATABASE!$A$2:$F$3248,6)</f>
        <v>44</v>
      </c>
      <c r="S36" s="38">
        <v>47944.591</v>
      </c>
    </row>
    <row r="37" spans="1:19" ht="12.95" customHeight="1">
      <c r="A37" s="19">
        <v>36</v>
      </c>
      <c r="B37" s="21">
        <f t="shared" si="0"/>
        <v>6.0200668896321072E-2</v>
      </c>
      <c r="C37" s="32" t="s">
        <v>982</v>
      </c>
      <c r="D37" s="32" t="s">
        <v>981</v>
      </c>
      <c r="E37" s="1">
        <f>VLOOKUP(D37,DATABASE!$A$2:$F$3248,6)</f>
        <v>25</v>
      </c>
      <c r="F37" s="6">
        <f>VLOOKUP(D37,DATABASE!$A$2:$F$3248,4)</f>
        <v>11603</v>
      </c>
      <c r="G37" s="2">
        <f t="shared" si="4"/>
        <v>876758.25</v>
      </c>
      <c r="H37" s="22">
        <f t="shared" si="1"/>
        <v>0.53634500984410582</v>
      </c>
      <c r="I37" s="25">
        <f>VLOOKUP(D37,DATABASE!$A$2:$F$3248,5)*F37</f>
        <v>21546.887030000002</v>
      </c>
      <c r="J37" s="25">
        <f t="shared" si="5"/>
        <v>3226094.4133180091</v>
      </c>
      <c r="K37" s="26">
        <f t="shared" si="2"/>
        <v>0.45620631448869231</v>
      </c>
      <c r="L37" s="3" t="str">
        <f>VLOOKUP(D37,DATABASE!$A$2:$F$3248,3)</f>
        <v>CIOCC</v>
      </c>
      <c r="M37" s="10" t="str">
        <f t="shared" si="3"/>
        <v>A</v>
      </c>
      <c r="N37">
        <v>5</v>
      </c>
      <c r="O37" s="50" t="s">
        <v>1223</v>
      </c>
      <c r="P37" s="50"/>
      <c r="Q37" s="32" t="s">
        <v>1222</v>
      </c>
      <c r="R37" s="1">
        <f>VLOOKUP(Q37,DATABASE!$A$2:$F$3248,6)</f>
        <v>49</v>
      </c>
      <c r="S37" s="38">
        <v>47381</v>
      </c>
    </row>
    <row r="38" spans="1:19" ht="12.95" customHeight="1">
      <c r="A38" s="19">
        <v>37</v>
      </c>
      <c r="B38" s="21">
        <f t="shared" si="0"/>
        <v>6.1872909698996656E-2</v>
      </c>
      <c r="C38" s="32" t="s">
        <v>1098</v>
      </c>
      <c r="D38" s="32" t="s">
        <v>1105</v>
      </c>
      <c r="E38" s="1">
        <f>VLOOKUP(D38,DATABASE!$A$2:$F$3248,6)</f>
        <v>23</v>
      </c>
      <c r="F38" s="6">
        <f>VLOOKUP(D38,DATABASE!$A$2:$F$3248,4)</f>
        <v>11592</v>
      </c>
      <c r="G38" s="2">
        <f t="shared" si="4"/>
        <v>888350.25</v>
      </c>
      <c r="H38" s="22">
        <f t="shared" si="1"/>
        <v>0.54343625917550686</v>
      </c>
      <c r="I38" s="25">
        <f>VLOOKUP(D38,DATABASE!$A$2:$F$3248,5)*F38</f>
        <v>135424.00367999999</v>
      </c>
      <c r="J38" s="25">
        <f t="shared" si="5"/>
        <v>3361518.4169980092</v>
      </c>
      <c r="K38" s="26">
        <f t="shared" si="2"/>
        <v>0.47535680350014514</v>
      </c>
      <c r="L38" s="3" t="str">
        <f>VLOOKUP(D38,DATABASE!$A$2:$F$3248,3)</f>
        <v>OLEOSE</v>
      </c>
      <c r="M38" s="10" t="str">
        <f t="shared" si="3"/>
        <v>A</v>
      </c>
      <c r="N38">
        <v>6</v>
      </c>
      <c r="O38" s="50" t="s">
        <v>1740</v>
      </c>
      <c r="P38" s="50"/>
      <c r="Q38" s="32" t="s">
        <v>1743</v>
      </c>
      <c r="R38" s="1">
        <f>VLOOKUP(Q38,DATABASE!$A$2:$F$3248,6)</f>
        <v>20</v>
      </c>
      <c r="S38" s="38">
        <v>36036</v>
      </c>
    </row>
    <row r="39" spans="1:19" ht="12.95" customHeight="1">
      <c r="A39" s="19">
        <v>38</v>
      </c>
      <c r="B39" s="21">
        <f t="shared" si="0"/>
        <v>6.354515050167224E-2</v>
      </c>
      <c r="C39" s="32" t="s">
        <v>3048</v>
      </c>
      <c r="D39" s="32" t="s">
        <v>3049</v>
      </c>
      <c r="E39" s="1">
        <f>VLOOKUP(D39,DATABASE!$A$2:$F$3248,6)</f>
        <v>18</v>
      </c>
      <c r="F39" s="6">
        <f>VLOOKUP(D39,DATABASE!$A$2:$F$3248,4)</f>
        <v>11008</v>
      </c>
      <c r="G39" s="2">
        <f t="shared" si="4"/>
        <v>899358.25</v>
      </c>
      <c r="H39" s="22">
        <f t="shared" si="1"/>
        <v>0.55017025439980494</v>
      </c>
      <c r="I39" s="25">
        <f>VLOOKUP(D39,DATABASE!$A$2:$F$3248,5)*F39</f>
        <v>40998.085120000003</v>
      </c>
      <c r="J39" s="25">
        <f t="shared" si="5"/>
        <v>3402516.5021180091</v>
      </c>
      <c r="K39" s="26">
        <f t="shared" si="2"/>
        <v>0.48115439740703037</v>
      </c>
      <c r="L39" s="3" t="str">
        <f>VLOOKUP(D39,DATABASE!$A$2:$F$3248,3)</f>
        <v>CIOCC</v>
      </c>
      <c r="M39" s="10" t="str">
        <f t="shared" si="3"/>
        <v>A</v>
      </c>
      <c r="N39">
        <v>7</v>
      </c>
      <c r="O39" s="50" t="s">
        <v>3982</v>
      </c>
      <c r="P39" s="50"/>
      <c r="Q39" s="32" t="s">
        <v>3981</v>
      </c>
      <c r="R39" s="1">
        <f>VLOOKUP(Q39,DATABASE!$A$2:$F$3248,6)</f>
        <v>21</v>
      </c>
      <c r="S39" s="38">
        <v>33632</v>
      </c>
    </row>
    <row r="40" spans="1:19" ht="12.95" customHeight="1">
      <c r="A40" s="19">
        <v>39</v>
      </c>
      <c r="B40" s="21">
        <f t="shared" si="0"/>
        <v>6.5217391304347824E-2</v>
      </c>
      <c r="C40" s="32" t="s">
        <v>3968</v>
      </c>
      <c r="D40" s="32" t="s">
        <v>3967</v>
      </c>
      <c r="E40" s="1">
        <f>VLOOKUP(D40,DATABASE!$A$2:$F$3248,6)</f>
        <v>31</v>
      </c>
      <c r="F40" s="6">
        <f>VLOOKUP(D40,DATABASE!$A$2:$F$3248,4)</f>
        <v>10870</v>
      </c>
      <c r="G40" s="2">
        <f t="shared" si="4"/>
        <v>910228.25</v>
      </c>
      <c r="H40" s="22">
        <f t="shared" si="1"/>
        <v>0.55681982998920532</v>
      </c>
      <c r="I40" s="25">
        <f>VLOOKUP(D40,DATABASE!$A$2:$F$3248,5)*F40</f>
        <v>28489.943899999998</v>
      </c>
      <c r="J40" s="25">
        <f t="shared" si="5"/>
        <v>3431006.446018009</v>
      </c>
      <c r="K40" s="26">
        <f t="shared" si="2"/>
        <v>0.48518319837855584</v>
      </c>
      <c r="L40" s="3" t="str">
        <f>VLOOKUP(D40,DATABASE!$A$2:$F$3248,3)</f>
        <v>OLEOSE</v>
      </c>
      <c r="M40" s="10" t="str">
        <f t="shared" si="3"/>
        <v>A</v>
      </c>
      <c r="N40">
        <v>8</v>
      </c>
      <c r="O40" s="50" t="s">
        <v>3231</v>
      </c>
      <c r="P40" s="50"/>
      <c r="Q40" s="32" t="s">
        <v>3230</v>
      </c>
      <c r="R40" s="1">
        <f>VLOOKUP(Q40,DATABASE!$A$2:$F$3248,6)</f>
        <v>32</v>
      </c>
      <c r="S40" s="38">
        <v>31836</v>
      </c>
    </row>
    <row r="41" spans="1:19" ht="12.95" customHeight="1">
      <c r="A41" s="19">
        <v>40</v>
      </c>
      <c r="B41" s="21">
        <f t="shared" si="0"/>
        <v>6.6889632107023408E-2</v>
      </c>
      <c r="C41" s="32" t="s">
        <v>2250</v>
      </c>
      <c r="D41" s="32" t="s">
        <v>2261</v>
      </c>
      <c r="E41" s="1">
        <f>VLOOKUP(D41,DATABASE!$A$2:$F$3248,6)</f>
        <v>22</v>
      </c>
      <c r="F41" s="6">
        <f>VLOOKUP(D41,DATABASE!$A$2:$F$3248,4)</f>
        <v>10560</v>
      </c>
      <c r="G41" s="2">
        <f t="shared" si="4"/>
        <v>920788.25</v>
      </c>
      <c r="H41" s="22">
        <f t="shared" si="1"/>
        <v>0.56327976726832851</v>
      </c>
      <c r="I41" s="25">
        <f>VLOOKUP(D41,DATABASE!$A$2:$F$3248,5)*F41</f>
        <v>39075.062399999995</v>
      </c>
      <c r="J41" s="25">
        <f t="shared" si="5"/>
        <v>3470081.5084180092</v>
      </c>
      <c r="K41" s="26">
        <f t="shared" si="2"/>
        <v>0.49070885507735823</v>
      </c>
      <c r="L41" s="3" t="str">
        <f>VLOOKUP(D41,DATABASE!$A$2:$F$3248,3)</f>
        <v>OLEOSE</v>
      </c>
      <c r="M41" s="10" t="str">
        <f t="shared" si="3"/>
        <v>A</v>
      </c>
      <c r="N41">
        <v>9</v>
      </c>
      <c r="O41" s="50" t="s">
        <v>687</v>
      </c>
      <c r="P41" s="50"/>
      <c r="Q41" s="32" t="s">
        <v>686</v>
      </c>
      <c r="R41" s="1">
        <f>VLOOKUP(Q41,DATABASE!$A$2:$F$3248,6)</f>
        <v>43</v>
      </c>
      <c r="S41" s="38">
        <v>28993</v>
      </c>
    </row>
    <row r="42" spans="1:19" ht="12.95" customHeight="1">
      <c r="A42" s="19">
        <v>41</v>
      </c>
      <c r="B42" s="21">
        <f t="shared" si="0"/>
        <v>6.8561872909698993E-2</v>
      </c>
      <c r="C42" s="32" t="s">
        <v>5095</v>
      </c>
      <c r="D42" s="32" t="s">
        <v>5094</v>
      </c>
      <c r="E42" s="1">
        <f>VLOOKUP(D42,DATABASE!$A$2:$F$3248,6)</f>
        <v>24</v>
      </c>
      <c r="F42" s="6">
        <f>VLOOKUP(D42,DATABASE!$A$2:$F$3248,4)</f>
        <v>10499.898000000001</v>
      </c>
      <c r="G42" s="2">
        <f t="shared" si="4"/>
        <v>931288.14800000004</v>
      </c>
      <c r="H42" s="22">
        <f t="shared" si="1"/>
        <v>0.56970293796124427</v>
      </c>
      <c r="I42" s="25">
        <f>VLOOKUP(D42,DATABASE!$A$2:$F$3248,5)*F42</f>
        <v>168011.91286842004</v>
      </c>
      <c r="J42" s="25">
        <f t="shared" si="5"/>
        <v>3638093.4212864293</v>
      </c>
      <c r="K42" s="26">
        <f t="shared" si="2"/>
        <v>0.51446764379831988</v>
      </c>
      <c r="L42" s="3" t="str">
        <f>VLOOKUP(D42,DATABASE!$A$2:$F$3248,3)</f>
        <v>OLEOSE</v>
      </c>
      <c r="M42" s="10" t="str">
        <f t="shared" si="3"/>
        <v>A</v>
      </c>
      <c r="N42">
        <v>10</v>
      </c>
      <c r="O42" s="50" t="s">
        <v>3217</v>
      </c>
      <c r="P42" s="50"/>
      <c r="Q42" s="32" t="s">
        <v>3216</v>
      </c>
      <c r="R42" s="1">
        <f>VLOOKUP(Q42,DATABASE!$A$2:$F$3248,6)</f>
        <v>22</v>
      </c>
      <c r="S42" s="38">
        <v>28436.972999999998</v>
      </c>
    </row>
    <row r="43" spans="1:19" ht="12.95" customHeight="1">
      <c r="A43" s="19">
        <v>42</v>
      </c>
      <c r="B43" s="21">
        <f t="shared" si="0"/>
        <v>7.0234113712374577E-2</v>
      </c>
      <c r="C43" s="32" t="s">
        <v>918</v>
      </c>
      <c r="D43" s="32" t="s">
        <v>917</v>
      </c>
      <c r="E43" s="1">
        <f>VLOOKUP(D43,DATABASE!$A$2:$F$3248,6)</f>
        <v>1</v>
      </c>
      <c r="F43" s="6">
        <f>VLOOKUP(D43,DATABASE!$A$2:$F$3248,4)</f>
        <v>10099</v>
      </c>
      <c r="G43" s="2">
        <f t="shared" si="4"/>
        <v>941387.14800000004</v>
      </c>
      <c r="H43" s="22">
        <f t="shared" si="1"/>
        <v>0.57588086472089051</v>
      </c>
      <c r="I43" s="25">
        <f>VLOOKUP(D43,DATABASE!$A$2:$F$3248,5)*F43</f>
        <v>31306.9</v>
      </c>
      <c r="J43" s="25">
        <f t="shared" si="5"/>
        <v>3669400.3212864292</v>
      </c>
      <c r="K43" s="26">
        <f t="shared" si="2"/>
        <v>0.518894794289671</v>
      </c>
      <c r="L43" s="3" t="str">
        <f>VLOOKUP(D43,DATABASE!$A$2:$F$3248,3)</f>
        <v>CIOCC</v>
      </c>
      <c r="M43" s="10" t="str">
        <f t="shared" si="3"/>
        <v>A</v>
      </c>
      <c r="N43">
        <v>11</v>
      </c>
      <c r="O43" s="50" t="s">
        <v>2840</v>
      </c>
      <c r="P43" s="50"/>
      <c r="Q43" s="32" t="s">
        <v>2839</v>
      </c>
      <c r="R43" s="1">
        <f>VLOOKUP(Q43,DATABASE!$A$2:$F$3248,6)</f>
        <v>63</v>
      </c>
      <c r="S43" s="38">
        <v>25965.365000000002</v>
      </c>
    </row>
    <row r="44" spans="1:19" ht="12.95" customHeight="1">
      <c r="A44" s="19">
        <v>43</v>
      </c>
      <c r="B44" s="21">
        <f t="shared" si="0"/>
        <v>7.1906354515050161E-2</v>
      </c>
      <c r="C44" s="32" t="s">
        <v>1478</v>
      </c>
      <c r="D44" s="32" t="s">
        <v>1477</v>
      </c>
      <c r="E44" s="1">
        <f>VLOOKUP(D44,DATABASE!$A$2:$F$3248,6)</f>
        <v>23</v>
      </c>
      <c r="F44" s="6">
        <f>VLOOKUP(D44,DATABASE!$A$2:$F$3248,4)</f>
        <v>10088.031000000001</v>
      </c>
      <c r="G44" s="2">
        <f t="shared" si="4"/>
        <v>951475.179</v>
      </c>
      <c r="H44" s="22">
        <f t="shared" si="1"/>
        <v>0.58205208134303532</v>
      </c>
      <c r="I44" s="25">
        <f>VLOOKUP(D44,DATABASE!$A$2:$F$3248,5)*F44</f>
        <v>41111.954494919999</v>
      </c>
      <c r="J44" s="25">
        <f t="shared" si="5"/>
        <v>3710512.2757813493</v>
      </c>
      <c r="K44" s="26">
        <f t="shared" si="2"/>
        <v>0.52470849061676161</v>
      </c>
      <c r="L44" s="3" t="str">
        <f>VLOOKUP(D44,DATABASE!$A$2:$F$3248,3)</f>
        <v>OLEOSE</v>
      </c>
      <c r="M44" s="10" t="str">
        <f t="shared" si="3"/>
        <v>A</v>
      </c>
      <c r="N44">
        <v>12</v>
      </c>
      <c r="O44" s="50" t="s">
        <v>3048</v>
      </c>
      <c r="P44" s="50"/>
      <c r="Q44" s="32" t="s">
        <v>3047</v>
      </c>
      <c r="R44" s="1">
        <f>VLOOKUP(Q44,DATABASE!$A$2:$F$3248,6)</f>
        <v>30</v>
      </c>
      <c r="S44" s="38">
        <v>22506</v>
      </c>
    </row>
    <row r="45" spans="1:19" ht="12.95" customHeight="1">
      <c r="A45" s="19">
        <v>44</v>
      </c>
      <c r="B45" s="21">
        <f t="shared" si="0"/>
        <v>7.3578595317725759E-2</v>
      </c>
      <c r="C45" s="32" t="s">
        <v>940</v>
      </c>
      <c r="D45" s="32" t="s">
        <v>939</v>
      </c>
      <c r="E45" s="1">
        <f>VLOOKUP(D45,DATABASE!$A$2:$F$3248,6)</f>
        <v>26</v>
      </c>
      <c r="F45" s="6">
        <f>VLOOKUP(D45,DATABASE!$A$2:$F$3248,4)</f>
        <v>9968</v>
      </c>
      <c r="G45" s="2">
        <f t="shared" si="4"/>
        <v>961443.179</v>
      </c>
      <c r="H45" s="22">
        <f t="shared" si="1"/>
        <v>0.58814987062317736</v>
      </c>
      <c r="I45" s="25">
        <f>VLOOKUP(D45,DATABASE!$A$2:$F$3248,5)*F45</f>
        <v>66854.678239999994</v>
      </c>
      <c r="J45" s="25">
        <f t="shared" si="5"/>
        <v>3777366.9540213491</v>
      </c>
      <c r="K45" s="26">
        <f t="shared" si="2"/>
        <v>0.53416249984857112</v>
      </c>
      <c r="L45" s="3" t="str">
        <f>VLOOKUP(D45,DATABASE!$A$2:$F$3248,3)</f>
        <v>CIOCC</v>
      </c>
      <c r="M45" s="10" t="str">
        <f t="shared" si="3"/>
        <v>A</v>
      </c>
      <c r="N45">
        <v>13</v>
      </c>
      <c r="O45" s="50" t="s">
        <v>3231</v>
      </c>
      <c r="P45" s="50"/>
      <c r="Q45" s="32" t="s">
        <v>3233</v>
      </c>
      <c r="R45" s="1">
        <f>VLOOKUP(Q45,DATABASE!$A$2:$F$3248,6)</f>
        <v>23</v>
      </c>
      <c r="S45" s="38">
        <v>22134</v>
      </c>
    </row>
    <row r="46" spans="1:19" ht="12.95" customHeight="1">
      <c r="A46" s="19">
        <v>45</v>
      </c>
      <c r="B46" s="21">
        <f t="shared" si="0"/>
        <v>7.5250836120401343E-2</v>
      </c>
      <c r="C46" s="32" t="s">
        <v>5474</v>
      </c>
      <c r="D46" s="32" t="s">
        <v>5473</v>
      </c>
      <c r="E46" s="1">
        <f>VLOOKUP(D46,DATABASE!$A$2:$F$3248,6)</f>
        <v>21</v>
      </c>
      <c r="F46" s="6">
        <f>VLOOKUP(D46,DATABASE!$A$2:$F$3248,4)</f>
        <v>9947</v>
      </c>
      <c r="G46" s="2">
        <f t="shared" si="4"/>
        <v>971390.179</v>
      </c>
      <c r="H46" s="22">
        <f t="shared" si="1"/>
        <v>0.59423481343713924</v>
      </c>
      <c r="I46" s="25">
        <f>VLOOKUP(D46,DATABASE!$A$2:$F$3248,5)*F46</f>
        <v>59091.943960000004</v>
      </c>
      <c r="J46" s="25">
        <f t="shared" si="5"/>
        <v>3836458.8979813489</v>
      </c>
      <c r="K46" s="26">
        <f t="shared" si="2"/>
        <v>0.54251877047061958</v>
      </c>
      <c r="L46" s="3" t="str">
        <f>VLOOKUP(D46,DATABASE!$A$2:$F$3248,3)</f>
        <v>OLEOSE</v>
      </c>
      <c r="M46" s="10" t="str">
        <f t="shared" si="3"/>
        <v>A</v>
      </c>
      <c r="N46">
        <v>14</v>
      </c>
      <c r="O46" s="50" t="s">
        <v>2292</v>
      </c>
      <c r="P46" s="50"/>
      <c r="Q46" s="32" t="s">
        <v>4910</v>
      </c>
      <c r="R46" s="1">
        <f>VLOOKUP(Q46,DATABASE!$A$2:$F$3248,6)</f>
        <v>40</v>
      </c>
      <c r="S46" s="38">
        <v>19320</v>
      </c>
    </row>
    <row r="47" spans="1:19" ht="12.95" customHeight="1">
      <c r="A47" s="19">
        <v>46</v>
      </c>
      <c r="B47" s="21">
        <f t="shared" si="0"/>
        <v>7.6923076923076927E-2</v>
      </c>
      <c r="C47" s="32" t="s">
        <v>2964</v>
      </c>
      <c r="D47" s="32" t="s">
        <v>2963</v>
      </c>
      <c r="E47" s="1">
        <f>VLOOKUP(D47,DATABASE!$A$2:$F$3248,6)</f>
        <v>22</v>
      </c>
      <c r="F47" s="6">
        <f>VLOOKUP(D47,DATABASE!$A$2:$F$3248,4)</f>
        <v>9571.8919999999998</v>
      </c>
      <c r="G47" s="2">
        <f t="shared" si="4"/>
        <v>980962.071</v>
      </c>
      <c r="H47" s="22">
        <f t="shared" si="1"/>
        <v>0.60009028900177375</v>
      </c>
      <c r="I47" s="25">
        <f>VLOOKUP(D47,DATABASE!$A$2:$F$3248,5)*F47</f>
        <v>68034.232487319998</v>
      </c>
      <c r="J47" s="25">
        <f t="shared" si="5"/>
        <v>3904493.1304686689</v>
      </c>
      <c r="K47" s="26">
        <f t="shared" si="2"/>
        <v>0.5521395820420284</v>
      </c>
      <c r="L47" s="3" t="str">
        <f>VLOOKUP(D47,DATABASE!$A$2:$F$3248,3)</f>
        <v>OLEOSE</v>
      </c>
      <c r="M47" s="10" t="str">
        <f t="shared" si="3"/>
        <v>A</v>
      </c>
      <c r="N47">
        <v>15</v>
      </c>
      <c r="O47" s="50" t="s">
        <v>4898</v>
      </c>
      <c r="P47" s="50"/>
      <c r="Q47" s="32" t="s">
        <v>4897</v>
      </c>
      <c r="R47" s="1">
        <f>VLOOKUP(Q47,DATABASE!$A$2:$F$3248,6)</f>
        <v>22</v>
      </c>
      <c r="S47" s="38">
        <v>18648</v>
      </c>
    </row>
    <row r="48" spans="1:19" ht="12.95" customHeight="1">
      <c r="A48" s="19">
        <v>47</v>
      </c>
      <c r="B48" s="21">
        <f t="shared" si="0"/>
        <v>7.8595317725752512E-2</v>
      </c>
      <c r="C48" s="32" t="s">
        <v>1942</v>
      </c>
      <c r="D48" s="32" t="s">
        <v>1941</v>
      </c>
      <c r="E48" s="1">
        <f>VLOOKUP(D48,DATABASE!$A$2:$F$3248,6)</f>
        <v>8</v>
      </c>
      <c r="F48" s="6">
        <f>VLOOKUP(D48,DATABASE!$A$2:$F$3248,4)</f>
        <v>9380</v>
      </c>
      <c r="G48" s="2">
        <f t="shared" si="4"/>
        <v>990342.071</v>
      </c>
      <c r="H48" s="22">
        <f t="shared" si="1"/>
        <v>0.60582837722887362</v>
      </c>
      <c r="I48" s="25">
        <f>VLOOKUP(D48,DATABASE!$A$2:$F$3248,5)*F48</f>
        <v>25122.454000000002</v>
      </c>
      <c r="J48" s="25">
        <f t="shared" si="5"/>
        <v>3929615.5844686688</v>
      </c>
      <c r="K48" s="26">
        <f t="shared" si="2"/>
        <v>0.55569218177467661</v>
      </c>
      <c r="L48" s="3" t="str">
        <f>VLOOKUP(D48,DATABASE!$A$2:$F$3248,3)</f>
        <v>CIOCC</v>
      </c>
      <c r="M48" s="10" t="str">
        <f t="shared" si="3"/>
        <v>A</v>
      </c>
      <c r="N48">
        <v>16</v>
      </c>
      <c r="O48" s="50" t="s">
        <v>2292</v>
      </c>
      <c r="P48" s="50"/>
      <c r="Q48" s="32" t="s">
        <v>2291</v>
      </c>
      <c r="R48" s="1">
        <f>VLOOKUP(Q48,DATABASE!$A$2:$F$3248,6)</f>
        <v>38</v>
      </c>
      <c r="S48" s="38">
        <v>18590</v>
      </c>
    </row>
    <row r="49" spans="1:19" ht="12.95" customHeight="1">
      <c r="A49" s="19">
        <v>48</v>
      </c>
      <c r="B49" s="21">
        <f t="shared" si="0"/>
        <v>8.0267558528428096E-2</v>
      </c>
      <c r="C49" s="32" t="s">
        <v>1855</v>
      </c>
      <c r="D49" s="32" t="s">
        <v>1854</v>
      </c>
      <c r="E49" s="1">
        <f>VLOOKUP(D49,DATABASE!$A$2:$F$3248,6)</f>
        <v>7</v>
      </c>
      <c r="F49" s="6">
        <f>VLOOKUP(D49,DATABASE!$A$2:$F$3248,4)</f>
        <v>8762</v>
      </c>
      <c r="G49" s="2">
        <f t="shared" si="4"/>
        <v>999104.071</v>
      </c>
      <c r="H49" s="22">
        <f t="shared" si="1"/>
        <v>0.6111884123083885</v>
      </c>
      <c r="I49" s="25">
        <f>VLOOKUP(D49,DATABASE!$A$2:$F$3248,5)*F49</f>
        <v>29694.155139999999</v>
      </c>
      <c r="J49" s="25">
        <f t="shared" si="5"/>
        <v>3959309.7396086687</v>
      </c>
      <c r="K49" s="26">
        <f t="shared" si="2"/>
        <v>0.55989127186402776</v>
      </c>
      <c r="L49" s="3" t="str">
        <f>VLOOKUP(D49,DATABASE!$A$2:$F$3248,3)</f>
        <v>CIOCC</v>
      </c>
      <c r="M49" s="10" t="str">
        <f t="shared" si="3"/>
        <v>A</v>
      </c>
      <c r="N49">
        <v>17</v>
      </c>
      <c r="O49" s="50" t="s">
        <v>1620</v>
      </c>
      <c r="P49" s="50"/>
      <c r="Q49" s="32" t="s">
        <v>1623</v>
      </c>
      <c r="R49" s="1">
        <f>VLOOKUP(Q49,DATABASE!$A$2:$F$3248,6)</f>
        <v>11</v>
      </c>
      <c r="S49" s="38">
        <v>18564</v>
      </c>
    </row>
    <row r="50" spans="1:19" ht="12.95" customHeight="1">
      <c r="A50" s="19">
        <v>49</v>
      </c>
      <c r="B50" s="21">
        <f t="shared" si="0"/>
        <v>8.193979933110368E-2</v>
      </c>
      <c r="C50" s="32" t="s">
        <v>2579</v>
      </c>
      <c r="D50" s="32" t="s">
        <v>2578</v>
      </c>
      <c r="E50" s="1">
        <f>VLOOKUP(D50,DATABASE!$A$2:$F$3248,6)</f>
        <v>22</v>
      </c>
      <c r="F50" s="6">
        <f>VLOOKUP(D50,DATABASE!$A$2:$F$3248,4)</f>
        <v>8626.4789999999994</v>
      </c>
      <c r="G50" s="2">
        <f t="shared" si="4"/>
        <v>1007730.55</v>
      </c>
      <c r="H50" s="22">
        <f t="shared" si="1"/>
        <v>0.61646554424775146</v>
      </c>
      <c r="I50" s="25">
        <f>VLOOKUP(D50,DATABASE!$A$2:$F$3248,5)*F50</f>
        <v>137757.36459327</v>
      </c>
      <c r="J50" s="25">
        <f t="shared" si="5"/>
        <v>4097067.104201939</v>
      </c>
      <c r="K50" s="26">
        <f t="shared" si="2"/>
        <v>0.57937172455485109</v>
      </c>
      <c r="L50" s="3" t="str">
        <f>VLOOKUP(D50,DATABASE!$A$2:$F$3248,3)</f>
        <v>OLEOSE</v>
      </c>
      <c r="M50" s="10" t="str">
        <f t="shared" si="3"/>
        <v>A</v>
      </c>
      <c r="N50">
        <v>18</v>
      </c>
      <c r="O50" s="50" t="s">
        <v>1223</v>
      </c>
      <c r="P50" s="50"/>
      <c r="Q50" s="32" t="s">
        <v>4929</v>
      </c>
      <c r="R50" s="1">
        <f>VLOOKUP(Q50,DATABASE!$A$2:$F$3248,6)</f>
        <v>25</v>
      </c>
      <c r="S50" s="38">
        <v>18144</v>
      </c>
    </row>
    <row r="51" spans="1:19" ht="12.95" customHeight="1">
      <c r="A51" s="19">
        <v>50</v>
      </c>
      <c r="B51" s="21">
        <f t="shared" si="0"/>
        <v>8.3612040133779264E-2</v>
      </c>
      <c r="C51" s="32" t="s">
        <v>2752</v>
      </c>
      <c r="D51" s="32" t="s">
        <v>2756</v>
      </c>
      <c r="E51" s="1">
        <f>VLOOKUP(D51,DATABASE!$A$2:$F$3248,6)</f>
        <v>18</v>
      </c>
      <c r="F51" s="6">
        <f>VLOOKUP(D51,DATABASE!$A$2:$F$3248,4)</f>
        <v>8573.25</v>
      </c>
      <c r="G51" s="2">
        <f t="shared" si="4"/>
        <v>1016303.8</v>
      </c>
      <c r="H51" s="22">
        <f t="shared" si="1"/>
        <v>0.62171011406576693</v>
      </c>
      <c r="I51" s="25">
        <f>VLOOKUP(D51,DATABASE!$A$2:$F$3248,5)*F51</f>
        <v>100011.8480025</v>
      </c>
      <c r="J51" s="25">
        <f t="shared" si="5"/>
        <v>4197078.9522044389</v>
      </c>
      <c r="K51" s="26">
        <f t="shared" si="2"/>
        <v>0.59351453339332461</v>
      </c>
      <c r="L51" s="3" t="str">
        <f>VLOOKUP(D51,DATABASE!$A$2:$F$3248,3)</f>
        <v>OLEOSE</v>
      </c>
      <c r="M51" s="10" t="str">
        <f t="shared" si="3"/>
        <v>A</v>
      </c>
      <c r="N51">
        <v>19</v>
      </c>
      <c r="O51" s="50" t="s">
        <v>914</v>
      </c>
      <c r="P51" s="50"/>
      <c r="Q51" s="32" t="s">
        <v>913</v>
      </c>
      <c r="R51" s="1">
        <f>VLOOKUP(Q51,DATABASE!$A$2:$F$3248,6)</f>
        <v>2</v>
      </c>
      <c r="S51" s="38">
        <v>17816</v>
      </c>
    </row>
    <row r="52" spans="1:19" ht="12.95" customHeight="1">
      <c r="A52" s="19">
        <v>51</v>
      </c>
      <c r="B52" s="21">
        <f t="shared" si="0"/>
        <v>8.5284280936454848E-2</v>
      </c>
      <c r="C52" s="32" t="s">
        <v>3555</v>
      </c>
      <c r="D52" s="32" t="s">
        <v>3554</v>
      </c>
      <c r="E52" s="1">
        <f>VLOOKUP(D52,DATABASE!$A$2:$F$3248,6)</f>
        <v>19</v>
      </c>
      <c r="F52" s="6">
        <f>VLOOKUP(D52,DATABASE!$A$2:$F$3248,4)</f>
        <v>8248.7950000000001</v>
      </c>
      <c r="G52" s="2">
        <f t="shared" si="4"/>
        <v>1024552.5950000001</v>
      </c>
      <c r="H52" s="22">
        <f t="shared" si="1"/>
        <v>0.62675620292261769</v>
      </c>
      <c r="I52" s="25">
        <f>VLOOKUP(D52,DATABASE!$A$2:$F$3248,5)*F52</f>
        <v>35599.159605600005</v>
      </c>
      <c r="J52" s="25">
        <f t="shared" si="5"/>
        <v>4232678.1118100388</v>
      </c>
      <c r="K52" s="26">
        <f t="shared" si="2"/>
        <v>0.59854865804123347</v>
      </c>
      <c r="L52" s="3" t="str">
        <f>VLOOKUP(D52,DATABASE!$A$2:$F$3248,3)</f>
        <v>OLEOSE</v>
      </c>
      <c r="M52" s="10" t="str">
        <f t="shared" si="3"/>
        <v>A</v>
      </c>
      <c r="N52">
        <v>20</v>
      </c>
      <c r="O52" s="50" t="s">
        <v>899</v>
      </c>
      <c r="P52" s="50"/>
      <c r="Q52" s="32" t="s">
        <v>898</v>
      </c>
      <c r="R52" s="1">
        <f>VLOOKUP(Q52,DATABASE!$A$2:$F$3248,6)</f>
        <v>44</v>
      </c>
      <c r="S52" s="38">
        <v>17688</v>
      </c>
    </row>
    <row r="53" spans="1:19" ht="12.95" customHeight="1">
      <c r="A53" s="19">
        <v>52</v>
      </c>
      <c r="B53" s="21">
        <f t="shared" si="0"/>
        <v>8.6956521739130432E-2</v>
      </c>
      <c r="C53" s="32" t="s">
        <v>1498</v>
      </c>
      <c r="D53" s="32" t="s">
        <v>1497</v>
      </c>
      <c r="E53" s="1">
        <f>VLOOKUP(D53,DATABASE!$A$2:$F$3248,6)</f>
        <v>18</v>
      </c>
      <c r="F53" s="6">
        <f>VLOOKUP(D53,DATABASE!$A$2:$F$3248,4)</f>
        <v>8170</v>
      </c>
      <c r="G53" s="2">
        <f t="shared" si="4"/>
        <v>1032722.5950000001</v>
      </c>
      <c r="H53" s="22">
        <f t="shared" si="1"/>
        <v>0.63175409000315141</v>
      </c>
      <c r="I53" s="25">
        <f>VLOOKUP(D53,DATABASE!$A$2:$F$3248,5)*F53</f>
        <v>42761.289799999999</v>
      </c>
      <c r="J53" s="25">
        <f t="shared" si="5"/>
        <v>4275439.4016100392</v>
      </c>
      <c r="K53" s="26">
        <f t="shared" si="2"/>
        <v>0.60459558907397326</v>
      </c>
      <c r="L53" s="3" t="str">
        <f>VLOOKUP(D53,DATABASE!$A$2:$F$3248,3)</f>
        <v>OLEOSE</v>
      </c>
      <c r="M53" s="10" t="str">
        <f t="shared" si="3"/>
        <v>A</v>
      </c>
      <c r="N53">
        <v>21</v>
      </c>
      <c r="O53" s="50" t="s">
        <v>4839</v>
      </c>
      <c r="P53" s="50"/>
      <c r="Q53" s="32" t="s">
        <v>4838</v>
      </c>
      <c r="R53" s="1">
        <f>VLOOKUP(Q53,DATABASE!$A$2:$F$3248,6)</f>
        <v>11</v>
      </c>
      <c r="S53" s="38">
        <v>16276</v>
      </c>
    </row>
    <row r="54" spans="1:19" ht="12.95" customHeight="1">
      <c r="A54" s="19">
        <v>53</v>
      </c>
      <c r="B54" s="21">
        <f t="shared" si="0"/>
        <v>8.8628762541806017E-2</v>
      </c>
      <c r="C54" s="32" t="s">
        <v>4991</v>
      </c>
      <c r="D54" s="32" t="s">
        <v>4990</v>
      </c>
      <c r="E54" s="1">
        <f>VLOOKUP(D54,DATABASE!$A$2:$F$3248,6)</f>
        <v>4</v>
      </c>
      <c r="F54" s="6">
        <f>VLOOKUP(D54,DATABASE!$A$2:$F$3248,4)</f>
        <v>7880</v>
      </c>
      <c r="G54" s="2">
        <f t="shared" si="4"/>
        <v>1040602.5950000001</v>
      </c>
      <c r="H54" s="22">
        <f t="shared" si="1"/>
        <v>0.6365745735031032</v>
      </c>
      <c r="I54" s="25">
        <f>VLOOKUP(D54,DATABASE!$A$2:$F$3248,5)*F54</f>
        <v>16378.028399999999</v>
      </c>
      <c r="J54" s="25">
        <f t="shared" si="5"/>
        <v>4291817.4300100394</v>
      </c>
      <c r="K54" s="26">
        <f t="shared" si="2"/>
        <v>0.6069116279177561</v>
      </c>
      <c r="L54" s="3" t="str">
        <f>VLOOKUP(D54,DATABASE!$A$2:$F$3248,3)</f>
        <v>CIOCC</v>
      </c>
      <c r="M54" s="10" t="str">
        <f t="shared" si="3"/>
        <v>A</v>
      </c>
      <c r="N54">
        <v>22</v>
      </c>
      <c r="O54" s="50" t="s">
        <v>3222</v>
      </c>
      <c r="P54" s="50"/>
      <c r="Q54" s="32" t="s">
        <v>3221</v>
      </c>
      <c r="R54" s="1">
        <f>VLOOKUP(Q54,DATABASE!$A$2:$F$3248,6)</f>
        <v>16</v>
      </c>
      <c r="S54" s="38">
        <v>16186.973</v>
      </c>
    </row>
    <row r="55" spans="1:19" ht="12.95" customHeight="1">
      <c r="A55" s="19">
        <v>54</v>
      </c>
      <c r="B55" s="21">
        <f t="shared" si="0"/>
        <v>9.0301003344481601E-2</v>
      </c>
      <c r="C55" s="32" t="s">
        <v>954</v>
      </c>
      <c r="D55" s="32" t="s">
        <v>953</v>
      </c>
      <c r="E55" s="1">
        <f>VLOOKUP(D55,DATABASE!$A$2:$F$3248,6)</f>
        <v>16</v>
      </c>
      <c r="F55" s="6">
        <f>VLOOKUP(D55,DATABASE!$A$2:$F$3248,4)</f>
        <v>7512.75</v>
      </c>
      <c r="G55" s="2">
        <f t="shared" si="4"/>
        <v>1048115.3450000001</v>
      </c>
      <c r="H55" s="22">
        <f t="shared" si="1"/>
        <v>0.64117039677902476</v>
      </c>
      <c r="I55" s="25">
        <f>VLOOKUP(D55,DATABASE!$A$2:$F$3248,5)*F55</f>
        <v>25478.439840000003</v>
      </c>
      <c r="J55" s="25">
        <f t="shared" si="5"/>
        <v>4317295.8698500395</v>
      </c>
      <c r="K55" s="26">
        <f t="shared" si="2"/>
        <v>0.61051456808291193</v>
      </c>
      <c r="L55" s="3" t="str">
        <f>VLOOKUP(D55,DATABASE!$A$2:$F$3248,3)</f>
        <v>OLEOSE</v>
      </c>
      <c r="M55" s="10" t="str">
        <f t="shared" si="3"/>
        <v>A</v>
      </c>
      <c r="N55">
        <v>23</v>
      </c>
      <c r="O55" s="50" t="s">
        <v>1018</v>
      </c>
      <c r="P55" s="50"/>
      <c r="Q55" s="32" t="s">
        <v>1017</v>
      </c>
      <c r="R55" s="1">
        <f>VLOOKUP(Q55,DATABASE!$A$2:$F$3248,6)</f>
        <v>51</v>
      </c>
      <c r="S55" s="38">
        <v>15300</v>
      </c>
    </row>
    <row r="56" spans="1:19" ht="12.95" customHeight="1">
      <c r="A56" s="19">
        <v>55</v>
      </c>
      <c r="B56" s="21">
        <f t="shared" si="0"/>
        <v>9.1973244147157185E-2</v>
      </c>
      <c r="C56" s="32" t="s">
        <v>1620</v>
      </c>
      <c r="D56" s="32" t="s">
        <v>1619</v>
      </c>
      <c r="E56" s="1">
        <f>VLOOKUP(D56,DATABASE!$A$2:$F$3248,6)</f>
        <v>4</v>
      </c>
      <c r="F56" s="6">
        <f>VLOOKUP(D56,DATABASE!$A$2:$F$3248,4)</f>
        <v>7280</v>
      </c>
      <c r="G56" s="2">
        <f t="shared" si="4"/>
        <v>1055395.3450000002</v>
      </c>
      <c r="H56" s="22">
        <f t="shared" si="1"/>
        <v>0.64562383838811732</v>
      </c>
      <c r="I56" s="25">
        <f>VLOOKUP(D56,DATABASE!$A$2:$F$3248,5)*F56</f>
        <v>30962.131200000003</v>
      </c>
      <c r="J56" s="25">
        <f t="shared" si="5"/>
        <v>4348258.0010500392</v>
      </c>
      <c r="K56" s="26">
        <f t="shared" si="2"/>
        <v>0.61489296435834506</v>
      </c>
      <c r="L56" s="3" t="str">
        <f>VLOOKUP(D56,DATABASE!$A$2:$F$3248,3)</f>
        <v>CIOCC</v>
      </c>
      <c r="M56" s="10" t="str">
        <f t="shared" si="3"/>
        <v>A</v>
      </c>
      <c r="N56">
        <v>24</v>
      </c>
      <c r="O56" s="50" t="s">
        <v>908</v>
      </c>
      <c r="P56" s="50"/>
      <c r="Q56" s="32" t="s">
        <v>907</v>
      </c>
      <c r="R56" s="1">
        <f>VLOOKUP(Q56,DATABASE!$A$2:$F$3248,6)</f>
        <v>12</v>
      </c>
      <c r="S56" s="38">
        <v>15145</v>
      </c>
    </row>
    <row r="57" spans="1:19" ht="12.95" customHeight="1">
      <c r="A57" s="19">
        <v>56</v>
      </c>
      <c r="B57" s="21">
        <f t="shared" si="0"/>
        <v>9.3645484949832769E-2</v>
      </c>
      <c r="C57" s="32" t="s">
        <v>3551</v>
      </c>
      <c r="D57" s="32" t="s">
        <v>3550</v>
      </c>
      <c r="E57" s="1">
        <f>VLOOKUP(D57,DATABASE!$A$2:$F$3248,6)</f>
        <v>16</v>
      </c>
      <c r="F57" s="6">
        <f>VLOOKUP(D57,DATABASE!$A$2:$F$3248,4)</f>
        <v>7104</v>
      </c>
      <c r="G57" s="2">
        <f t="shared" si="4"/>
        <v>1062499.3450000002</v>
      </c>
      <c r="H57" s="22">
        <f t="shared" si="1"/>
        <v>0.64996961437589107</v>
      </c>
      <c r="I57" s="25">
        <f>VLOOKUP(D57,DATABASE!$A$2:$F$3248,5)*F57</f>
        <v>47241.457920000001</v>
      </c>
      <c r="J57" s="25">
        <f t="shared" si="5"/>
        <v>4395499.4589700392</v>
      </c>
      <c r="K57" s="26">
        <f t="shared" si="2"/>
        <v>0.62157344194132746</v>
      </c>
      <c r="L57" s="3" t="str">
        <f>VLOOKUP(D57,DATABASE!$A$2:$F$3248,3)</f>
        <v>OLEOSE</v>
      </c>
      <c r="M57" s="10" t="str">
        <f t="shared" si="3"/>
        <v>A</v>
      </c>
      <c r="N57">
        <v>25</v>
      </c>
      <c r="O57" s="50" t="s">
        <v>916</v>
      </c>
      <c r="P57" s="50"/>
      <c r="Q57" s="32" t="s">
        <v>915</v>
      </c>
      <c r="R57" s="1">
        <f>VLOOKUP(Q57,DATABASE!$A$2:$F$3248,6)</f>
        <v>1</v>
      </c>
      <c r="S57" s="38">
        <v>15058</v>
      </c>
    </row>
    <row r="58" spans="1:19" ht="12.95" customHeight="1">
      <c r="A58" s="19">
        <v>57</v>
      </c>
      <c r="B58" s="21">
        <f t="shared" si="0"/>
        <v>9.5317725752508367E-2</v>
      </c>
      <c r="C58" s="32" t="s">
        <v>4926</v>
      </c>
      <c r="D58" s="32" t="s">
        <v>4925</v>
      </c>
      <c r="E58" s="1">
        <f>VLOOKUP(D58,DATABASE!$A$2:$F$3248,6)</f>
        <v>5</v>
      </c>
      <c r="F58" s="6">
        <f>VLOOKUP(D58,DATABASE!$A$2:$F$3248,4)</f>
        <v>6930</v>
      </c>
      <c r="G58" s="2">
        <f t="shared" si="4"/>
        <v>1069429.3450000002</v>
      </c>
      <c r="H58" s="22">
        <f t="shared" si="1"/>
        <v>0.65420894821531561</v>
      </c>
      <c r="I58" s="25">
        <f>VLOOKUP(D58,DATABASE!$A$2:$F$3248,5)*F58</f>
        <v>27537.533099999997</v>
      </c>
      <c r="J58" s="25">
        <f t="shared" si="5"/>
        <v>4423036.9920700388</v>
      </c>
      <c r="K58" s="26">
        <f t="shared" si="2"/>
        <v>0.625467561231141</v>
      </c>
      <c r="L58" s="3" t="str">
        <f>VLOOKUP(D58,DATABASE!$A$2:$F$3248,3)</f>
        <v>CIOCC</v>
      </c>
      <c r="M58" s="10" t="str">
        <f t="shared" si="3"/>
        <v>A</v>
      </c>
      <c r="N58">
        <v>26</v>
      </c>
      <c r="O58" s="50" t="s">
        <v>4013</v>
      </c>
      <c r="P58" s="50"/>
      <c r="Q58" s="32" t="s">
        <v>4012</v>
      </c>
      <c r="R58" s="1">
        <f>VLOOKUP(Q58,DATABASE!$A$2:$F$3248,6)</f>
        <v>35</v>
      </c>
      <c r="S58" s="38">
        <v>14142.983</v>
      </c>
    </row>
    <row r="59" spans="1:19" ht="12.95" customHeight="1">
      <c r="A59" s="19">
        <v>58</v>
      </c>
      <c r="B59" s="21">
        <f t="shared" si="0"/>
        <v>9.6989966555183951E-2</v>
      </c>
      <c r="C59" s="32" t="s">
        <v>944</v>
      </c>
      <c r="D59" s="32" t="s">
        <v>943</v>
      </c>
      <c r="E59" s="1">
        <f>VLOOKUP(D59,DATABASE!$A$2:$F$3248,6)</f>
        <v>17</v>
      </c>
      <c r="F59" s="6">
        <f>VLOOKUP(D59,DATABASE!$A$2:$F$3248,4)</f>
        <v>6829.7</v>
      </c>
      <c r="G59" s="2">
        <f t="shared" si="4"/>
        <v>1076259.0450000002</v>
      </c>
      <c r="H59" s="22">
        <f t="shared" si="1"/>
        <v>0.65838692488531814</v>
      </c>
      <c r="I59" s="25">
        <f>VLOOKUP(D59,DATABASE!$A$2:$F$3248,5)*F59</f>
        <v>17022.002795</v>
      </c>
      <c r="J59" s="25">
        <f t="shared" si="5"/>
        <v>4440058.9948650384</v>
      </c>
      <c r="K59" s="26">
        <f t="shared" si="2"/>
        <v>0.62787466535316083</v>
      </c>
      <c r="L59" s="3" t="str">
        <f>VLOOKUP(D59,DATABASE!$A$2:$F$3248,3)</f>
        <v>OLEOSE</v>
      </c>
      <c r="M59" s="10" t="str">
        <f t="shared" si="3"/>
        <v>A</v>
      </c>
      <c r="N59">
        <v>27</v>
      </c>
      <c r="O59" s="50" t="s">
        <v>477</v>
      </c>
      <c r="P59" s="50"/>
      <c r="Q59" s="32" t="s">
        <v>476</v>
      </c>
      <c r="R59" s="1">
        <f>VLOOKUP(Q59,DATABASE!$A$2:$F$3248,6)</f>
        <v>30</v>
      </c>
      <c r="S59" s="38">
        <v>13905</v>
      </c>
    </row>
    <row r="60" spans="1:19" ht="12.95" customHeight="1">
      <c r="A60" s="19">
        <v>59</v>
      </c>
      <c r="B60" s="21">
        <f t="shared" si="0"/>
        <v>9.8662207357859535E-2</v>
      </c>
      <c r="C60" s="32" t="s">
        <v>3555</v>
      </c>
      <c r="D60" s="32" t="s">
        <v>3566</v>
      </c>
      <c r="E60" s="1">
        <f>VLOOKUP(D60,DATABASE!$A$2:$F$3248,6)</f>
        <v>15</v>
      </c>
      <c r="F60" s="6">
        <f>VLOOKUP(D60,DATABASE!$A$2:$F$3248,4)</f>
        <v>6720</v>
      </c>
      <c r="G60" s="2">
        <f t="shared" si="4"/>
        <v>1082979.0450000002</v>
      </c>
      <c r="H60" s="22">
        <f t="shared" si="1"/>
        <v>0.66249779406294196</v>
      </c>
      <c r="I60" s="25">
        <f>VLOOKUP(D60,DATABASE!$A$2:$F$3248,5)*F60</f>
        <v>29188.655999999995</v>
      </c>
      <c r="J60" s="25">
        <f t="shared" si="5"/>
        <v>4469247.6508650389</v>
      </c>
      <c r="K60" s="26">
        <f t="shared" si="2"/>
        <v>0.63200227213480586</v>
      </c>
      <c r="L60" s="3" t="str">
        <f>VLOOKUP(D60,DATABASE!$A$2:$F$3248,3)</f>
        <v>OLEOSE</v>
      </c>
      <c r="M60" s="10" t="str">
        <f t="shared" si="3"/>
        <v>A</v>
      </c>
      <c r="N60">
        <v>28</v>
      </c>
      <c r="O60" s="50" t="s">
        <v>2833</v>
      </c>
      <c r="P60" s="50"/>
      <c r="Q60" s="32" t="s">
        <v>2832</v>
      </c>
      <c r="R60" s="1">
        <f>VLOOKUP(Q60,DATABASE!$A$2:$F$3248,6)</f>
        <v>10</v>
      </c>
      <c r="S60" s="38">
        <v>13250</v>
      </c>
    </row>
    <row r="61" spans="1:19" ht="12.95" customHeight="1">
      <c r="A61" s="19">
        <v>60</v>
      </c>
      <c r="B61" s="21">
        <f t="shared" si="0"/>
        <v>0.10033444816053512</v>
      </c>
      <c r="C61" s="32" t="s">
        <v>3573</v>
      </c>
      <c r="D61" s="32" t="s">
        <v>3580</v>
      </c>
      <c r="E61" s="1">
        <f>VLOOKUP(D61,DATABASE!$A$2:$F$3248,6)</f>
        <v>15</v>
      </c>
      <c r="F61" s="6">
        <f>VLOOKUP(D61,DATABASE!$A$2:$F$3248,4)</f>
        <v>6615</v>
      </c>
      <c r="G61" s="2">
        <f t="shared" si="4"/>
        <v>1089594.0450000002</v>
      </c>
      <c r="H61" s="22">
        <f t="shared" si="1"/>
        <v>0.66654443090966542</v>
      </c>
      <c r="I61" s="25">
        <f>VLOOKUP(D61,DATABASE!$A$2:$F$3248,5)*F61</f>
        <v>29609.136900000001</v>
      </c>
      <c r="J61" s="25">
        <f t="shared" si="5"/>
        <v>4498856.7877650391</v>
      </c>
      <c r="K61" s="26">
        <f t="shared" si="2"/>
        <v>0.63618933968142721</v>
      </c>
      <c r="L61" s="3" t="str">
        <f>VLOOKUP(D61,DATABASE!$A$2:$F$3248,3)</f>
        <v>OLEOSE</v>
      </c>
      <c r="M61" s="10" t="str">
        <f t="shared" si="3"/>
        <v>A</v>
      </c>
      <c r="N61">
        <v>29</v>
      </c>
      <c r="O61" s="50" t="s">
        <v>4882</v>
      </c>
      <c r="P61" s="50"/>
      <c r="Q61" s="32" t="s">
        <v>4881</v>
      </c>
      <c r="R61" s="1">
        <f>VLOOKUP(Q61,DATABASE!$A$2:$F$3248,6)</f>
        <v>33</v>
      </c>
      <c r="S61" s="38">
        <v>13167</v>
      </c>
    </row>
    <row r="62" spans="1:19" ht="12.95" customHeight="1">
      <c r="A62" s="19">
        <v>61</v>
      </c>
      <c r="B62" s="21">
        <f t="shared" si="0"/>
        <v>0.1020066889632107</v>
      </c>
      <c r="C62" s="32" t="s">
        <v>4672</v>
      </c>
      <c r="D62" s="32" t="s">
        <v>4671</v>
      </c>
      <c r="E62" s="1">
        <f>VLOOKUP(D62,DATABASE!$A$2:$F$3248,6)</f>
        <v>15</v>
      </c>
      <c r="F62" s="6">
        <f>VLOOKUP(D62,DATABASE!$A$2:$F$3248,4)</f>
        <v>6473.9320000000007</v>
      </c>
      <c r="G62" s="2">
        <f t="shared" si="4"/>
        <v>1096067.9770000002</v>
      </c>
      <c r="H62" s="22">
        <f t="shared" si="1"/>
        <v>0.67050477131395592</v>
      </c>
      <c r="I62" s="25">
        <f>VLOOKUP(D62,DATABASE!$A$2:$F$3248,5)*F62</f>
        <v>44323.322262760004</v>
      </c>
      <c r="J62" s="25">
        <f t="shared" si="5"/>
        <v>4543180.1100277994</v>
      </c>
      <c r="K62" s="26">
        <f t="shared" si="2"/>
        <v>0.64245715980842455</v>
      </c>
      <c r="L62" s="3" t="str">
        <f>VLOOKUP(D62,DATABASE!$A$2:$F$3248,3)</f>
        <v>OLEOSE</v>
      </c>
      <c r="M62" s="10" t="str">
        <f t="shared" si="3"/>
        <v>A</v>
      </c>
      <c r="N62">
        <v>30</v>
      </c>
      <c r="O62" s="50" t="s">
        <v>3573</v>
      </c>
      <c r="P62" s="50"/>
      <c r="Q62" s="32" t="s">
        <v>3572</v>
      </c>
      <c r="R62" s="1">
        <f>VLOOKUP(Q62,DATABASE!$A$2:$F$3248,6)</f>
        <v>30</v>
      </c>
      <c r="S62" s="38">
        <v>12815</v>
      </c>
    </row>
    <row r="63" spans="1:19" ht="12.95" customHeight="1">
      <c r="A63" s="19">
        <v>62</v>
      </c>
      <c r="B63" s="21">
        <f t="shared" si="0"/>
        <v>0.10367892976588629</v>
      </c>
      <c r="C63" s="32" t="s">
        <v>2250</v>
      </c>
      <c r="D63" s="32" t="s">
        <v>2249</v>
      </c>
      <c r="E63" s="1">
        <f>VLOOKUP(D63,DATABASE!$A$2:$F$3248,6)</f>
        <v>15</v>
      </c>
      <c r="F63" s="6">
        <f>VLOOKUP(D63,DATABASE!$A$2:$F$3248,4)</f>
        <v>6341.2740000000003</v>
      </c>
      <c r="G63" s="2">
        <f t="shared" si="4"/>
        <v>1102409.2510000002</v>
      </c>
      <c r="H63" s="22">
        <f t="shared" si="1"/>
        <v>0.6743839599796505</v>
      </c>
      <c r="I63" s="25">
        <f>VLOOKUP(D63,DATABASE!$A$2:$F$3248,5)*F63</f>
        <v>23098.280783220001</v>
      </c>
      <c r="J63" s="25">
        <f t="shared" si="5"/>
        <v>4566278.3908110196</v>
      </c>
      <c r="K63" s="26">
        <f t="shared" si="2"/>
        <v>0.64572351850630905</v>
      </c>
      <c r="L63" s="3" t="str">
        <f>VLOOKUP(D63,DATABASE!$A$2:$F$3248,3)</f>
        <v>OLEOSE</v>
      </c>
      <c r="M63" s="10" t="str">
        <f t="shared" si="3"/>
        <v>A</v>
      </c>
      <c r="N63">
        <v>31</v>
      </c>
      <c r="O63" s="50" t="s">
        <v>2281</v>
      </c>
      <c r="P63" s="50"/>
      <c r="Q63" s="32" t="s">
        <v>2290</v>
      </c>
      <c r="R63" s="1">
        <f>VLOOKUP(Q63,DATABASE!$A$2:$F$3248,6)</f>
        <v>26</v>
      </c>
      <c r="S63" s="38">
        <v>12740</v>
      </c>
    </row>
    <row r="64" spans="1:19" ht="12.95" customHeight="1">
      <c r="A64" s="19">
        <v>63</v>
      </c>
      <c r="B64" s="21">
        <f t="shared" si="0"/>
        <v>0.10535117056856187</v>
      </c>
      <c r="C64" s="32" t="s">
        <v>2289</v>
      </c>
      <c r="D64" s="32" t="s">
        <v>2297</v>
      </c>
      <c r="E64" s="1">
        <f>VLOOKUP(D64,DATABASE!$A$2:$F$3248,6)</f>
        <v>13</v>
      </c>
      <c r="F64" s="6">
        <f>VLOOKUP(D64,DATABASE!$A$2:$F$3248,4)</f>
        <v>6090</v>
      </c>
      <c r="G64" s="2">
        <f t="shared" si="4"/>
        <v>1108499.2510000002</v>
      </c>
      <c r="H64" s="22">
        <f t="shared" si="1"/>
        <v>0.67810943517187205</v>
      </c>
      <c r="I64" s="25">
        <f>VLOOKUP(D64,DATABASE!$A$2:$F$3248,5)*F64</f>
        <v>16424.73</v>
      </c>
      <c r="J64" s="25">
        <f t="shared" si="5"/>
        <v>4582703.12081102</v>
      </c>
      <c r="K64" s="26">
        <f t="shared" si="2"/>
        <v>0.64804616148564631</v>
      </c>
      <c r="L64" s="3" t="str">
        <f>VLOOKUP(D64,DATABASE!$A$2:$F$3248,3)</f>
        <v>OLEOSE</v>
      </c>
      <c r="M64" s="10" t="str">
        <f t="shared" si="3"/>
        <v>A</v>
      </c>
      <c r="N64">
        <v>32</v>
      </c>
      <c r="O64" s="50" t="s">
        <v>695</v>
      </c>
      <c r="P64" s="50"/>
      <c r="Q64" s="32" t="s">
        <v>694</v>
      </c>
      <c r="R64" s="1">
        <f>VLOOKUP(Q64,DATABASE!$A$2:$F$3248,6)</f>
        <v>27</v>
      </c>
      <c r="S64" s="38">
        <v>12600</v>
      </c>
    </row>
    <row r="65" spans="1:19" ht="12.95" customHeight="1">
      <c r="A65" s="19">
        <v>64</v>
      </c>
      <c r="B65" s="21">
        <f t="shared" si="0"/>
        <v>0.10702341137123746</v>
      </c>
      <c r="C65" s="32" t="s">
        <v>3718</v>
      </c>
      <c r="D65" s="32" t="s">
        <v>3717</v>
      </c>
      <c r="E65" s="1">
        <f>VLOOKUP(D65,DATABASE!$A$2:$F$3248,6)</f>
        <v>13</v>
      </c>
      <c r="F65" s="6">
        <f>VLOOKUP(D65,DATABASE!$A$2:$F$3248,4)</f>
        <v>6074.5240000000003</v>
      </c>
      <c r="G65" s="2">
        <f t="shared" si="4"/>
        <v>1114573.7750000001</v>
      </c>
      <c r="H65" s="22">
        <f t="shared" si="1"/>
        <v>0.68182544313025539</v>
      </c>
      <c r="I65" s="25">
        <f>VLOOKUP(D65,DATABASE!$A$2:$F$3248,5)*F65</f>
        <v>26503.148212000004</v>
      </c>
      <c r="J65" s="25">
        <f t="shared" si="5"/>
        <v>4609206.2690230198</v>
      </c>
      <c r="K65" s="26">
        <f t="shared" si="2"/>
        <v>0.65179400702861312</v>
      </c>
      <c r="L65" s="3" t="str">
        <f>VLOOKUP(D65,DATABASE!$A$2:$F$3248,3)</f>
        <v>OLEOSE</v>
      </c>
      <c r="M65" s="10" t="str">
        <f t="shared" si="3"/>
        <v>A</v>
      </c>
      <c r="N65">
        <v>33</v>
      </c>
      <c r="O65" s="50" t="s">
        <v>2281</v>
      </c>
      <c r="P65" s="50"/>
      <c r="Q65" s="32" t="s">
        <v>2280</v>
      </c>
      <c r="R65" s="1">
        <f>VLOOKUP(Q65,DATABASE!$A$2:$F$3248,6)</f>
        <v>29</v>
      </c>
      <c r="S65" s="38">
        <v>12594.865</v>
      </c>
    </row>
    <row r="66" spans="1:19" ht="12.95" customHeight="1">
      <c r="A66" s="19">
        <v>65</v>
      </c>
      <c r="B66" s="21">
        <f t="shared" ref="B66:B129" si="6">A66/COUNTA($A$2:$A$599)</f>
        <v>0.10869565217391304</v>
      </c>
      <c r="C66" s="32" t="s">
        <v>2493</v>
      </c>
      <c r="D66" s="32" t="s">
        <v>2503</v>
      </c>
      <c r="E66" s="1">
        <f>VLOOKUP(D66,DATABASE!$A$2:$F$3248,6)</f>
        <v>13</v>
      </c>
      <c r="F66" s="6">
        <f>VLOOKUP(D66,DATABASE!$A$2:$F$3248,4)</f>
        <v>5978</v>
      </c>
      <c r="G66" s="2">
        <f t="shared" si="4"/>
        <v>1120551.7750000001</v>
      </c>
      <c r="H66" s="22">
        <f t="shared" ref="H66:H129" si="7">G66/$P$1</f>
        <v>0.6854824038361832</v>
      </c>
      <c r="I66" s="25">
        <f>VLOOKUP(D66,DATABASE!$A$2:$F$3248,5)*F66</f>
        <v>21435.0157</v>
      </c>
      <c r="J66" s="25">
        <f t="shared" si="5"/>
        <v>4630641.2847230202</v>
      </c>
      <c r="K66" s="26">
        <f t="shared" ref="K66:K129" si="8">J66/$R$1</f>
        <v>0.6548251611923398</v>
      </c>
      <c r="L66" s="3" t="str">
        <f>VLOOKUP(D66,DATABASE!$A$2:$F$3248,3)</f>
        <v>OLEOSE</v>
      </c>
      <c r="M66" s="10" t="str">
        <f t="shared" ref="M66:M129" si="9">IF(J66&lt;$R$1*$R$6,"A",IF(J66&lt;($R$7+$R$6)*$R$1,"B","C"))</f>
        <v>A</v>
      </c>
      <c r="N66">
        <v>34</v>
      </c>
      <c r="O66" s="50" t="s">
        <v>1036</v>
      </c>
      <c r="P66" s="50"/>
      <c r="Q66" s="32" t="s">
        <v>1035</v>
      </c>
      <c r="R66" s="1">
        <f>VLOOKUP(Q66,DATABASE!$A$2:$F$3248,6)</f>
        <v>8</v>
      </c>
      <c r="S66" s="38">
        <v>12160</v>
      </c>
    </row>
    <row r="67" spans="1:19" ht="12.95" customHeight="1">
      <c r="A67" s="19">
        <v>66</v>
      </c>
      <c r="B67" s="21">
        <f t="shared" si="6"/>
        <v>0.11036789297658862</v>
      </c>
      <c r="C67" s="32" t="s">
        <v>938</v>
      </c>
      <c r="D67" s="32" t="s">
        <v>937</v>
      </c>
      <c r="E67" s="1">
        <f>VLOOKUP(D67,DATABASE!$A$2:$F$3248,6)</f>
        <v>15</v>
      </c>
      <c r="F67" s="6">
        <f>VLOOKUP(D67,DATABASE!$A$2:$F$3248,4)</f>
        <v>5860</v>
      </c>
      <c r="G67" s="2">
        <f t="shared" ref="G67:G130" si="10">G66+F67</f>
        <v>1126411.7750000001</v>
      </c>
      <c r="H67" s="22">
        <f t="shared" si="7"/>
        <v>0.68906717963690878</v>
      </c>
      <c r="I67" s="25">
        <f>VLOOKUP(D67,DATABASE!$A$2:$F$3248,5)*F67</f>
        <v>24790.554200000002</v>
      </c>
      <c r="J67" s="25">
        <f t="shared" ref="J67:J130" si="11">I67+J66</f>
        <v>4655431.8389230203</v>
      </c>
      <c r="K67" s="26">
        <f t="shared" si="8"/>
        <v>0.65833082653152697</v>
      </c>
      <c r="L67" s="3" t="str">
        <f>VLOOKUP(D67,DATABASE!$A$2:$F$3248,3)</f>
        <v>CIOCC</v>
      </c>
      <c r="M67" s="10" t="str">
        <f t="shared" si="9"/>
        <v>A</v>
      </c>
      <c r="N67">
        <v>35</v>
      </c>
      <c r="O67" s="50" t="s">
        <v>1740</v>
      </c>
      <c r="P67" s="50"/>
      <c r="Q67" s="32" t="s">
        <v>1739</v>
      </c>
      <c r="R67" s="1">
        <f>VLOOKUP(Q67,DATABASE!$A$2:$F$3248,6)</f>
        <v>34</v>
      </c>
      <c r="S67" s="38">
        <v>12012</v>
      </c>
    </row>
    <row r="68" spans="1:19" ht="12.95" customHeight="1">
      <c r="A68" s="19">
        <v>67</v>
      </c>
      <c r="B68" s="21">
        <f t="shared" si="6"/>
        <v>0.11204013377926421</v>
      </c>
      <c r="C68" s="32" t="s">
        <v>1258</v>
      </c>
      <c r="D68" s="32" t="s">
        <v>1257</v>
      </c>
      <c r="E68" s="1">
        <f>VLOOKUP(D68,DATABASE!$A$2:$F$3248,6)</f>
        <v>9</v>
      </c>
      <c r="F68" s="6">
        <f>VLOOKUP(D68,DATABASE!$A$2:$F$3248,4)</f>
        <v>5860</v>
      </c>
      <c r="G68" s="2">
        <f t="shared" si="10"/>
        <v>1132271.7750000001</v>
      </c>
      <c r="H68" s="22">
        <f t="shared" si="7"/>
        <v>0.69265195543763425</v>
      </c>
      <c r="I68" s="25">
        <f>VLOOKUP(D68,DATABASE!$A$2:$F$3248,5)*F68</f>
        <v>19624.729800000001</v>
      </c>
      <c r="J68" s="25">
        <f t="shared" si="11"/>
        <v>4675056.5687230201</v>
      </c>
      <c r="K68" s="26">
        <f t="shared" si="8"/>
        <v>0.66110598575127411</v>
      </c>
      <c r="L68" s="3" t="str">
        <f>VLOOKUP(D68,DATABASE!$A$2:$F$3248,3)</f>
        <v>CIOCC</v>
      </c>
      <c r="M68" s="10" t="str">
        <f t="shared" si="9"/>
        <v>A</v>
      </c>
      <c r="N68">
        <v>36</v>
      </c>
      <c r="O68" s="50" t="s">
        <v>982</v>
      </c>
      <c r="P68" s="50"/>
      <c r="Q68" s="32" t="s">
        <v>981</v>
      </c>
      <c r="R68" s="1">
        <f>VLOOKUP(Q68,DATABASE!$A$2:$F$3248,6)</f>
        <v>25</v>
      </c>
      <c r="S68" s="38">
        <v>11603</v>
      </c>
    </row>
    <row r="69" spans="1:19" ht="12.95" customHeight="1">
      <c r="A69" s="19">
        <v>68</v>
      </c>
      <c r="B69" s="21">
        <f t="shared" si="6"/>
        <v>0.11371237458193979</v>
      </c>
      <c r="C69" s="32" t="s">
        <v>998</v>
      </c>
      <c r="D69" s="32" t="s">
        <v>997</v>
      </c>
      <c r="E69" s="1">
        <f>VLOOKUP(D69,DATABASE!$A$2:$F$3248,6)</f>
        <v>4</v>
      </c>
      <c r="F69" s="6">
        <f>VLOOKUP(D69,DATABASE!$A$2:$F$3248,4)</f>
        <v>5800</v>
      </c>
      <c r="G69" s="2">
        <f t="shared" si="10"/>
        <v>1138071.7750000001</v>
      </c>
      <c r="H69" s="22">
        <f t="shared" si="7"/>
        <v>0.69620002704927386</v>
      </c>
      <c r="I69" s="25">
        <f>VLOOKUP(D69,DATABASE!$A$2:$F$3248,5)*F69</f>
        <v>21671.989999999998</v>
      </c>
      <c r="J69" s="25">
        <f t="shared" si="11"/>
        <v>4696728.5587230204</v>
      </c>
      <c r="K69" s="26">
        <f t="shared" si="8"/>
        <v>0.66417065076687964</v>
      </c>
      <c r="L69" s="3" t="str">
        <f>VLOOKUP(D69,DATABASE!$A$2:$F$3248,3)</f>
        <v>CIOCC</v>
      </c>
      <c r="M69" s="10" t="str">
        <f t="shared" si="9"/>
        <v>A</v>
      </c>
      <c r="N69">
        <v>37</v>
      </c>
      <c r="O69" s="50" t="s">
        <v>1098</v>
      </c>
      <c r="P69" s="50"/>
      <c r="Q69" s="32" t="s">
        <v>1105</v>
      </c>
      <c r="R69" s="1">
        <f>VLOOKUP(Q69,DATABASE!$A$2:$F$3248,6)</f>
        <v>23</v>
      </c>
      <c r="S69" s="38">
        <v>11592</v>
      </c>
    </row>
    <row r="70" spans="1:19" ht="12.95" customHeight="1">
      <c r="A70" s="19">
        <v>69</v>
      </c>
      <c r="B70" s="21">
        <f t="shared" si="6"/>
        <v>0.11538461538461539</v>
      </c>
      <c r="C70" s="32" t="s">
        <v>659</v>
      </c>
      <c r="D70" s="32" t="s">
        <v>658</v>
      </c>
      <c r="E70" s="1">
        <f>VLOOKUP(D70,DATABASE!$A$2:$F$3248,6)</f>
        <v>12</v>
      </c>
      <c r="F70" s="6">
        <f>VLOOKUP(D70,DATABASE!$A$2:$F$3248,4)</f>
        <v>5761.9859999999999</v>
      </c>
      <c r="G70" s="2">
        <f t="shared" si="10"/>
        <v>1143833.7610000002</v>
      </c>
      <c r="H70" s="22">
        <f t="shared" si="7"/>
        <v>0.69972484411018165</v>
      </c>
      <c r="I70" s="25">
        <f>VLOOKUP(D70,DATABASE!$A$2:$F$3248,5)*F70</f>
        <v>16256.579201099999</v>
      </c>
      <c r="J70" s="25">
        <f t="shared" si="11"/>
        <v>4712985.1379241208</v>
      </c>
      <c r="K70" s="26">
        <f t="shared" si="8"/>
        <v>0.66646951531743681</v>
      </c>
      <c r="L70" s="3" t="str">
        <f>VLOOKUP(D70,DATABASE!$A$2:$F$3248,3)</f>
        <v>OLEOSE</v>
      </c>
      <c r="M70" s="10" t="str">
        <f t="shared" si="9"/>
        <v>A</v>
      </c>
      <c r="N70">
        <v>38</v>
      </c>
      <c r="O70" s="50" t="s">
        <v>3048</v>
      </c>
      <c r="P70" s="50"/>
      <c r="Q70" s="32" t="s">
        <v>3049</v>
      </c>
      <c r="R70" s="1">
        <f>VLOOKUP(Q70,DATABASE!$A$2:$F$3248,6)</f>
        <v>18</v>
      </c>
      <c r="S70" s="38">
        <v>11008</v>
      </c>
    </row>
    <row r="71" spans="1:19" ht="12.95" customHeight="1">
      <c r="A71" s="19">
        <v>70</v>
      </c>
      <c r="B71" s="21">
        <f t="shared" si="6"/>
        <v>0.11705685618729098</v>
      </c>
      <c r="C71" s="32" t="s">
        <v>4013</v>
      </c>
      <c r="D71" s="32" t="s">
        <v>4889</v>
      </c>
      <c r="E71" s="1">
        <f>VLOOKUP(D71,DATABASE!$A$2:$F$3248,6)</f>
        <v>13</v>
      </c>
      <c r="F71" s="6">
        <f>VLOOKUP(D71,DATABASE!$A$2:$F$3248,4)</f>
        <v>5551</v>
      </c>
      <c r="G71" s="2">
        <f t="shared" si="10"/>
        <v>1149384.7610000002</v>
      </c>
      <c r="H71" s="22">
        <f t="shared" si="7"/>
        <v>0.70312059333711463</v>
      </c>
      <c r="I71" s="25">
        <f>VLOOKUP(D71,DATABASE!$A$2:$F$3248,5)*F71</f>
        <v>20450.161550000001</v>
      </c>
      <c r="J71" s="25">
        <f t="shared" si="11"/>
        <v>4733435.2994741211</v>
      </c>
      <c r="K71" s="26">
        <f t="shared" si="8"/>
        <v>0.6693613999420498</v>
      </c>
      <c r="L71" s="3" t="str">
        <f>VLOOKUP(D71,DATABASE!$A$2:$F$3248,3)</f>
        <v>OLEOSE</v>
      </c>
      <c r="M71" s="10" t="str">
        <f t="shared" si="9"/>
        <v>A</v>
      </c>
      <c r="N71">
        <v>39</v>
      </c>
      <c r="O71" s="50" t="s">
        <v>3968</v>
      </c>
      <c r="P71" s="50"/>
      <c r="Q71" s="32" t="s">
        <v>3967</v>
      </c>
      <c r="R71" s="1">
        <f>VLOOKUP(Q71,DATABASE!$A$2:$F$3248,6)</f>
        <v>31</v>
      </c>
      <c r="S71" s="38">
        <v>10870</v>
      </c>
    </row>
    <row r="72" spans="1:19" ht="12.95" customHeight="1">
      <c r="A72" s="19">
        <v>71</v>
      </c>
      <c r="B72" s="21">
        <f t="shared" si="6"/>
        <v>0.11872909698996656</v>
      </c>
      <c r="C72" s="32" t="s">
        <v>3728</v>
      </c>
      <c r="D72" s="32" t="s">
        <v>3727</v>
      </c>
      <c r="E72" s="1">
        <f>VLOOKUP(D72,DATABASE!$A$2:$F$3248,6)</f>
        <v>12</v>
      </c>
      <c r="F72" s="6">
        <f>VLOOKUP(D72,DATABASE!$A$2:$F$3248,4)</f>
        <v>5423.7659999999996</v>
      </c>
      <c r="G72" s="2">
        <f t="shared" si="10"/>
        <v>1154808.5270000002</v>
      </c>
      <c r="H72" s="22">
        <f t="shared" si="7"/>
        <v>0.70643850888414506</v>
      </c>
      <c r="I72" s="25">
        <f>VLOOKUP(D72,DATABASE!$A$2:$F$3248,5)*F72</f>
        <v>19332.200342100001</v>
      </c>
      <c r="J72" s="25">
        <f t="shared" si="11"/>
        <v>4752767.4998162212</v>
      </c>
      <c r="K72" s="26">
        <f t="shared" si="8"/>
        <v>0.67209519218093094</v>
      </c>
      <c r="L72" s="3" t="str">
        <f>VLOOKUP(D72,DATABASE!$A$2:$F$3248,3)</f>
        <v>OLEOSE</v>
      </c>
      <c r="M72" s="10" t="str">
        <f t="shared" si="9"/>
        <v>A</v>
      </c>
      <c r="N72">
        <v>40</v>
      </c>
      <c r="O72" s="50" t="s">
        <v>2250</v>
      </c>
      <c r="P72" s="50"/>
      <c r="Q72" s="32" t="s">
        <v>2261</v>
      </c>
      <c r="R72" s="1">
        <f>VLOOKUP(Q72,DATABASE!$A$2:$F$3248,6)</f>
        <v>22</v>
      </c>
      <c r="S72" s="38">
        <v>10560</v>
      </c>
    </row>
    <row r="73" spans="1:19" ht="12.95" customHeight="1">
      <c r="A73" s="19">
        <v>72</v>
      </c>
      <c r="B73" s="21">
        <f t="shared" si="6"/>
        <v>0.12040133779264214</v>
      </c>
      <c r="C73" s="32" t="s">
        <v>2250</v>
      </c>
      <c r="D73" s="32" t="s">
        <v>2260</v>
      </c>
      <c r="E73" s="1">
        <f>VLOOKUP(D73,DATABASE!$A$2:$F$3248,6)</f>
        <v>11</v>
      </c>
      <c r="F73" s="6">
        <f>VLOOKUP(D73,DATABASE!$A$2:$F$3248,4)</f>
        <v>5362.5</v>
      </c>
      <c r="G73" s="2">
        <f t="shared" si="10"/>
        <v>1160171.0270000002</v>
      </c>
      <c r="H73" s="22">
        <f t="shared" si="7"/>
        <v>0.70971894578369976</v>
      </c>
      <c r="I73" s="25">
        <f>VLOOKUP(D73,DATABASE!$A$2:$F$3248,5)*F73</f>
        <v>21142.246125000001</v>
      </c>
      <c r="J73" s="25">
        <f t="shared" si="11"/>
        <v>4773909.7459412208</v>
      </c>
      <c r="K73" s="26">
        <f t="shared" si="8"/>
        <v>0.67508494540851205</v>
      </c>
      <c r="L73" s="3" t="str">
        <f>VLOOKUP(D73,DATABASE!$A$2:$F$3248,3)</f>
        <v>OLEOSE</v>
      </c>
      <c r="M73" s="10" t="str">
        <f t="shared" si="9"/>
        <v>A</v>
      </c>
      <c r="N73">
        <v>41</v>
      </c>
      <c r="O73" s="50" t="s">
        <v>5095</v>
      </c>
      <c r="P73" s="50"/>
      <c r="Q73" s="32" t="s">
        <v>5094</v>
      </c>
      <c r="R73" s="1">
        <f>VLOOKUP(Q73,DATABASE!$A$2:$F$3248,6)</f>
        <v>24</v>
      </c>
      <c r="S73" s="38">
        <v>10499.898000000001</v>
      </c>
    </row>
    <row r="74" spans="1:19" ht="12.95" customHeight="1">
      <c r="A74" s="19">
        <v>73</v>
      </c>
      <c r="B74" s="21">
        <f t="shared" si="6"/>
        <v>0.12207357859531773</v>
      </c>
      <c r="C74" s="32" t="s">
        <v>2785</v>
      </c>
      <c r="D74" s="32" t="s">
        <v>2784</v>
      </c>
      <c r="E74" s="1">
        <f>VLOOKUP(D74,DATABASE!$A$2:$F$3248,6)</f>
        <v>4</v>
      </c>
      <c r="F74" s="6">
        <f>VLOOKUP(D74,DATABASE!$A$2:$F$3248,4)</f>
        <v>5260</v>
      </c>
      <c r="G74" s="2">
        <f t="shared" si="10"/>
        <v>1165431.0270000002</v>
      </c>
      <c r="H74" s="22">
        <f t="shared" si="7"/>
        <v>0.712936679693566</v>
      </c>
      <c r="I74" s="25">
        <f>VLOOKUP(D74,DATABASE!$A$2:$F$3248,5)*F74</f>
        <v>22656.555800000002</v>
      </c>
      <c r="J74" s="25">
        <f t="shared" si="11"/>
        <v>4796566.301741221</v>
      </c>
      <c r="K74" s="26">
        <f t="shared" si="8"/>
        <v>0.67828883918727312</v>
      </c>
      <c r="L74" s="3" t="str">
        <f>VLOOKUP(D74,DATABASE!$A$2:$F$3248,3)</f>
        <v>CIOCC</v>
      </c>
      <c r="M74" s="10" t="str">
        <f t="shared" si="9"/>
        <v>A</v>
      </c>
      <c r="N74">
        <v>42</v>
      </c>
      <c r="O74" s="50" t="s">
        <v>918</v>
      </c>
      <c r="P74" s="50"/>
      <c r="Q74" s="32" t="s">
        <v>917</v>
      </c>
      <c r="R74" s="1">
        <f>VLOOKUP(Q74,DATABASE!$A$2:$F$3248,6)</f>
        <v>1</v>
      </c>
      <c r="S74" s="38">
        <v>10099</v>
      </c>
    </row>
    <row r="75" spans="1:19" ht="12.95" customHeight="1">
      <c r="A75" s="19">
        <v>74</v>
      </c>
      <c r="B75" s="21">
        <f t="shared" si="6"/>
        <v>0.12374581939799331</v>
      </c>
      <c r="C75" s="32" t="s">
        <v>4662</v>
      </c>
      <c r="D75" s="32" t="s">
        <v>4661</v>
      </c>
      <c r="E75" s="1">
        <f>VLOOKUP(D75,DATABASE!$A$2:$F$3248,6)</f>
        <v>15</v>
      </c>
      <c r="F75" s="6">
        <f>VLOOKUP(D75,DATABASE!$A$2:$F$3248,4)</f>
        <v>5252.9589999999998</v>
      </c>
      <c r="G75" s="2">
        <f t="shared" si="10"/>
        <v>1170683.9860000003</v>
      </c>
      <c r="H75" s="22">
        <f t="shared" si="7"/>
        <v>0.71615010636684306</v>
      </c>
      <c r="I75" s="25">
        <f>VLOOKUP(D75,DATABASE!$A$2:$F$3248,5)*F75</f>
        <v>61891.255941030002</v>
      </c>
      <c r="J75" s="25">
        <f t="shared" si="11"/>
        <v>4858457.5576822506</v>
      </c>
      <c r="K75" s="26">
        <f t="shared" si="8"/>
        <v>0.6870409642507469</v>
      </c>
      <c r="L75" s="3" t="str">
        <f>VLOOKUP(D75,DATABASE!$A$2:$F$3248,3)</f>
        <v>OLEOSE</v>
      </c>
      <c r="M75" s="10" t="str">
        <f t="shared" si="9"/>
        <v>A</v>
      </c>
      <c r="N75">
        <v>43</v>
      </c>
      <c r="O75" s="50" t="s">
        <v>1478</v>
      </c>
      <c r="P75" s="50"/>
      <c r="Q75" s="32" t="s">
        <v>1477</v>
      </c>
      <c r="R75" s="1">
        <f>VLOOKUP(Q75,DATABASE!$A$2:$F$3248,6)</f>
        <v>23</v>
      </c>
      <c r="S75" s="38">
        <v>10088.031000000001</v>
      </c>
    </row>
    <row r="76" spans="1:19" ht="12.95" customHeight="1">
      <c r="A76" s="19">
        <v>75</v>
      </c>
      <c r="B76" s="21">
        <f t="shared" si="6"/>
        <v>0.1254180602006689</v>
      </c>
      <c r="C76" s="32" t="s">
        <v>5003</v>
      </c>
      <c r="D76" s="32" t="s">
        <v>5002</v>
      </c>
      <c r="E76" s="1">
        <f>VLOOKUP(D76,DATABASE!$A$2:$F$3248,6)</f>
        <v>4</v>
      </c>
      <c r="F76" s="6">
        <f>VLOOKUP(D76,DATABASE!$A$2:$F$3248,4)</f>
        <v>5188</v>
      </c>
      <c r="G76" s="2">
        <f t="shared" si="10"/>
        <v>1175871.9860000003</v>
      </c>
      <c r="H76" s="22">
        <f t="shared" si="7"/>
        <v>0.71932379524980616</v>
      </c>
      <c r="I76" s="25">
        <f>VLOOKUP(D76,DATABASE!$A$2:$F$3248,5)*F76</f>
        <v>14918.76844</v>
      </c>
      <c r="J76" s="25">
        <f t="shared" si="11"/>
        <v>4873376.3261222504</v>
      </c>
      <c r="K76" s="26">
        <f t="shared" si="8"/>
        <v>0.68915064719698238</v>
      </c>
      <c r="L76" s="3" t="str">
        <f>VLOOKUP(D76,DATABASE!$A$2:$F$3248,3)</f>
        <v>CIOCC</v>
      </c>
      <c r="M76" s="10" t="str">
        <f t="shared" si="9"/>
        <v>A</v>
      </c>
      <c r="N76">
        <v>44</v>
      </c>
      <c r="O76" s="50" t="s">
        <v>940</v>
      </c>
      <c r="P76" s="50"/>
      <c r="Q76" s="32" t="s">
        <v>939</v>
      </c>
      <c r="R76" s="1">
        <f>VLOOKUP(Q76,DATABASE!$A$2:$F$3248,6)</f>
        <v>26</v>
      </c>
      <c r="S76" s="38">
        <v>9968</v>
      </c>
    </row>
    <row r="77" spans="1:19" ht="12.95" customHeight="1">
      <c r="A77" s="19">
        <v>76</v>
      </c>
      <c r="B77" s="21">
        <f t="shared" si="6"/>
        <v>0.12709030100334448</v>
      </c>
      <c r="C77" s="32" t="s">
        <v>2817</v>
      </c>
      <c r="D77" s="32" t="s">
        <v>2816</v>
      </c>
      <c r="E77" s="1">
        <f>VLOOKUP(D77,DATABASE!$A$2:$F$3248,6)</f>
        <v>5</v>
      </c>
      <c r="F77" s="6">
        <f>VLOOKUP(D77,DATABASE!$A$2:$F$3248,4)</f>
        <v>5088</v>
      </c>
      <c r="G77" s="2">
        <f t="shared" si="10"/>
        <v>1180959.9860000003</v>
      </c>
      <c r="H77" s="22">
        <f t="shared" si="7"/>
        <v>0.7224363104842928</v>
      </c>
      <c r="I77" s="25">
        <f>VLOOKUP(D77,DATABASE!$A$2:$F$3248,5)*F77</f>
        <v>12884.952960000001</v>
      </c>
      <c r="J77" s="25">
        <f t="shared" si="11"/>
        <v>4886261.2790822508</v>
      </c>
      <c r="K77" s="26">
        <f t="shared" si="8"/>
        <v>0.69097272558314971</v>
      </c>
      <c r="L77" s="3" t="str">
        <f>VLOOKUP(D77,DATABASE!$A$2:$F$3248,3)</f>
        <v>CIOCC</v>
      </c>
      <c r="M77" s="10" t="str">
        <f t="shared" si="9"/>
        <v>A</v>
      </c>
      <c r="N77">
        <v>45</v>
      </c>
      <c r="O77" s="50" t="s">
        <v>5474</v>
      </c>
      <c r="P77" s="50"/>
      <c r="Q77" s="32" t="s">
        <v>5473</v>
      </c>
      <c r="R77" s="1">
        <f>VLOOKUP(Q77,DATABASE!$A$2:$F$3248,6)</f>
        <v>21</v>
      </c>
      <c r="S77" s="38">
        <v>9947</v>
      </c>
    </row>
    <row r="78" spans="1:19" ht="12.95" customHeight="1">
      <c r="A78" s="19">
        <v>77</v>
      </c>
      <c r="B78" s="21">
        <f t="shared" si="6"/>
        <v>0.12876254180602006</v>
      </c>
      <c r="C78" s="32" t="s">
        <v>1098</v>
      </c>
      <c r="D78" s="32" t="s">
        <v>1097</v>
      </c>
      <c r="E78" s="1">
        <f>VLOOKUP(D78,DATABASE!$A$2:$F$3248,6)</f>
        <v>11</v>
      </c>
      <c r="F78" s="6">
        <f>VLOOKUP(D78,DATABASE!$A$2:$F$3248,4)</f>
        <v>4999.5779999999995</v>
      </c>
      <c r="G78" s="2">
        <f t="shared" si="10"/>
        <v>1185959.5640000002</v>
      </c>
      <c r="H78" s="22">
        <f t="shared" si="7"/>
        <v>0.72549473475532344</v>
      </c>
      <c r="I78" s="25">
        <f>VLOOKUP(D78,DATABASE!$A$2:$F$3248,5)*F78</f>
        <v>67653.439567739988</v>
      </c>
      <c r="J78" s="25">
        <f t="shared" si="11"/>
        <v>4953914.7186499909</v>
      </c>
      <c r="K78" s="26">
        <f t="shared" si="8"/>
        <v>0.70053968871983574</v>
      </c>
      <c r="L78" s="3" t="str">
        <f>VLOOKUP(D78,DATABASE!$A$2:$F$3248,3)</f>
        <v>OLEOSE</v>
      </c>
      <c r="M78" s="10" t="str">
        <f t="shared" si="9"/>
        <v>B</v>
      </c>
      <c r="N78">
        <v>46</v>
      </c>
      <c r="O78" s="50" t="s">
        <v>2964</v>
      </c>
      <c r="P78" s="50"/>
      <c r="Q78" s="32" t="s">
        <v>2963</v>
      </c>
      <c r="R78" s="1">
        <f>VLOOKUP(Q78,DATABASE!$A$2:$F$3248,6)</f>
        <v>22</v>
      </c>
      <c r="S78" s="38">
        <v>9571.8919999999998</v>
      </c>
    </row>
    <row r="79" spans="1:19" ht="12.95" customHeight="1">
      <c r="A79" s="19">
        <v>78</v>
      </c>
      <c r="B79" s="21">
        <f t="shared" si="6"/>
        <v>0.13043478260869565</v>
      </c>
      <c r="C79" s="32" t="s">
        <v>3199</v>
      </c>
      <c r="D79" s="32" t="s">
        <v>3198</v>
      </c>
      <c r="E79" s="1">
        <f>VLOOKUP(D79,DATABASE!$A$2:$F$3248,6)</f>
        <v>11</v>
      </c>
      <c r="F79" s="6">
        <f>VLOOKUP(D79,DATABASE!$A$2:$F$3248,4)</f>
        <v>4948.9669999999996</v>
      </c>
      <c r="G79" s="2">
        <f t="shared" si="10"/>
        <v>1190908.5310000002</v>
      </c>
      <c r="H79" s="22">
        <f t="shared" si="7"/>
        <v>0.72852219843112365</v>
      </c>
      <c r="I79" s="25">
        <f>VLOOKUP(D79,DATABASE!$A$2:$F$3248,5)*F79</f>
        <v>15223.962795729998</v>
      </c>
      <c r="J79" s="25">
        <f t="shared" si="11"/>
        <v>4969138.6814457206</v>
      </c>
      <c r="K79" s="26">
        <f t="shared" si="8"/>
        <v>0.70269252960703399</v>
      </c>
      <c r="L79" s="3" t="str">
        <f>VLOOKUP(D79,DATABASE!$A$2:$F$3248,3)</f>
        <v>OLEOSE</v>
      </c>
      <c r="M79" s="10" t="str">
        <f t="shared" si="9"/>
        <v>B</v>
      </c>
      <c r="N79">
        <v>47</v>
      </c>
      <c r="O79" s="50" t="s">
        <v>1942</v>
      </c>
      <c r="P79" s="50"/>
      <c r="Q79" s="32" t="s">
        <v>1941</v>
      </c>
      <c r="R79" s="1">
        <f>VLOOKUP(Q79,DATABASE!$A$2:$F$3248,6)</f>
        <v>8</v>
      </c>
      <c r="S79" s="38">
        <v>9380</v>
      </c>
    </row>
    <row r="80" spans="1:19" ht="12.95" customHeight="1">
      <c r="A80" s="19">
        <v>79</v>
      </c>
      <c r="B80" s="21">
        <f t="shared" si="6"/>
        <v>0.13210702341137123</v>
      </c>
      <c r="C80" s="32" t="s">
        <v>1056</v>
      </c>
      <c r="D80" s="32" t="s">
        <v>1055</v>
      </c>
      <c r="E80" s="1">
        <f>VLOOKUP(D80,DATABASE!$A$2:$F$3248,6)</f>
        <v>13</v>
      </c>
      <c r="F80" s="6">
        <f>VLOOKUP(D80,DATABASE!$A$2:$F$3248,4)</f>
        <v>4890</v>
      </c>
      <c r="G80" s="2">
        <f t="shared" si="10"/>
        <v>1195798.5310000002</v>
      </c>
      <c r="H80" s="22">
        <f t="shared" si="7"/>
        <v>0.73151358984162662</v>
      </c>
      <c r="I80" s="25">
        <f>VLOOKUP(D80,DATABASE!$A$2:$F$3248,5)*F80</f>
        <v>14713.961099999999</v>
      </c>
      <c r="J80" s="25">
        <f t="shared" si="11"/>
        <v>4983852.6425457206</v>
      </c>
      <c r="K80" s="26">
        <f t="shared" si="8"/>
        <v>0.70477325047411399</v>
      </c>
      <c r="L80" s="3" t="str">
        <f>VLOOKUP(D80,DATABASE!$A$2:$F$3248,3)</f>
        <v>OLEOSE</v>
      </c>
      <c r="M80" s="10" t="str">
        <f t="shared" si="9"/>
        <v>B</v>
      </c>
      <c r="N80">
        <v>48</v>
      </c>
      <c r="O80" s="50" t="s">
        <v>1855</v>
      </c>
      <c r="P80" s="50"/>
      <c r="Q80" s="32" t="s">
        <v>1854</v>
      </c>
      <c r="R80" s="1">
        <f>VLOOKUP(Q80,DATABASE!$A$2:$F$3248,6)</f>
        <v>7</v>
      </c>
      <c r="S80" s="38">
        <v>8762</v>
      </c>
    </row>
    <row r="81" spans="1:19" ht="12.95" customHeight="1">
      <c r="A81" s="19">
        <v>80</v>
      </c>
      <c r="B81" s="21">
        <f t="shared" si="6"/>
        <v>0.13377926421404682</v>
      </c>
      <c r="C81" s="32" t="s">
        <v>4906</v>
      </c>
      <c r="D81" s="32" t="s">
        <v>4905</v>
      </c>
      <c r="E81" s="1">
        <f>VLOOKUP(D81,DATABASE!$A$2:$F$3248,6)</f>
        <v>10</v>
      </c>
      <c r="F81" s="6">
        <f>VLOOKUP(D81,DATABASE!$A$2:$F$3248,4)</f>
        <v>4830</v>
      </c>
      <c r="G81" s="2">
        <f t="shared" si="10"/>
        <v>1200628.5310000002</v>
      </c>
      <c r="H81" s="22">
        <f t="shared" si="7"/>
        <v>0.73446827706304374</v>
      </c>
      <c r="I81" s="25">
        <f>VLOOKUP(D81,DATABASE!$A$2:$F$3248,5)*F81</f>
        <v>21223.02</v>
      </c>
      <c r="J81" s="25">
        <f t="shared" si="11"/>
        <v>5005075.6625457201</v>
      </c>
      <c r="K81" s="26">
        <f t="shared" si="8"/>
        <v>0.70777442604310847</v>
      </c>
      <c r="L81" s="3" t="str">
        <f>VLOOKUP(D81,DATABASE!$A$2:$F$3248,3)</f>
        <v>OLEOSE</v>
      </c>
      <c r="M81" s="10" t="str">
        <f t="shared" si="9"/>
        <v>B</v>
      </c>
      <c r="N81">
        <v>49</v>
      </c>
      <c r="O81" s="50" t="s">
        <v>2579</v>
      </c>
      <c r="P81" s="50"/>
      <c r="Q81" s="32" t="s">
        <v>2578</v>
      </c>
      <c r="R81" s="1">
        <f>VLOOKUP(Q81,DATABASE!$A$2:$F$3248,6)</f>
        <v>22</v>
      </c>
      <c r="S81" s="38">
        <v>8626.4789999999994</v>
      </c>
    </row>
    <row r="82" spans="1:19" ht="12.95" customHeight="1">
      <c r="A82" s="19">
        <v>81</v>
      </c>
      <c r="B82" s="21">
        <f t="shared" si="6"/>
        <v>0.1354515050167224</v>
      </c>
      <c r="C82" s="32" t="s">
        <v>650</v>
      </c>
      <c r="D82" s="32" t="s">
        <v>649</v>
      </c>
      <c r="E82" s="1">
        <f>VLOOKUP(D82,DATABASE!$A$2:$F$3248,6)</f>
        <v>6</v>
      </c>
      <c r="F82" s="6">
        <f>VLOOKUP(D82,DATABASE!$A$2:$F$3248,4)</f>
        <v>4686</v>
      </c>
      <c r="G82" s="2">
        <f t="shared" si="10"/>
        <v>1205314.5310000002</v>
      </c>
      <c r="H82" s="22">
        <f t="shared" si="7"/>
        <v>0.73733487423065469</v>
      </c>
      <c r="I82" s="25">
        <f>VLOOKUP(D82,DATABASE!$A$2:$F$3248,5)*F82</f>
        <v>14725.14582</v>
      </c>
      <c r="J82" s="25">
        <f t="shared" si="11"/>
        <v>5019800.8083657203</v>
      </c>
      <c r="K82" s="26">
        <f t="shared" si="8"/>
        <v>0.70985672855636373</v>
      </c>
      <c r="L82" s="3" t="str">
        <f>VLOOKUP(D82,DATABASE!$A$2:$F$3248,3)</f>
        <v>CIOCC</v>
      </c>
      <c r="M82" s="10" t="str">
        <f t="shared" si="9"/>
        <v>B</v>
      </c>
      <c r="N82">
        <v>50</v>
      </c>
      <c r="O82" s="50" t="s">
        <v>2752</v>
      </c>
      <c r="P82" s="50"/>
      <c r="Q82" s="32" t="s">
        <v>2756</v>
      </c>
      <c r="R82" s="1">
        <f>VLOOKUP(Q82,DATABASE!$A$2:$F$3248,6)</f>
        <v>18</v>
      </c>
      <c r="S82" s="38">
        <v>8573.25</v>
      </c>
    </row>
    <row r="83" spans="1:19" ht="12.95" customHeight="1">
      <c r="A83" s="19">
        <v>82</v>
      </c>
      <c r="B83" s="21">
        <f t="shared" si="6"/>
        <v>0.13712374581939799</v>
      </c>
      <c r="C83" s="32" t="s">
        <v>4863</v>
      </c>
      <c r="D83" s="32" t="s">
        <v>4862</v>
      </c>
      <c r="E83" s="1">
        <f>VLOOKUP(D83,DATABASE!$A$2:$F$3248,6)</f>
        <v>10</v>
      </c>
      <c r="F83" s="6">
        <f>VLOOKUP(D83,DATABASE!$A$2:$F$3248,4)</f>
        <v>4526.0479999999998</v>
      </c>
      <c r="G83" s="2">
        <f t="shared" si="10"/>
        <v>1209840.5790000001</v>
      </c>
      <c r="H83" s="22">
        <f t="shared" si="7"/>
        <v>0.74010362292405429</v>
      </c>
      <c r="I83" s="25">
        <f>VLOOKUP(D83,DATABASE!$A$2:$F$3248,5)*F83</f>
        <v>18749.561184319999</v>
      </c>
      <c r="J83" s="25">
        <f t="shared" si="11"/>
        <v>5038550.36955004</v>
      </c>
      <c r="K83" s="26">
        <f t="shared" si="8"/>
        <v>0.71250812901472216</v>
      </c>
      <c r="L83" s="3" t="str">
        <f>VLOOKUP(D83,DATABASE!$A$2:$F$3248,3)</f>
        <v>OLEOSE</v>
      </c>
      <c r="M83" s="10" t="str">
        <f t="shared" si="9"/>
        <v>B</v>
      </c>
      <c r="N83">
        <v>51</v>
      </c>
      <c r="O83" s="50" t="s">
        <v>3555</v>
      </c>
      <c r="P83" s="50"/>
      <c r="Q83" s="32" t="s">
        <v>3554</v>
      </c>
      <c r="R83" s="1">
        <f>VLOOKUP(Q83,DATABASE!$A$2:$F$3248,6)</f>
        <v>19</v>
      </c>
      <c r="S83" s="38">
        <v>8248.7950000000001</v>
      </c>
    </row>
    <row r="84" spans="1:19" ht="12.95" customHeight="1">
      <c r="A84" s="19">
        <v>83</v>
      </c>
      <c r="B84" s="21">
        <f t="shared" si="6"/>
        <v>0.13879598662207357</v>
      </c>
      <c r="C84" s="32" t="s">
        <v>4114</v>
      </c>
      <c r="D84" s="32" t="s">
        <v>4113</v>
      </c>
      <c r="E84" s="1">
        <f>VLOOKUP(D84,DATABASE!$A$2:$F$3248,6)</f>
        <v>13</v>
      </c>
      <c r="F84" s="6">
        <f>VLOOKUP(D84,DATABASE!$A$2:$F$3248,4)</f>
        <v>4487</v>
      </c>
      <c r="G84" s="2">
        <f t="shared" si="10"/>
        <v>1214327.5790000001</v>
      </c>
      <c r="H84" s="22">
        <f t="shared" si="7"/>
        <v>0.7428484845311969</v>
      </c>
      <c r="I84" s="25">
        <f>VLOOKUP(D84,DATABASE!$A$2:$F$3248,5)*F84</f>
        <v>17745.411950000002</v>
      </c>
      <c r="J84" s="25">
        <f t="shared" si="11"/>
        <v>5056295.7815000396</v>
      </c>
      <c r="K84" s="26">
        <f t="shared" si="8"/>
        <v>0.71501753139035396</v>
      </c>
      <c r="L84" s="3" t="str">
        <f>VLOOKUP(D84,DATABASE!$A$2:$F$3248,3)</f>
        <v>OLEOSE</v>
      </c>
      <c r="M84" s="10" t="str">
        <f t="shared" si="9"/>
        <v>B</v>
      </c>
      <c r="N84">
        <v>52</v>
      </c>
      <c r="O84" s="50" t="s">
        <v>1498</v>
      </c>
      <c r="P84" s="50"/>
      <c r="Q84" s="32" t="s">
        <v>1497</v>
      </c>
      <c r="R84" s="1">
        <f>VLOOKUP(Q84,DATABASE!$A$2:$F$3248,6)</f>
        <v>18</v>
      </c>
      <c r="S84" s="38">
        <v>8170</v>
      </c>
    </row>
    <row r="85" spans="1:19" ht="12.95" customHeight="1">
      <c r="A85" s="19">
        <v>84</v>
      </c>
      <c r="B85" s="21">
        <f t="shared" si="6"/>
        <v>0.14046822742474915</v>
      </c>
      <c r="C85" s="32" t="s">
        <v>4966</v>
      </c>
      <c r="D85" s="32" t="s">
        <v>4965</v>
      </c>
      <c r="E85" s="1">
        <f>VLOOKUP(D85,DATABASE!$A$2:$F$3248,6)</f>
        <v>3</v>
      </c>
      <c r="F85" s="6">
        <f>VLOOKUP(D85,DATABASE!$A$2:$F$3248,4)</f>
        <v>4434</v>
      </c>
      <c r="G85" s="2">
        <f t="shared" si="10"/>
        <v>1218761.5790000001</v>
      </c>
      <c r="H85" s="22">
        <f t="shared" si="7"/>
        <v>0.74556092410464692</v>
      </c>
      <c r="I85" s="25">
        <f>VLOOKUP(D85,DATABASE!$A$2:$F$3248,5)*F85</f>
        <v>25485.12444</v>
      </c>
      <c r="J85" s="25">
        <f t="shared" si="11"/>
        <v>5081780.90594004</v>
      </c>
      <c r="K85" s="26">
        <f t="shared" si="8"/>
        <v>0.71862141683371294</v>
      </c>
      <c r="L85" s="3" t="str">
        <f>VLOOKUP(D85,DATABASE!$A$2:$F$3248,3)</f>
        <v>CIOCC</v>
      </c>
      <c r="M85" s="10" t="str">
        <f t="shared" si="9"/>
        <v>B</v>
      </c>
      <c r="N85">
        <v>53</v>
      </c>
      <c r="O85" s="50" t="s">
        <v>4991</v>
      </c>
      <c r="P85" s="50"/>
      <c r="Q85" s="32" t="s">
        <v>4990</v>
      </c>
      <c r="R85" s="1">
        <f>VLOOKUP(Q85,DATABASE!$A$2:$F$3248,6)</f>
        <v>4</v>
      </c>
      <c r="S85" s="38">
        <v>7880</v>
      </c>
    </row>
    <row r="86" spans="1:19" ht="12.95" customHeight="1">
      <c r="A86" s="19">
        <v>85</v>
      </c>
      <c r="B86" s="21">
        <f t="shared" si="6"/>
        <v>0.14214046822742474</v>
      </c>
      <c r="C86" s="32" t="s">
        <v>88</v>
      </c>
      <c r="D86" s="32" t="s">
        <v>87</v>
      </c>
      <c r="E86" s="1">
        <f>VLOOKUP(D86,DATABASE!$A$2:$F$3248,6)</f>
        <v>10</v>
      </c>
      <c r="F86" s="6">
        <f>VLOOKUP(D86,DATABASE!$A$2:$F$3248,4)</f>
        <v>4432.7730000000001</v>
      </c>
      <c r="G86" s="2">
        <f t="shared" si="10"/>
        <v>1223194.3520000002</v>
      </c>
      <c r="H86" s="22">
        <f t="shared" si="7"/>
        <v>0.74827261307743009</v>
      </c>
      <c r="I86" s="25">
        <f>VLOOKUP(D86,DATABASE!$A$2:$F$3248,5)*F86</f>
        <v>39490.200497370002</v>
      </c>
      <c r="J86" s="25">
        <f t="shared" si="11"/>
        <v>5121271.1064374102</v>
      </c>
      <c r="K86" s="26">
        <f t="shared" si="8"/>
        <v>0.72420577876464465</v>
      </c>
      <c r="L86" s="3" t="str">
        <f>VLOOKUP(D86,DATABASE!$A$2:$F$3248,3)</f>
        <v>OLEOSE</v>
      </c>
      <c r="M86" s="10" t="str">
        <f t="shared" si="9"/>
        <v>B</v>
      </c>
      <c r="N86">
        <v>54</v>
      </c>
      <c r="O86" s="50" t="s">
        <v>954</v>
      </c>
      <c r="P86" s="50"/>
      <c r="Q86" s="32" t="s">
        <v>953</v>
      </c>
      <c r="R86" s="1">
        <f>VLOOKUP(Q86,DATABASE!$A$2:$F$3248,6)</f>
        <v>16</v>
      </c>
      <c r="S86" s="38">
        <v>7512.75</v>
      </c>
    </row>
    <row r="87" spans="1:19" ht="12.95" customHeight="1">
      <c r="A87" s="19">
        <v>86</v>
      </c>
      <c r="B87" s="21">
        <f t="shared" si="6"/>
        <v>0.14381270903010032</v>
      </c>
      <c r="C87" s="32" t="s">
        <v>4908</v>
      </c>
      <c r="D87" s="32" t="s">
        <v>4907</v>
      </c>
      <c r="E87" s="1">
        <f>VLOOKUP(D87,DATABASE!$A$2:$F$3248,6)</f>
        <v>9</v>
      </c>
      <c r="F87" s="6">
        <f>VLOOKUP(D87,DATABASE!$A$2:$F$3248,4)</f>
        <v>4347</v>
      </c>
      <c r="G87" s="2">
        <f t="shared" si="10"/>
        <v>1227541.3520000002</v>
      </c>
      <c r="H87" s="22">
        <f t="shared" si="7"/>
        <v>0.75093183157670551</v>
      </c>
      <c r="I87" s="25">
        <f>VLOOKUP(D87,DATABASE!$A$2:$F$3248,5)*F87</f>
        <v>14667.299639999999</v>
      </c>
      <c r="J87" s="25">
        <f t="shared" si="11"/>
        <v>5135938.4060774101</v>
      </c>
      <c r="K87" s="26">
        <f t="shared" si="8"/>
        <v>0.72627990117242125</v>
      </c>
      <c r="L87" s="3" t="str">
        <f>VLOOKUP(D87,DATABASE!$A$2:$F$3248,3)</f>
        <v>OLEOSE</v>
      </c>
      <c r="M87" s="10" t="str">
        <f t="shared" si="9"/>
        <v>B</v>
      </c>
      <c r="N87">
        <v>55</v>
      </c>
      <c r="O87" s="50" t="s">
        <v>1620</v>
      </c>
      <c r="P87" s="50"/>
      <c r="Q87" s="32" t="s">
        <v>1619</v>
      </c>
      <c r="R87" s="1">
        <f>VLOOKUP(Q87,DATABASE!$A$2:$F$3248,6)</f>
        <v>4</v>
      </c>
      <c r="S87" s="38">
        <v>7280</v>
      </c>
    </row>
    <row r="88" spans="1:19" ht="12.95" customHeight="1">
      <c r="A88" s="19">
        <v>87</v>
      </c>
      <c r="B88" s="21">
        <f t="shared" si="6"/>
        <v>0.14548494983277591</v>
      </c>
      <c r="C88" s="32" t="s">
        <v>4901</v>
      </c>
      <c r="D88" s="32" t="s">
        <v>4900</v>
      </c>
      <c r="E88" s="1">
        <f>VLOOKUP(D88,DATABASE!$A$2:$F$3248,6)</f>
        <v>9</v>
      </c>
      <c r="F88" s="6">
        <f>VLOOKUP(D88,DATABASE!$A$2:$F$3248,4)</f>
        <v>4347</v>
      </c>
      <c r="G88" s="2">
        <f t="shared" si="10"/>
        <v>1231888.3520000002</v>
      </c>
      <c r="H88" s="22">
        <f t="shared" si="7"/>
        <v>0.75359105007598093</v>
      </c>
      <c r="I88" s="25">
        <f>VLOOKUP(D88,DATABASE!$A$2:$F$3248,5)*F88</f>
        <v>12593.606759999999</v>
      </c>
      <c r="J88" s="25">
        <f t="shared" si="11"/>
        <v>5148532.01283741</v>
      </c>
      <c r="K88" s="26">
        <f t="shared" si="8"/>
        <v>0.72806077990380047</v>
      </c>
      <c r="L88" s="3" t="str">
        <f>VLOOKUP(D88,DATABASE!$A$2:$F$3248,3)</f>
        <v>OLEOSE</v>
      </c>
      <c r="M88" s="10" t="str">
        <f t="shared" si="9"/>
        <v>B</v>
      </c>
      <c r="N88">
        <v>56</v>
      </c>
      <c r="O88" s="50" t="s">
        <v>3551</v>
      </c>
      <c r="P88" s="50"/>
      <c r="Q88" s="32" t="s">
        <v>3550</v>
      </c>
      <c r="R88" s="1">
        <f>VLOOKUP(Q88,DATABASE!$A$2:$F$3248,6)</f>
        <v>16</v>
      </c>
      <c r="S88" s="38">
        <v>7104</v>
      </c>
    </row>
    <row r="89" spans="1:19" ht="12.95" customHeight="1">
      <c r="A89" s="19">
        <v>88</v>
      </c>
      <c r="B89" s="21">
        <f t="shared" si="6"/>
        <v>0.14715719063545152</v>
      </c>
      <c r="C89" s="32" t="s">
        <v>4884</v>
      </c>
      <c r="D89" s="32" t="s">
        <v>4883</v>
      </c>
      <c r="E89" s="1">
        <f>VLOOKUP(D89,DATABASE!$A$2:$F$3248,6)</f>
        <v>10</v>
      </c>
      <c r="F89" s="6">
        <f>VLOOKUP(D89,DATABASE!$A$2:$F$3248,4)</f>
        <v>4340</v>
      </c>
      <c r="G89" s="2">
        <f t="shared" si="10"/>
        <v>1236228.3520000002</v>
      </c>
      <c r="H89" s="22">
        <f t="shared" si="7"/>
        <v>0.75624598641986296</v>
      </c>
      <c r="I89" s="25">
        <f>VLOOKUP(D89,DATABASE!$A$2:$F$3248,5)*F89</f>
        <v>16323.4344</v>
      </c>
      <c r="J89" s="25">
        <f t="shared" si="11"/>
        <v>5164855.4472374097</v>
      </c>
      <c r="K89" s="26">
        <f t="shared" si="8"/>
        <v>0.73036909853721665</v>
      </c>
      <c r="L89" s="3" t="str">
        <f>VLOOKUP(D89,DATABASE!$A$2:$F$3248,3)</f>
        <v>OLEOSE</v>
      </c>
      <c r="M89" s="10" t="str">
        <f t="shared" si="9"/>
        <v>B</v>
      </c>
      <c r="N89">
        <v>57</v>
      </c>
      <c r="O89" s="50" t="s">
        <v>4926</v>
      </c>
      <c r="P89" s="50"/>
      <c r="Q89" s="32" t="s">
        <v>4925</v>
      </c>
      <c r="R89" s="1">
        <f>VLOOKUP(Q89,DATABASE!$A$2:$F$3248,6)</f>
        <v>5</v>
      </c>
      <c r="S89" s="38">
        <v>6930</v>
      </c>
    </row>
    <row r="90" spans="1:19" ht="12.95" customHeight="1">
      <c r="A90" s="19">
        <v>89</v>
      </c>
      <c r="B90" s="21">
        <f t="shared" si="6"/>
        <v>0.1488294314381271</v>
      </c>
      <c r="C90" s="32" t="s">
        <v>2439</v>
      </c>
      <c r="D90" s="32" t="s">
        <v>2438</v>
      </c>
      <c r="E90" s="1">
        <f>VLOOKUP(D90,DATABASE!$A$2:$F$3248,6)</f>
        <v>9</v>
      </c>
      <c r="F90" s="6">
        <f>VLOOKUP(D90,DATABASE!$A$2:$F$3248,4)</f>
        <v>4234.9840000000004</v>
      </c>
      <c r="G90" s="2">
        <f t="shared" si="10"/>
        <v>1240463.3360000001</v>
      </c>
      <c r="H90" s="22">
        <f t="shared" si="7"/>
        <v>0.75883668064506082</v>
      </c>
      <c r="I90" s="25">
        <f>VLOOKUP(D90,DATABASE!$A$2:$F$3248,5)*F90</f>
        <v>17384.482270479999</v>
      </c>
      <c r="J90" s="25">
        <f t="shared" si="11"/>
        <v>5182239.9295078898</v>
      </c>
      <c r="K90" s="26">
        <f t="shared" si="8"/>
        <v>0.73282746136539967</v>
      </c>
      <c r="L90" s="3" t="str">
        <f>VLOOKUP(D90,DATABASE!$A$2:$F$3248,3)</f>
        <v>OLEOSE</v>
      </c>
      <c r="M90" s="10" t="str">
        <f t="shared" si="9"/>
        <v>B</v>
      </c>
      <c r="N90">
        <v>58</v>
      </c>
      <c r="O90" s="50" t="s">
        <v>944</v>
      </c>
      <c r="P90" s="50"/>
      <c r="Q90" s="32" t="s">
        <v>943</v>
      </c>
      <c r="R90" s="1">
        <f>VLOOKUP(Q90,DATABASE!$A$2:$F$3248,6)</f>
        <v>17</v>
      </c>
      <c r="S90" s="38">
        <v>6829.7</v>
      </c>
    </row>
    <row r="91" spans="1:19" ht="12.95" customHeight="1">
      <c r="A91" s="19">
        <v>90</v>
      </c>
      <c r="B91" s="21">
        <f t="shared" si="6"/>
        <v>0.15050167224080269</v>
      </c>
      <c r="C91" s="32" t="s">
        <v>3145</v>
      </c>
      <c r="D91" s="32" t="s">
        <v>3144</v>
      </c>
      <c r="E91" s="1">
        <f>VLOOKUP(D91,DATABASE!$A$2:$F$3248,6)</f>
        <v>13</v>
      </c>
      <c r="F91" s="6">
        <f>VLOOKUP(D91,DATABASE!$A$2:$F$3248,4)</f>
        <v>4123.9859999999999</v>
      </c>
      <c r="G91" s="2">
        <f t="shared" si="10"/>
        <v>1244587.3220000002</v>
      </c>
      <c r="H91" s="22">
        <f t="shared" si="7"/>
        <v>0.76135947334392273</v>
      </c>
      <c r="I91" s="25">
        <f>VLOOKUP(D91,DATABASE!$A$2:$F$3248,5)*F91</f>
        <v>55021.643853959999</v>
      </c>
      <c r="J91" s="25">
        <f t="shared" si="11"/>
        <v>5237261.5733618494</v>
      </c>
      <c r="K91" s="26">
        <f t="shared" si="8"/>
        <v>0.74060814541980957</v>
      </c>
      <c r="L91" s="3" t="str">
        <f>VLOOKUP(D91,DATABASE!$A$2:$F$3248,3)</f>
        <v>OLEOSE</v>
      </c>
      <c r="M91" s="10" t="str">
        <f t="shared" si="9"/>
        <v>B</v>
      </c>
      <c r="N91">
        <v>59</v>
      </c>
      <c r="O91" s="50" t="s">
        <v>3555</v>
      </c>
      <c r="P91" s="50"/>
      <c r="Q91" s="32" t="s">
        <v>3566</v>
      </c>
      <c r="R91" s="1">
        <f>VLOOKUP(Q91,DATABASE!$A$2:$F$3248,6)</f>
        <v>15</v>
      </c>
      <c r="S91" s="38">
        <v>6720</v>
      </c>
    </row>
    <row r="92" spans="1:19" ht="12.95" customHeight="1">
      <c r="A92" s="19">
        <v>91</v>
      </c>
      <c r="B92" s="21">
        <f t="shared" si="6"/>
        <v>0.15217391304347827</v>
      </c>
      <c r="C92" s="32" t="s">
        <v>4935</v>
      </c>
      <c r="D92" s="32" t="s">
        <v>4934</v>
      </c>
      <c r="E92" s="1">
        <f>VLOOKUP(D92,DATABASE!$A$2:$F$3248,6)</f>
        <v>3</v>
      </c>
      <c r="F92" s="6">
        <f>VLOOKUP(D92,DATABASE!$A$2:$F$3248,4)</f>
        <v>3722</v>
      </c>
      <c r="G92" s="2">
        <f t="shared" si="10"/>
        <v>1248309.3220000002</v>
      </c>
      <c r="H92" s="22">
        <f t="shared" si="7"/>
        <v>0.76363635654021977</v>
      </c>
      <c r="I92" s="25">
        <f>VLOOKUP(D92,DATABASE!$A$2:$F$3248,5)*F92</f>
        <v>13526.71572</v>
      </c>
      <c r="J92" s="25">
        <f t="shared" si="11"/>
        <v>5250788.2890818492</v>
      </c>
      <c r="K92" s="26">
        <f t="shared" si="8"/>
        <v>0.7425209763339583</v>
      </c>
      <c r="L92" s="3" t="str">
        <f>VLOOKUP(D92,DATABASE!$A$2:$F$3248,3)</f>
        <v>CIOCC</v>
      </c>
      <c r="M92" s="10" t="str">
        <f t="shared" si="9"/>
        <v>B</v>
      </c>
      <c r="N92">
        <v>60</v>
      </c>
      <c r="O92" s="50" t="s">
        <v>3573</v>
      </c>
      <c r="P92" s="50"/>
      <c r="Q92" s="32" t="s">
        <v>3580</v>
      </c>
      <c r="R92" s="1">
        <f>VLOOKUP(Q92,DATABASE!$A$2:$F$3248,6)</f>
        <v>15</v>
      </c>
      <c r="S92" s="38">
        <v>6615</v>
      </c>
    </row>
    <row r="93" spans="1:19" ht="12.95" customHeight="1">
      <c r="A93" s="19">
        <v>92</v>
      </c>
      <c r="B93" s="21">
        <f t="shared" si="6"/>
        <v>0.15384615384615385</v>
      </c>
      <c r="C93" s="32" t="s">
        <v>2781</v>
      </c>
      <c r="D93" s="32" t="s">
        <v>2780</v>
      </c>
      <c r="E93" s="1">
        <f>VLOOKUP(D93,DATABASE!$A$2:$F$3248,6)</f>
        <v>4</v>
      </c>
      <c r="F93" s="6">
        <f>VLOOKUP(D93,DATABASE!$A$2:$F$3248,4)</f>
        <v>3717.5</v>
      </c>
      <c r="G93" s="2">
        <f t="shared" si="10"/>
        <v>1252026.8220000002</v>
      </c>
      <c r="H93" s="22">
        <f t="shared" si="7"/>
        <v>0.76591048692233532</v>
      </c>
      <c r="I93" s="25">
        <f>VLOOKUP(D93,DATABASE!$A$2:$F$3248,5)*F93</f>
        <v>14412.189875</v>
      </c>
      <c r="J93" s="25">
        <f t="shared" si="11"/>
        <v>5265200.4789568493</v>
      </c>
      <c r="K93" s="26">
        <f t="shared" si="8"/>
        <v>0.74455902332955848</v>
      </c>
      <c r="L93" s="3" t="str">
        <f>VLOOKUP(D93,DATABASE!$A$2:$F$3248,3)</f>
        <v>CIOCC</v>
      </c>
      <c r="M93" s="10" t="str">
        <f t="shared" si="9"/>
        <v>B</v>
      </c>
      <c r="N93">
        <v>61</v>
      </c>
      <c r="O93" s="50" t="s">
        <v>4672</v>
      </c>
      <c r="P93" s="50"/>
      <c r="Q93" s="32" t="s">
        <v>4671</v>
      </c>
      <c r="R93" s="1">
        <f>VLOOKUP(Q93,DATABASE!$A$2:$F$3248,6)</f>
        <v>15</v>
      </c>
      <c r="S93" s="38">
        <v>6473.9320000000007</v>
      </c>
    </row>
    <row r="94" spans="1:19" ht="12.95" customHeight="1">
      <c r="A94" s="19">
        <v>93</v>
      </c>
      <c r="B94" s="21">
        <f t="shared" si="6"/>
        <v>0.15551839464882944</v>
      </c>
      <c r="C94" s="32" t="s">
        <v>5028</v>
      </c>
      <c r="D94" s="32" t="s">
        <v>5027</v>
      </c>
      <c r="E94" s="1">
        <f>VLOOKUP(D94,DATABASE!$A$2:$F$3248,6)</f>
        <v>13</v>
      </c>
      <c r="F94" s="6">
        <f>VLOOKUP(D94,DATABASE!$A$2:$F$3248,4)</f>
        <v>3685.2</v>
      </c>
      <c r="G94" s="2">
        <f t="shared" si="10"/>
        <v>1255712.0220000001</v>
      </c>
      <c r="H94" s="22">
        <f t="shared" si="7"/>
        <v>0.7681648582159929</v>
      </c>
      <c r="I94" s="25">
        <f>VLOOKUP(D94,DATABASE!$A$2:$F$3248,5)*F94</f>
        <v>15746.012004</v>
      </c>
      <c r="J94" s="25">
        <f t="shared" si="11"/>
        <v>5280946.4909608494</v>
      </c>
      <c r="K94" s="26">
        <f t="shared" si="8"/>
        <v>0.74678568789169431</v>
      </c>
      <c r="L94" s="3" t="str">
        <f>VLOOKUP(D94,DATABASE!$A$2:$F$3248,3)</f>
        <v>CIOCC</v>
      </c>
      <c r="M94" s="10" t="str">
        <f t="shared" si="9"/>
        <v>B</v>
      </c>
      <c r="N94">
        <v>62</v>
      </c>
      <c r="O94" s="50" t="s">
        <v>2250</v>
      </c>
      <c r="P94" s="50"/>
      <c r="Q94" s="32" t="s">
        <v>2249</v>
      </c>
      <c r="R94" s="1">
        <f>VLOOKUP(Q94,DATABASE!$A$2:$F$3248,6)</f>
        <v>15</v>
      </c>
      <c r="S94" s="38">
        <v>6341.2740000000003</v>
      </c>
    </row>
    <row r="95" spans="1:19" ht="12.95" customHeight="1">
      <c r="A95" s="19">
        <v>94</v>
      </c>
      <c r="B95" s="21">
        <f t="shared" si="6"/>
        <v>0.15719063545150502</v>
      </c>
      <c r="C95" s="32" t="s">
        <v>721</v>
      </c>
      <c r="D95" s="32" t="s">
        <v>720</v>
      </c>
      <c r="E95" s="1">
        <f>VLOOKUP(D95,DATABASE!$A$2:$F$3248,6)</f>
        <v>8</v>
      </c>
      <c r="F95" s="6">
        <f>VLOOKUP(D95,DATABASE!$A$2:$F$3248,4)</f>
        <v>3644</v>
      </c>
      <c r="G95" s="2">
        <f t="shared" si="10"/>
        <v>1259356.0220000001</v>
      </c>
      <c r="H95" s="22">
        <f t="shared" si="7"/>
        <v>0.77039402596647821</v>
      </c>
      <c r="I95" s="25">
        <f>VLOOKUP(D95,DATABASE!$A$2:$F$3248,5)*F95</f>
        <v>12008.546920000001</v>
      </c>
      <c r="J95" s="25">
        <f t="shared" si="11"/>
        <v>5292955.0378808491</v>
      </c>
      <c r="K95" s="26">
        <f t="shared" si="8"/>
        <v>0.74848383253064898</v>
      </c>
      <c r="L95" s="3" t="str">
        <f>VLOOKUP(D95,DATABASE!$A$2:$F$3248,3)</f>
        <v>OLEOSE</v>
      </c>
      <c r="M95" s="10" t="str">
        <f t="shared" si="9"/>
        <v>B</v>
      </c>
      <c r="N95">
        <v>63</v>
      </c>
      <c r="O95" s="50" t="s">
        <v>2289</v>
      </c>
      <c r="P95" s="50"/>
      <c r="Q95" s="32" t="s">
        <v>2297</v>
      </c>
      <c r="R95" s="1">
        <f>VLOOKUP(Q95,DATABASE!$A$2:$F$3248,6)</f>
        <v>13</v>
      </c>
      <c r="S95" s="38">
        <v>6090</v>
      </c>
    </row>
    <row r="96" spans="1:19" ht="12.95" customHeight="1">
      <c r="A96" s="19">
        <v>95</v>
      </c>
      <c r="B96" s="21">
        <f t="shared" si="6"/>
        <v>0.15886287625418061</v>
      </c>
      <c r="C96" s="32" t="s">
        <v>4896</v>
      </c>
      <c r="D96" s="32" t="s">
        <v>4895</v>
      </c>
      <c r="E96" s="1">
        <f>VLOOKUP(D96,DATABASE!$A$2:$F$3248,6)</f>
        <v>7</v>
      </c>
      <c r="F96" s="6">
        <f>VLOOKUP(D96,DATABASE!$A$2:$F$3248,4)</f>
        <v>3640</v>
      </c>
      <c r="G96" s="2">
        <f t="shared" si="10"/>
        <v>1262996.0220000001</v>
      </c>
      <c r="H96" s="22">
        <f t="shared" si="7"/>
        <v>0.77262074677102444</v>
      </c>
      <c r="I96" s="25">
        <f>VLOOKUP(D96,DATABASE!$A$2:$F$3248,5)*F96</f>
        <v>18164.4372</v>
      </c>
      <c r="J96" s="25">
        <f t="shared" si="11"/>
        <v>5311119.4750808487</v>
      </c>
      <c r="K96" s="26">
        <f t="shared" si="8"/>
        <v>0.75105248982584893</v>
      </c>
      <c r="L96" s="3" t="str">
        <f>VLOOKUP(D96,DATABASE!$A$2:$F$3248,3)</f>
        <v>CIOCC</v>
      </c>
      <c r="M96" s="10" t="str">
        <f t="shared" si="9"/>
        <v>B</v>
      </c>
      <c r="N96">
        <v>64</v>
      </c>
      <c r="O96" s="50" t="s">
        <v>3718</v>
      </c>
      <c r="P96" s="50"/>
      <c r="Q96" s="32" t="s">
        <v>3717</v>
      </c>
      <c r="R96" s="1">
        <f>VLOOKUP(Q96,DATABASE!$A$2:$F$3248,6)</f>
        <v>13</v>
      </c>
      <c r="S96" s="38">
        <v>6074.5240000000003</v>
      </c>
    </row>
    <row r="97" spans="1:19" ht="12.95" customHeight="1">
      <c r="A97" s="19">
        <v>96</v>
      </c>
      <c r="B97" s="21">
        <f t="shared" si="6"/>
        <v>0.16053511705685619</v>
      </c>
      <c r="C97" s="32" t="s">
        <v>2752</v>
      </c>
      <c r="D97" s="32" t="s">
        <v>2751</v>
      </c>
      <c r="E97" s="1">
        <f>VLOOKUP(D97,DATABASE!$A$2:$F$3248,6)</f>
        <v>9</v>
      </c>
      <c r="F97" s="6">
        <f>VLOOKUP(D97,DATABASE!$A$2:$F$3248,4)</f>
        <v>3553.25</v>
      </c>
      <c r="G97" s="2">
        <f t="shared" si="10"/>
        <v>1266549.2720000001</v>
      </c>
      <c r="H97" s="22">
        <f t="shared" si="7"/>
        <v>0.77479439943551731</v>
      </c>
      <c r="I97" s="25">
        <f>VLOOKUP(D97,DATABASE!$A$2:$F$3248,5)*F97</f>
        <v>41822.285487499998</v>
      </c>
      <c r="J97" s="25">
        <f t="shared" si="11"/>
        <v>5352941.7605683487</v>
      </c>
      <c r="K97" s="26">
        <f t="shared" si="8"/>
        <v>0.7569666350061578</v>
      </c>
      <c r="L97" s="3" t="str">
        <f>VLOOKUP(D97,DATABASE!$A$2:$F$3248,3)</f>
        <v>OLEOSE</v>
      </c>
      <c r="M97" s="10" t="str">
        <f t="shared" si="9"/>
        <v>B</v>
      </c>
      <c r="N97">
        <v>65</v>
      </c>
      <c r="O97" s="50" t="s">
        <v>2493</v>
      </c>
      <c r="P97" s="50"/>
      <c r="Q97" s="32" t="s">
        <v>2503</v>
      </c>
      <c r="R97" s="1">
        <f>VLOOKUP(Q97,DATABASE!$A$2:$F$3248,6)</f>
        <v>13</v>
      </c>
      <c r="S97" s="38">
        <v>5978</v>
      </c>
    </row>
    <row r="98" spans="1:19" ht="12.95" customHeight="1">
      <c r="A98" s="19">
        <v>97</v>
      </c>
      <c r="B98" s="21">
        <f t="shared" si="6"/>
        <v>0.16220735785953178</v>
      </c>
      <c r="C98" s="32" t="s">
        <v>4939</v>
      </c>
      <c r="D98" s="32" t="s">
        <v>4938</v>
      </c>
      <c r="E98" s="1">
        <f>VLOOKUP(D98,DATABASE!$A$2:$F$3248,6)</f>
        <v>3</v>
      </c>
      <c r="F98" s="6">
        <f>VLOOKUP(D98,DATABASE!$A$2:$F$3248,4)</f>
        <v>3549</v>
      </c>
      <c r="G98" s="2">
        <f t="shared" si="10"/>
        <v>1270098.2720000001</v>
      </c>
      <c r="H98" s="22">
        <f t="shared" si="7"/>
        <v>0.77696545221994984</v>
      </c>
      <c r="I98" s="25">
        <f>VLOOKUP(D98,DATABASE!$A$2:$F$3248,5)*F98</f>
        <v>12193.79616</v>
      </c>
      <c r="J98" s="25">
        <f t="shared" si="11"/>
        <v>5365135.5567283491</v>
      </c>
      <c r="K98" s="26">
        <f t="shared" si="8"/>
        <v>0.75869097598725721</v>
      </c>
      <c r="L98" s="3" t="str">
        <f>VLOOKUP(D98,DATABASE!$A$2:$F$3248,3)</f>
        <v>CIOCC</v>
      </c>
      <c r="M98" s="10" t="str">
        <f t="shared" si="9"/>
        <v>B</v>
      </c>
      <c r="N98">
        <v>66</v>
      </c>
      <c r="O98" s="50" t="s">
        <v>938</v>
      </c>
      <c r="P98" s="50"/>
      <c r="Q98" s="32" t="s">
        <v>937</v>
      </c>
      <c r="R98" s="1">
        <f>VLOOKUP(Q98,DATABASE!$A$2:$F$3248,6)</f>
        <v>15</v>
      </c>
      <c r="S98" s="38">
        <v>5860</v>
      </c>
    </row>
    <row r="99" spans="1:19" ht="12.95" customHeight="1">
      <c r="A99" s="19">
        <v>98</v>
      </c>
      <c r="B99" s="21">
        <f t="shared" si="6"/>
        <v>0.16387959866220736</v>
      </c>
      <c r="C99" s="32" t="s">
        <v>5474</v>
      </c>
      <c r="D99" s="32" t="s">
        <v>5479</v>
      </c>
      <c r="E99" s="1">
        <f>VLOOKUP(D99,DATABASE!$A$2:$F$3248,6)</f>
        <v>8</v>
      </c>
      <c r="F99" s="6">
        <f>VLOOKUP(D99,DATABASE!$A$2:$F$3248,4)</f>
        <v>3534</v>
      </c>
      <c r="G99" s="2">
        <f t="shared" si="10"/>
        <v>1273632.2720000001</v>
      </c>
      <c r="H99" s="22">
        <f t="shared" si="7"/>
        <v>0.7791273289571109</v>
      </c>
      <c r="I99" s="25">
        <f>VLOOKUP(D99,DATABASE!$A$2:$F$3248,5)*F99</f>
        <v>21168.942719999999</v>
      </c>
      <c r="J99" s="25">
        <f t="shared" si="11"/>
        <v>5386304.4994483488</v>
      </c>
      <c r="K99" s="26">
        <f t="shared" si="8"/>
        <v>0.7616845044159497</v>
      </c>
      <c r="L99" s="3" t="str">
        <f>VLOOKUP(D99,DATABASE!$A$2:$F$3248,3)</f>
        <v>OLEOSE</v>
      </c>
      <c r="M99" s="10" t="str">
        <f t="shared" si="9"/>
        <v>B</v>
      </c>
      <c r="N99">
        <v>67</v>
      </c>
      <c r="O99" s="50" t="s">
        <v>1258</v>
      </c>
      <c r="P99" s="50"/>
      <c r="Q99" s="32" t="s">
        <v>1257</v>
      </c>
      <c r="R99" s="1">
        <f>VLOOKUP(Q99,DATABASE!$A$2:$F$3248,6)</f>
        <v>9</v>
      </c>
      <c r="S99" s="38">
        <v>5860</v>
      </c>
    </row>
    <row r="100" spans="1:19" ht="12.95" customHeight="1">
      <c r="A100" s="19">
        <v>99</v>
      </c>
      <c r="B100" s="21">
        <f t="shared" si="6"/>
        <v>0.16555183946488294</v>
      </c>
      <c r="C100" s="32" t="s">
        <v>1235</v>
      </c>
      <c r="D100" s="32" t="s">
        <v>1234</v>
      </c>
      <c r="E100" s="1">
        <f>VLOOKUP(D100,DATABASE!$A$2:$F$3248,6)</f>
        <v>5</v>
      </c>
      <c r="F100" s="6">
        <f>VLOOKUP(D100,DATABASE!$A$2:$F$3248,4)</f>
        <v>3500</v>
      </c>
      <c r="G100" s="2">
        <f t="shared" si="10"/>
        <v>1277132.2720000001</v>
      </c>
      <c r="H100" s="22">
        <f t="shared" si="7"/>
        <v>0.78126840665378994</v>
      </c>
      <c r="I100" s="25">
        <f>VLOOKUP(D100,DATABASE!$A$2:$F$3248,5)*F100</f>
        <v>15033.759999999998</v>
      </c>
      <c r="J100" s="25">
        <f t="shared" si="11"/>
        <v>5401338.2594483485</v>
      </c>
      <c r="K100" s="26">
        <f t="shared" si="8"/>
        <v>0.76381044847207968</v>
      </c>
      <c r="L100" s="3" t="str">
        <f>VLOOKUP(D100,DATABASE!$A$2:$F$3248,3)</f>
        <v>CIOCC</v>
      </c>
      <c r="M100" s="10" t="str">
        <f t="shared" si="9"/>
        <v>B</v>
      </c>
      <c r="N100">
        <v>68</v>
      </c>
      <c r="O100" s="50" t="s">
        <v>998</v>
      </c>
      <c r="P100" s="50"/>
      <c r="Q100" s="32" t="s">
        <v>997</v>
      </c>
      <c r="R100" s="1">
        <f>VLOOKUP(Q100,DATABASE!$A$2:$F$3248,6)</f>
        <v>4</v>
      </c>
      <c r="S100" s="38">
        <v>5800</v>
      </c>
    </row>
    <row r="101" spans="1:19" ht="12.95" customHeight="1">
      <c r="A101" s="19">
        <v>100</v>
      </c>
      <c r="B101" s="21">
        <f t="shared" si="6"/>
        <v>0.16722408026755853</v>
      </c>
      <c r="C101" s="32" t="s">
        <v>2449</v>
      </c>
      <c r="D101" s="32" t="s">
        <v>2448</v>
      </c>
      <c r="E101" s="1">
        <f>VLOOKUP(D101,DATABASE!$A$2:$F$3248,6)</f>
        <v>7</v>
      </c>
      <c r="F101" s="6">
        <f>VLOOKUP(D101,DATABASE!$A$2:$F$3248,4)</f>
        <v>3211.9009999999998</v>
      </c>
      <c r="G101" s="2">
        <f t="shared" si="10"/>
        <v>1280344.1730000002</v>
      </c>
      <c r="H101" s="22">
        <f t="shared" si="7"/>
        <v>0.78323324368094471</v>
      </c>
      <c r="I101" s="25">
        <f>VLOOKUP(D101,DATABASE!$A$2:$F$3248,5)*F101</f>
        <v>9484.6472959700004</v>
      </c>
      <c r="J101" s="25">
        <f t="shared" si="11"/>
        <v>5410822.9067443181</v>
      </c>
      <c r="K101" s="26">
        <f t="shared" si="8"/>
        <v>0.76515168509840303</v>
      </c>
      <c r="L101" s="3" t="str">
        <f>VLOOKUP(D101,DATABASE!$A$2:$F$3248,3)</f>
        <v>OLEOSE</v>
      </c>
      <c r="M101" s="10" t="str">
        <f t="shared" si="9"/>
        <v>B</v>
      </c>
      <c r="N101">
        <v>69</v>
      </c>
      <c r="O101" s="50" t="s">
        <v>659</v>
      </c>
      <c r="P101" s="50"/>
      <c r="Q101" s="32" t="s">
        <v>658</v>
      </c>
      <c r="R101" s="1">
        <f>VLOOKUP(Q101,DATABASE!$A$2:$F$3248,6)</f>
        <v>12</v>
      </c>
      <c r="S101" s="38">
        <v>5761.9859999999999</v>
      </c>
    </row>
    <row r="102" spans="1:19" ht="12.95" customHeight="1">
      <c r="A102" s="19">
        <v>101</v>
      </c>
      <c r="B102" s="21">
        <f t="shared" si="6"/>
        <v>0.16889632107023411</v>
      </c>
      <c r="C102" s="32" t="s">
        <v>4839</v>
      </c>
      <c r="D102" s="32" t="s">
        <v>5778</v>
      </c>
      <c r="E102" s="1">
        <f>VLOOKUP(D102,DATABASE!$A$2:$F$3248,6)</f>
        <v>3</v>
      </c>
      <c r="F102" s="6">
        <f>VLOOKUP(D102,DATABASE!$A$2:$F$3248,4)</f>
        <v>3192</v>
      </c>
      <c r="G102" s="2">
        <f t="shared" si="10"/>
        <v>1283536.1730000002</v>
      </c>
      <c r="H102" s="22">
        <f t="shared" si="7"/>
        <v>0.78518590654031595</v>
      </c>
      <c r="I102" s="25">
        <f>VLOOKUP(D102,DATABASE!$A$2:$F$3248,5)*F102</f>
        <v>10013.6232</v>
      </c>
      <c r="J102" s="25">
        <f t="shared" si="11"/>
        <v>5420836.5299443183</v>
      </c>
      <c r="K102" s="26">
        <f t="shared" si="8"/>
        <v>0.76656772491295144</v>
      </c>
      <c r="L102" s="3" t="str">
        <f>VLOOKUP(D102,DATABASE!$A$2:$F$3248,3)</f>
        <v>CIOCC</v>
      </c>
      <c r="M102" s="10" t="str">
        <f t="shared" si="9"/>
        <v>B</v>
      </c>
      <c r="N102">
        <v>70</v>
      </c>
      <c r="O102" s="50" t="s">
        <v>4013</v>
      </c>
      <c r="P102" s="50"/>
      <c r="Q102" s="32" t="s">
        <v>4889</v>
      </c>
      <c r="R102" s="1">
        <f>VLOOKUP(Q102,DATABASE!$A$2:$F$3248,6)</f>
        <v>13</v>
      </c>
      <c r="S102" s="38">
        <v>5551</v>
      </c>
    </row>
    <row r="103" spans="1:19" ht="12.95" customHeight="1">
      <c r="A103" s="19">
        <v>102</v>
      </c>
      <c r="B103" s="21">
        <f t="shared" si="6"/>
        <v>0.1705685618729097</v>
      </c>
      <c r="C103" s="32" t="s">
        <v>2105</v>
      </c>
      <c r="D103" s="32" t="s">
        <v>2104</v>
      </c>
      <c r="E103" s="1">
        <f>VLOOKUP(D103,DATABASE!$A$2:$F$3248,6)</f>
        <v>6</v>
      </c>
      <c r="F103" s="6">
        <f>VLOOKUP(D103,DATABASE!$A$2:$F$3248,4)</f>
        <v>3124</v>
      </c>
      <c r="G103" s="2">
        <f t="shared" si="10"/>
        <v>1286660.1730000002</v>
      </c>
      <c r="H103" s="22">
        <f t="shared" si="7"/>
        <v>0.78709697131872325</v>
      </c>
      <c r="I103" s="25">
        <f>VLOOKUP(D103,DATABASE!$A$2:$F$3248,5)*F103</f>
        <v>11457.05132</v>
      </c>
      <c r="J103" s="25">
        <f t="shared" si="11"/>
        <v>5432293.581264318</v>
      </c>
      <c r="K103" s="26">
        <f t="shared" si="8"/>
        <v>0.76818788182343356</v>
      </c>
      <c r="L103" s="3" t="str">
        <f>VLOOKUP(D103,DATABASE!$A$2:$F$3248,3)</f>
        <v>OLEOSE</v>
      </c>
      <c r="M103" s="10" t="str">
        <f t="shared" si="9"/>
        <v>B</v>
      </c>
      <c r="N103">
        <v>71</v>
      </c>
      <c r="O103" s="50" t="s">
        <v>3728</v>
      </c>
      <c r="P103" s="50"/>
      <c r="Q103" s="32" t="s">
        <v>3727</v>
      </c>
      <c r="R103" s="1">
        <f>VLOOKUP(Q103,DATABASE!$A$2:$F$3248,6)</f>
        <v>12</v>
      </c>
      <c r="S103" s="38">
        <v>5423.7659999999996</v>
      </c>
    </row>
    <row r="104" spans="1:19" ht="12.95" customHeight="1">
      <c r="A104" s="19">
        <v>103</v>
      </c>
      <c r="B104" s="21">
        <f t="shared" si="6"/>
        <v>0.17224080267558528</v>
      </c>
      <c r="C104" s="32" t="s">
        <v>1060</v>
      </c>
      <c r="D104" s="32" t="s">
        <v>1059</v>
      </c>
      <c r="E104" s="1">
        <f>VLOOKUP(D104,DATABASE!$A$2:$F$3248,6)</f>
        <v>2</v>
      </c>
      <c r="F104" s="6">
        <f>VLOOKUP(D104,DATABASE!$A$2:$F$3248,4)</f>
        <v>3110</v>
      </c>
      <c r="G104" s="2">
        <f t="shared" si="10"/>
        <v>1289770.1730000002</v>
      </c>
      <c r="H104" s="22">
        <f t="shared" si="7"/>
        <v>0.78899947178634378</v>
      </c>
      <c r="I104" s="25">
        <f>VLOOKUP(D104,DATABASE!$A$2:$F$3248,5)*F104</f>
        <v>14117.316299999999</v>
      </c>
      <c r="J104" s="25">
        <f t="shared" si="11"/>
        <v>5446410.897564318</v>
      </c>
      <c r="K104" s="26">
        <f t="shared" si="8"/>
        <v>0.77018423035344152</v>
      </c>
      <c r="L104" s="3" t="str">
        <f>VLOOKUP(D104,DATABASE!$A$2:$F$3248,3)</f>
        <v>CIOCC</v>
      </c>
      <c r="M104" s="10" t="str">
        <f t="shared" si="9"/>
        <v>B</v>
      </c>
      <c r="N104">
        <v>72</v>
      </c>
      <c r="O104" s="50" t="s">
        <v>2250</v>
      </c>
      <c r="P104" s="50"/>
      <c r="Q104" s="32" t="s">
        <v>2260</v>
      </c>
      <c r="R104" s="1">
        <f>VLOOKUP(Q104,DATABASE!$A$2:$F$3248,6)</f>
        <v>11</v>
      </c>
      <c r="S104" s="38">
        <v>5362.5</v>
      </c>
    </row>
    <row r="105" spans="1:19" ht="12.95" customHeight="1">
      <c r="A105" s="19">
        <v>104</v>
      </c>
      <c r="B105" s="21">
        <f t="shared" si="6"/>
        <v>0.17391304347826086</v>
      </c>
      <c r="C105" s="32" t="s">
        <v>2463</v>
      </c>
      <c r="D105" s="32" t="s">
        <v>2462</v>
      </c>
      <c r="E105" s="1">
        <f>VLOOKUP(D105,DATABASE!$A$2:$F$3248,6)</f>
        <v>7</v>
      </c>
      <c r="F105" s="6">
        <f>VLOOKUP(D105,DATABASE!$A$2:$F$3248,4)</f>
        <v>3009.9490000000001</v>
      </c>
      <c r="G105" s="2">
        <f t="shared" si="10"/>
        <v>1292780.1220000002</v>
      </c>
      <c r="H105" s="22">
        <f t="shared" si="7"/>
        <v>0.7908407674069271</v>
      </c>
      <c r="I105" s="25">
        <f>VLOOKUP(D105,DATABASE!$A$2:$F$3248,5)*F105</f>
        <v>47727.768009829997</v>
      </c>
      <c r="J105" s="25">
        <f t="shared" si="11"/>
        <v>5494138.6655741483</v>
      </c>
      <c r="K105" s="26">
        <f t="shared" si="8"/>
        <v>0.77693347769494814</v>
      </c>
      <c r="L105" s="3" t="str">
        <f>VLOOKUP(D105,DATABASE!$A$2:$F$3248,3)</f>
        <v>OLEOSE</v>
      </c>
      <c r="M105" s="10" t="str">
        <f t="shared" si="9"/>
        <v>B</v>
      </c>
      <c r="N105">
        <v>73</v>
      </c>
      <c r="O105" s="50" t="s">
        <v>2785</v>
      </c>
      <c r="P105" s="50"/>
      <c r="Q105" s="32" t="s">
        <v>2784</v>
      </c>
      <c r="R105" s="1">
        <f>VLOOKUP(Q105,DATABASE!$A$2:$F$3248,6)</f>
        <v>4</v>
      </c>
      <c r="S105" s="38">
        <v>5260</v>
      </c>
    </row>
    <row r="106" spans="1:19" ht="12.95" customHeight="1">
      <c r="A106" s="19">
        <v>105</v>
      </c>
      <c r="B106" s="21">
        <f t="shared" si="6"/>
        <v>0.17558528428093645</v>
      </c>
      <c r="C106" s="32" t="s">
        <v>866</v>
      </c>
      <c r="D106" s="32" t="s">
        <v>865</v>
      </c>
      <c r="E106" s="1">
        <f>VLOOKUP(D106,DATABASE!$A$2:$F$3248,6)</f>
        <v>10</v>
      </c>
      <c r="F106" s="6">
        <f>VLOOKUP(D106,DATABASE!$A$2:$F$3248,4)</f>
        <v>2910</v>
      </c>
      <c r="G106" s="2">
        <f t="shared" si="10"/>
        <v>1295690.1220000002</v>
      </c>
      <c r="H106" s="22">
        <f t="shared" si="7"/>
        <v>0.79262092057759448</v>
      </c>
      <c r="I106" s="25">
        <f>VLOOKUP(D106,DATABASE!$A$2:$F$3248,5)*F106</f>
        <v>7358.2259999999997</v>
      </c>
      <c r="J106" s="25">
        <f t="shared" si="11"/>
        <v>5501496.8915741481</v>
      </c>
      <c r="K106" s="26">
        <f t="shared" si="8"/>
        <v>0.77797401424923396</v>
      </c>
      <c r="L106" s="3" t="str">
        <f>VLOOKUP(D106,DATABASE!$A$2:$F$3248,3)</f>
        <v>OLEOSE</v>
      </c>
      <c r="M106" s="10" t="str">
        <f t="shared" si="9"/>
        <v>B</v>
      </c>
      <c r="N106">
        <v>74</v>
      </c>
      <c r="O106" s="50" t="s">
        <v>4662</v>
      </c>
      <c r="P106" s="50"/>
      <c r="Q106" s="32" t="s">
        <v>4661</v>
      </c>
      <c r="R106" s="1">
        <f>VLOOKUP(Q106,DATABASE!$A$2:$F$3248,6)</f>
        <v>15</v>
      </c>
      <c r="S106" s="38">
        <v>5252.9589999999998</v>
      </c>
    </row>
    <row r="107" spans="1:19" ht="12.95" customHeight="1">
      <c r="A107" s="19">
        <v>106</v>
      </c>
      <c r="B107" s="21">
        <f t="shared" si="6"/>
        <v>0.17725752508361203</v>
      </c>
      <c r="C107" s="32" t="s">
        <v>1000</v>
      </c>
      <c r="D107" s="32" t="s">
        <v>999</v>
      </c>
      <c r="E107" s="1">
        <f>VLOOKUP(D107,DATABASE!$A$2:$F$3248,6)</f>
        <v>2</v>
      </c>
      <c r="F107" s="6">
        <f>VLOOKUP(D107,DATABASE!$A$2:$F$3248,4)</f>
        <v>2900</v>
      </c>
      <c r="G107" s="2">
        <f t="shared" si="10"/>
        <v>1298590.1220000002</v>
      </c>
      <c r="H107" s="22">
        <f t="shared" si="7"/>
        <v>0.79439495638341429</v>
      </c>
      <c r="I107" s="25">
        <f>VLOOKUP(D107,DATABASE!$A$2:$F$3248,5)*F107</f>
        <v>9881.8369999999995</v>
      </c>
      <c r="J107" s="25">
        <f t="shared" si="11"/>
        <v>5511378.7285741484</v>
      </c>
      <c r="K107" s="26">
        <f t="shared" si="8"/>
        <v>0.77937141800144205</v>
      </c>
      <c r="L107" s="3" t="str">
        <f>VLOOKUP(D107,DATABASE!$A$2:$F$3248,3)</f>
        <v>CIOCC</v>
      </c>
      <c r="M107" s="10" t="str">
        <f t="shared" si="9"/>
        <v>B</v>
      </c>
      <c r="N107">
        <v>75</v>
      </c>
      <c r="O107" s="50" t="s">
        <v>5003</v>
      </c>
      <c r="P107" s="50"/>
      <c r="Q107" s="32" t="s">
        <v>5002</v>
      </c>
      <c r="R107" s="1">
        <f>VLOOKUP(Q107,DATABASE!$A$2:$F$3248,6)</f>
        <v>4</v>
      </c>
      <c r="S107" s="38">
        <v>5188</v>
      </c>
    </row>
    <row r="108" spans="1:19" ht="12.95" customHeight="1">
      <c r="A108" s="19">
        <v>107</v>
      </c>
      <c r="B108" s="21">
        <f t="shared" si="6"/>
        <v>0.17892976588628762</v>
      </c>
      <c r="C108" s="32" t="s">
        <v>4987</v>
      </c>
      <c r="D108" s="32" t="s">
        <v>4986</v>
      </c>
      <c r="E108" s="1">
        <f>VLOOKUP(D108,DATABASE!$A$2:$F$3248,6)</f>
        <v>2</v>
      </c>
      <c r="F108" s="6">
        <f>VLOOKUP(D108,DATABASE!$A$2:$F$3248,4)</f>
        <v>2900</v>
      </c>
      <c r="G108" s="2">
        <f t="shared" si="10"/>
        <v>1301490.1220000002</v>
      </c>
      <c r="H108" s="22">
        <f t="shared" si="7"/>
        <v>0.79616899218923409</v>
      </c>
      <c r="I108" s="25">
        <f>VLOOKUP(D108,DATABASE!$A$2:$F$3248,5)*F108</f>
        <v>9810.8449999999993</v>
      </c>
      <c r="J108" s="25">
        <f t="shared" si="11"/>
        <v>5521189.5735741481</v>
      </c>
      <c r="K108" s="26">
        <f t="shared" si="8"/>
        <v>0.78075878268022914</v>
      </c>
      <c r="L108" s="3" t="str">
        <f>VLOOKUP(D108,DATABASE!$A$2:$F$3248,3)</f>
        <v>CIOCC</v>
      </c>
      <c r="M108" s="10" t="str">
        <f t="shared" si="9"/>
        <v>B</v>
      </c>
      <c r="N108">
        <v>76</v>
      </c>
      <c r="O108" s="50" t="s">
        <v>2817</v>
      </c>
      <c r="P108" s="50"/>
      <c r="Q108" s="32" t="s">
        <v>2816</v>
      </c>
      <c r="R108" s="1">
        <f>VLOOKUP(Q108,DATABASE!$A$2:$F$3248,6)</f>
        <v>5</v>
      </c>
      <c r="S108" s="38">
        <v>5088</v>
      </c>
    </row>
    <row r="109" spans="1:19" ht="12.95" customHeight="1">
      <c r="A109" s="19">
        <v>108</v>
      </c>
      <c r="B109" s="21">
        <f t="shared" si="6"/>
        <v>0.1806020066889632</v>
      </c>
      <c r="C109" s="32" t="s">
        <v>988</v>
      </c>
      <c r="D109" s="32" t="s">
        <v>987</v>
      </c>
      <c r="E109" s="1">
        <f>VLOOKUP(D109,DATABASE!$A$2:$F$3248,6)</f>
        <v>2</v>
      </c>
      <c r="F109" s="6">
        <f>VLOOKUP(D109,DATABASE!$A$2:$F$3248,4)</f>
        <v>2900</v>
      </c>
      <c r="G109" s="2">
        <f t="shared" si="10"/>
        <v>1304390.1220000002</v>
      </c>
      <c r="H109" s="22">
        <f t="shared" si="7"/>
        <v>0.7979430279950539</v>
      </c>
      <c r="I109" s="25">
        <f>VLOOKUP(D109,DATABASE!$A$2:$F$3248,5)*F109</f>
        <v>10909.597</v>
      </c>
      <c r="J109" s="25">
        <f t="shared" si="11"/>
        <v>5532099.1705741482</v>
      </c>
      <c r="K109" s="26">
        <f t="shared" si="8"/>
        <v>0.78230152334503444</v>
      </c>
      <c r="L109" s="3" t="str">
        <f>VLOOKUP(D109,DATABASE!$A$2:$F$3248,3)</f>
        <v>CIOCC</v>
      </c>
      <c r="M109" s="10" t="str">
        <f t="shared" si="9"/>
        <v>B</v>
      </c>
    </row>
    <row r="110" spans="1:19" ht="12.95" customHeight="1">
      <c r="A110" s="19">
        <v>109</v>
      </c>
      <c r="B110" s="21">
        <f t="shared" si="6"/>
        <v>0.18227424749163879</v>
      </c>
      <c r="C110" s="32" t="s">
        <v>972</v>
      </c>
      <c r="D110" s="32" t="s">
        <v>971</v>
      </c>
      <c r="E110" s="1">
        <f>VLOOKUP(D110,DATABASE!$A$2:$F$3248,6)</f>
        <v>2</v>
      </c>
      <c r="F110" s="6">
        <f>VLOOKUP(D110,DATABASE!$A$2:$F$3248,4)</f>
        <v>2900</v>
      </c>
      <c r="G110" s="2">
        <f t="shared" si="10"/>
        <v>1307290.1220000002</v>
      </c>
      <c r="H110" s="22">
        <f t="shared" si="7"/>
        <v>0.79971706380087371</v>
      </c>
      <c r="I110" s="25">
        <f>VLOOKUP(D110,DATABASE!$A$2:$F$3248,5)*F110</f>
        <v>10545.907999999999</v>
      </c>
      <c r="J110" s="25">
        <f t="shared" si="11"/>
        <v>5542645.078574148</v>
      </c>
      <c r="K110" s="26">
        <f t="shared" si="8"/>
        <v>0.78379283426320079</v>
      </c>
      <c r="L110" s="3" t="str">
        <f>VLOOKUP(D110,DATABASE!$A$2:$F$3248,3)</f>
        <v>CIOCC</v>
      </c>
      <c r="M110" s="10" t="str">
        <f t="shared" si="9"/>
        <v>B</v>
      </c>
    </row>
    <row r="111" spans="1:19" ht="12.95" customHeight="1">
      <c r="A111" s="19">
        <v>110</v>
      </c>
      <c r="B111" s="21">
        <f t="shared" si="6"/>
        <v>0.18394648829431437</v>
      </c>
      <c r="C111" s="32" t="s">
        <v>650</v>
      </c>
      <c r="D111" s="32" t="s">
        <v>2789</v>
      </c>
      <c r="E111" s="1">
        <f>VLOOKUP(D111,DATABASE!$A$2:$F$3248,6)</f>
        <v>5</v>
      </c>
      <c r="F111" s="6">
        <f>VLOOKUP(D111,DATABASE!$A$2:$F$3248,4)</f>
        <v>2898</v>
      </c>
      <c r="G111" s="2">
        <f t="shared" si="10"/>
        <v>1310188.1220000002</v>
      </c>
      <c r="H111" s="22">
        <f t="shared" si="7"/>
        <v>0.80148987613372402</v>
      </c>
      <c r="I111" s="25">
        <f>VLOOKUP(D111,DATABASE!$A$2:$F$3248,5)*F111</f>
        <v>7444.6432199999999</v>
      </c>
      <c r="J111" s="25">
        <f t="shared" si="11"/>
        <v>5550089.721794148</v>
      </c>
      <c r="K111" s="26">
        <f t="shared" si="8"/>
        <v>0.7848455911918446</v>
      </c>
      <c r="L111" s="3" t="str">
        <f>VLOOKUP(D111,DATABASE!$A$2:$F$3248,3)</f>
        <v>CIOCC</v>
      </c>
      <c r="M111" s="10" t="str">
        <f t="shared" si="9"/>
        <v>B</v>
      </c>
    </row>
    <row r="112" spans="1:19" ht="12.95" customHeight="1">
      <c r="A112" s="19">
        <v>111</v>
      </c>
      <c r="B112" s="21">
        <f t="shared" si="6"/>
        <v>0.18561872909698995</v>
      </c>
      <c r="C112" s="32" t="s">
        <v>4894</v>
      </c>
      <c r="D112" s="32" t="s">
        <v>4893</v>
      </c>
      <c r="E112" s="1">
        <f>VLOOKUP(D112,DATABASE!$A$2:$F$3248,6)</f>
        <v>4</v>
      </c>
      <c r="F112" s="6">
        <f>VLOOKUP(D112,DATABASE!$A$2:$F$3248,4)</f>
        <v>2884</v>
      </c>
      <c r="G112" s="2">
        <f t="shared" si="10"/>
        <v>1313072.1220000002</v>
      </c>
      <c r="H112" s="22">
        <f t="shared" si="7"/>
        <v>0.80325412415578756</v>
      </c>
      <c r="I112" s="25">
        <f>VLOOKUP(D112,DATABASE!$A$2:$F$3248,5)*F112</f>
        <v>12953.7744</v>
      </c>
      <c r="J112" s="25">
        <f t="shared" si="11"/>
        <v>5563043.4961941484</v>
      </c>
      <c r="K112" s="26">
        <f t="shared" si="8"/>
        <v>0.78667740170964784</v>
      </c>
      <c r="L112" s="3" t="str">
        <f>VLOOKUP(D112,DATABASE!$A$2:$F$3248,3)</f>
        <v>CIOCC</v>
      </c>
      <c r="M112" s="10" t="str">
        <f t="shared" si="9"/>
        <v>B</v>
      </c>
    </row>
    <row r="113" spans="1:13" ht="12.95" customHeight="1">
      <c r="A113" s="19">
        <v>112</v>
      </c>
      <c r="B113" s="21">
        <f t="shared" si="6"/>
        <v>0.18729096989966554</v>
      </c>
      <c r="C113" s="32" t="s">
        <v>438</v>
      </c>
      <c r="D113" s="32" t="s">
        <v>437</v>
      </c>
      <c r="E113" s="1">
        <f>VLOOKUP(D113,DATABASE!$A$2:$F$3248,6)</f>
        <v>7</v>
      </c>
      <c r="F113" s="6">
        <f>VLOOKUP(D113,DATABASE!$A$2:$F$3248,4)</f>
        <v>2842</v>
      </c>
      <c r="G113" s="2">
        <f t="shared" si="10"/>
        <v>1315914.1220000002</v>
      </c>
      <c r="H113" s="22">
        <f t="shared" si="7"/>
        <v>0.80499267924549089</v>
      </c>
      <c r="I113" s="25">
        <f>VLOOKUP(D113,DATABASE!$A$2:$F$3248,5)*F113</f>
        <v>7413.8401400000002</v>
      </c>
      <c r="J113" s="25">
        <f t="shared" si="11"/>
        <v>5570457.3363341484</v>
      </c>
      <c r="K113" s="26">
        <f t="shared" si="8"/>
        <v>0.78772580273365844</v>
      </c>
      <c r="L113" s="3" t="str">
        <f>VLOOKUP(D113,DATABASE!$A$2:$F$3248,3)</f>
        <v>OLEOSE</v>
      </c>
      <c r="M113" s="10" t="str">
        <f t="shared" si="9"/>
        <v>B</v>
      </c>
    </row>
    <row r="114" spans="1:13" ht="12.95" customHeight="1">
      <c r="A114" s="19">
        <v>113</v>
      </c>
      <c r="B114" s="21">
        <f t="shared" si="6"/>
        <v>0.18896321070234115</v>
      </c>
      <c r="C114" s="32" t="s">
        <v>3992</v>
      </c>
      <c r="D114" s="32" t="s">
        <v>3991</v>
      </c>
      <c r="E114" s="1">
        <f>VLOOKUP(D114,DATABASE!$A$2:$F$3248,6)</f>
        <v>10</v>
      </c>
      <c r="F114" s="6">
        <f>VLOOKUP(D114,DATABASE!$A$2:$F$3248,4)</f>
        <v>2824</v>
      </c>
      <c r="G114" s="2">
        <f t="shared" si="10"/>
        <v>1318738.1220000002</v>
      </c>
      <c r="H114" s="22">
        <f t="shared" si="7"/>
        <v>0.80672022307846858</v>
      </c>
      <c r="I114" s="25">
        <f>VLOOKUP(D114,DATABASE!$A$2:$F$3248,5)*F114</f>
        <v>12729.34944</v>
      </c>
      <c r="J114" s="25">
        <f t="shared" si="11"/>
        <v>5583186.6857741484</v>
      </c>
      <c r="K114" s="26">
        <f t="shared" si="8"/>
        <v>0.78952587701849275</v>
      </c>
      <c r="L114" s="3" t="str">
        <f>VLOOKUP(D114,DATABASE!$A$2:$F$3248,3)</f>
        <v>CIOCC</v>
      </c>
      <c r="M114" s="10" t="str">
        <f t="shared" si="9"/>
        <v>B</v>
      </c>
    </row>
    <row r="115" spans="1:13" ht="12.95" customHeight="1">
      <c r="A115" s="19">
        <v>114</v>
      </c>
      <c r="B115" s="21">
        <f t="shared" si="6"/>
        <v>0.19063545150501673</v>
      </c>
      <c r="C115" s="32" t="s">
        <v>2374</v>
      </c>
      <c r="D115" s="32" t="s">
        <v>2373</v>
      </c>
      <c r="E115" s="1">
        <f>VLOOKUP(D115,DATABASE!$A$2:$F$3248,6)</f>
        <v>6</v>
      </c>
      <c r="F115" s="6">
        <f>VLOOKUP(D115,DATABASE!$A$2:$F$3248,4)</f>
        <v>2809.5639999999999</v>
      </c>
      <c r="G115" s="2">
        <f t="shared" si="10"/>
        <v>1321547.6860000002</v>
      </c>
      <c r="H115" s="22">
        <f t="shared" si="7"/>
        <v>0.80843893588355209</v>
      </c>
      <c r="I115" s="25">
        <f>VLOOKUP(D115,DATABASE!$A$2:$F$3248,5)*F115</f>
        <v>10318.43284204</v>
      </c>
      <c r="J115" s="25">
        <f t="shared" si="11"/>
        <v>5593505.1186161889</v>
      </c>
      <c r="K115" s="26">
        <f t="shared" si="8"/>
        <v>0.79098502037112783</v>
      </c>
      <c r="L115" s="3" t="str">
        <f>VLOOKUP(D115,DATABASE!$A$2:$F$3248,3)</f>
        <v>OLEOSE</v>
      </c>
      <c r="M115" s="10" t="str">
        <f t="shared" si="9"/>
        <v>B</v>
      </c>
    </row>
    <row r="116" spans="1:13" ht="12.95" customHeight="1">
      <c r="A116" s="19">
        <v>115</v>
      </c>
      <c r="B116" s="21">
        <f t="shared" si="6"/>
        <v>0.19230769230769232</v>
      </c>
      <c r="C116" s="32" t="s">
        <v>5009</v>
      </c>
      <c r="D116" s="32" t="s">
        <v>5008</v>
      </c>
      <c r="E116" s="1">
        <f>VLOOKUP(D116,DATABASE!$A$2:$F$3248,6)</f>
        <v>9</v>
      </c>
      <c r="F116" s="6">
        <f>VLOOKUP(D116,DATABASE!$A$2:$F$3248,4)</f>
        <v>2740</v>
      </c>
      <c r="G116" s="2">
        <f t="shared" si="10"/>
        <v>1324287.6860000002</v>
      </c>
      <c r="H116" s="22">
        <f t="shared" si="7"/>
        <v>0.81011509385180946</v>
      </c>
      <c r="I116" s="25">
        <f>VLOOKUP(D116,DATABASE!$A$2:$F$3248,5)*F116</f>
        <v>7465.5958000000001</v>
      </c>
      <c r="J116" s="25">
        <f t="shared" si="11"/>
        <v>5600970.7144161891</v>
      </c>
      <c r="K116" s="26">
        <f t="shared" si="8"/>
        <v>0.7920407402320595</v>
      </c>
      <c r="L116" s="3" t="str">
        <f>VLOOKUP(D116,DATABASE!$A$2:$F$3248,3)</f>
        <v>CIOCC</v>
      </c>
      <c r="M116" s="10" t="str">
        <f t="shared" si="9"/>
        <v>B</v>
      </c>
    </row>
    <row r="117" spans="1:13" ht="12.95" customHeight="1">
      <c r="A117" s="19">
        <v>116</v>
      </c>
      <c r="B117" s="21">
        <f t="shared" si="6"/>
        <v>0.1939799331103679</v>
      </c>
      <c r="C117" s="32" t="s">
        <v>5826</v>
      </c>
      <c r="D117" s="32" t="s">
        <v>5825</v>
      </c>
      <c r="E117" s="1">
        <f>VLOOKUP(D117,DATABASE!$A$2:$F$3248,6)</f>
        <v>3</v>
      </c>
      <c r="F117" s="6">
        <f>VLOOKUP(D117,DATABASE!$A$2:$F$3248,4)</f>
        <v>2688</v>
      </c>
      <c r="G117" s="2">
        <f t="shared" si="10"/>
        <v>1326975.6860000002</v>
      </c>
      <c r="H117" s="22">
        <f t="shared" si="7"/>
        <v>0.81175944152285895</v>
      </c>
      <c r="I117" s="25">
        <f>VLOOKUP(D117,DATABASE!$A$2:$F$3248,5)*F117</f>
        <v>7692.4377599999998</v>
      </c>
      <c r="J117" s="25">
        <f t="shared" si="11"/>
        <v>5608663.1521761892</v>
      </c>
      <c r="K117" s="26">
        <f t="shared" si="8"/>
        <v>0.79312853811715422</v>
      </c>
      <c r="L117" s="3" t="str">
        <f>VLOOKUP(D117,DATABASE!$A$2:$F$3248,3)</f>
        <v>CIOCC</v>
      </c>
      <c r="M117" s="10" t="str">
        <f t="shared" si="9"/>
        <v>B</v>
      </c>
    </row>
    <row r="118" spans="1:13" ht="12.95" customHeight="1">
      <c r="A118" s="19">
        <v>117</v>
      </c>
      <c r="B118" s="21">
        <f t="shared" si="6"/>
        <v>0.19565217391304349</v>
      </c>
      <c r="C118" s="32" t="s">
        <v>3105</v>
      </c>
      <c r="D118" s="32" t="s">
        <v>3104</v>
      </c>
      <c r="E118" s="1">
        <f>VLOOKUP(D118,DATABASE!$A$2:$F$3248,6)</f>
        <v>6</v>
      </c>
      <c r="F118" s="6">
        <f>VLOOKUP(D118,DATABASE!$A$2:$F$3248,4)</f>
        <v>2686.9719999999998</v>
      </c>
      <c r="G118" s="2">
        <f t="shared" si="10"/>
        <v>1329662.6580000003</v>
      </c>
      <c r="H118" s="22">
        <f t="shared" si="7"/>
        <v>0.81340316032880222</v>
      </c>
      <c r="I118" s="25">
        <f>VLOOKUP(D118,DATABASE!$A$2:$F$3248,5)*F118</f>
        <v>12028.337636879998</v>
      </c>
      <c r="J118" s="25">
        <f t="shared" si="11"/>
        <v>5620691.4898130689</v>
      </c>
      <c r="K118" s="26">
        <f t="shared" si="8"/>
        <v>0.79482948138778309</v>
      </c>
      <c r="L118" s="3" t="str">
        <f>VLOOKUP(D118,DATABASE!$A$2:$F$3248,3)</f>
        <v>OLEOSE</v>
      </c>
      <c r="M118" s="10" t="str">
        <f t="shared" si="9"/>
        <v>B</v>
      </c>
    </row>
    <row r="119" spans="1:13" ht="12.95" customHeight="1">
      <c r="A119" s="19">
        <v>118</v>
      </c>
      <c r="B119" s="21">
        <f t="shared" si="6"/>
        <v>0.19732441471571907</v>
      </c>
      <c r="C119" s="32" t="s">
        <v>2091</v>
      </c>
      <c r="D119" s="32" t="s">
        <v>2094</v>
      </c>
      <c r="E119" s="1">
        <f>VLOOKUP(D119,DATABASE!$A$2:$F$3248,6)</f>
        <v>6</v>
      </c>
      <c r="F119" s="6">
        <f>VLOOKUP(D119,DATABASE!$A$2:$F$3248,4)</f>
        <v>2676.45</v>
      </c>
      <c r="G119" s="2">
        <f t="shared" si="10"/>
        <v>1332339.1080000002</v>
      </c>
      <c r="H119" s="22">
        <f t="shared" si="7"/>
        <v>0.81504044244345264</v>
      </c>
      <c r="I119" s="25">
        <f>VLOOKUP(D119,DATABASE!$A$2:$F$3248,5)*F119</f>
        <v>18298.085715000001</v>
      </c>
      <c r="J119" s="25">
        <f t="shared" si="11"/>
        <v>5638989.5755280685</v>
      </c>
      <c r="K119" s="26">
        <f t="shared" si="8"/>
        <v>0.79741703809777176</v>
      </c>
      <c r="L119" s="3" t="str">
        <f>VLOOKUP(D119,DATABASE!$A$2:$F$3248,3)</f>
        <v>OLEOSE</v>
      </c>
      <c r="M119" s="10" t="str">
        <f t="shared" si="9"/>
        <v>B</v>
      </c>
    </row>
    <row r="120" spans="1:13" ht="12.95" customHeight="1">
      <c r="A120" s="19">
        <v>119</v>
      </c>
      <c r="B120" s="21">
        <f t="shared" si="6"/>
        <v>0.19899665551839466</v>
      </c>
      <c r="C120" s="32" t="s">
        <v>1498</v>
      </c>
      <c r="D120" s="32" t="s">
        <v>1506</v>
      </c>
      <c r="E120" s="1">
        <f>VLOOKUP(D120,DATABASE!$A$2:$F$3248,6)</f>
        <v>6</v>
      </c>
      <c r="F120" s="6">
        <f>VLOOKUP(D120,DATABASE!$A$2:$F$3248,4)</f>
        <v>2667</v>
      </c>
      <c r="G120" s="2">
        <f t="shared" si="10"/>
        <v>1335006.1080000002</v>
      </c>
      <c r="H120" s="22">
        <f t="shared" si="7"/>
        <v>0.81667194364832207</v>
      </c>
      <c r="I120" s="25">
        <f>VLOOKUP(D120,DATABASE!$A$2:$F$3248,5)*F120</f>
        <v>14535.763410000001</v>
      </c>
      <c r="J120" s="25">
        <f t="shared" si="11"/>
        <v>5653525.3389380686</v>
      </c>
      <c r="K120" s="26">
        <f t="shared" si="8"/>
        <v>0.79947255979179921</v>
      </c>
      <c r="L120" s="3" t="str">
        <f>VLOOKUP(D120,DATABASE!$A$2:$F$3248,3)</f>
        <v>OLEOSE</v>
      </c>
      <c r="M120" s="10" t="str">
        <f t="shared" si="9"/>
        <v>B</v>
      </c>
    </row>
    <row r="121" spans="1:13" ht="12.95" customHeight="1">
      <c r="A121" s="19">
        <v>120</v>
      </c>
      <c r="B121" s="21">
        <f t="shared" si="6"/>
        <v>0.20066889632107024</v>
      </c>
      <c r="C121" s="32" t="s">
        <v>3559</v>
      </c>
      <c r="D121" s="32" t="s">
        <v>5972</v>
      </c>
      <c r="E121" s="1">
        <f>VLOOKUP(D121,DATABASE!$A$2:$F$3248,6)</f>
        <v>11</v>
      </c>
      <c r="F121" s="6">
        <f>VLOOKUP(D121,DATABASE!$A$2:$F$3248,4)</f>
        <v>2651</v>
      </c>
      <c r="G121" s="2">
        <f t="shared" si="10"/>
        <v>1337657.1080000002</v>
      </c>
      <c r="H121" s="22">
        <f t="shared" si="7"/>
        <v>0.81829365706943535</v>
      </c>
      <c r="I121" s="25">
        <f>VLOOKUP(D121,DATABASE!$A$2:$F$3248,5)*F121</f>
        <v>7767.7481200000002</v>
      </c>
      <c r="J121" s="25">
        <f t="shared" si="11"/>
        <v>5661293.0870580683</v>
      </c>
      <c r="K121" s="26">
        <f t="shared" si="8"/>
        <v>0.80057100741536291</v>
      </c>
      <c r="L121" s="3" t="str">
        <f>VLOOKUP(D121,DATABASE!$A$2:$F$3248,3)</f>
        <v>OLEOSE</v>
      </c>
      <c r="M121" s="10" t="str">
        <f t="shared" si="9"/>
        <v>B</v>
      </c>
    </row>
    <row r="122" spans="1:13" ht="12.95" customHeight="1">
      <c r="A122" s="19">
        <v>121</v>
      </c>
      <c r="B122" s="21">
        <f t="shared" si="6"/>
        <v>0.20234113712374582</v>
      </c>
      <c r="C122" s="32" t="s">
        <v>5066</v>
      </c>
      <c r="D122" s="32" t="s">
        <v>5065</v>
      </c>
      <c r="E122" s="1">
        <f>VLOOKUP(D122,DATABASE!$A$2:$F$3248,6)</f>
        <v>2</v>
      </c>
      <c r="F122" s="6">
        <f>VLOOKUP(D122,DATABASE!$A$2:$F$3248,4)</f>
        <v>2650</v>
      </c>
      <c r="G122" s="2">
        <f t="shared" si="10"/>
        <v>1340307.1080000002</v>
      </c>
      <c r="H122" s="22">
        <f t="shared" si="7"/>
        <v>0.81991475875406372</v>
      </c>
      <c r="I122" s="25">
        <f>VLOOKUP(D122,DATABASE!$A$2:$F$3248,5)*F122</f>
        <v>10742.967500000001</v>
      </c>
      <c r="J122" s="25">
        <f t="shared" si="11"/>
        <v>5672036.0545580685</v>
      </c>
      <c r="K122" s="26">
        <f t="shared" si="8"/>
        <v>0.80209018478029515</v>
      </c>
      <c r="L122" s="3" t="str">
        <f>VLOOKUP(D122,DATABASE!$A$2:$F$3248,3)</f>
        <v>CIOCC</v>
      </c>
      <c r="M122" s="10" t="str">
        <f t="shared" si="9"/>
        <v>B</v>
      </c>
    </row>
    <row r="123" spans="1:13" ht="12.95" customHeight="1">
      <c r="A123" s="19">
        <v>122</v>
      </c>
      <c r="B123" s="21">
        <f t="shared" si="6"/>
        <v>0.20401337792642141</v>
      </c>
      <c r="C123" s="32" t="s">
        <v>3976</v>
      </c>
      <c r="D123" s="32" t="s">
        <v>3975</v>
      </c>
      <c r="E123" s="1">
        <f>VLOOKUP(D123,DATABASE!$A$2:$F$3248,6)</f>
        <v>2</v>
      </c>
      <c r="F123" s="6">
        <f>VLOOKUP(D123,DATABASE!$A$2:$F$3248,4)</f>
        <v>2648</v>
      </c>
      <c r="G123" s="2">
        <f t="shared" si="10"/>
        <v>1342955.1080000002</v>
      </c>
      <c r="H123" s="22">
        <f t="shared" si="7"/>
        <v>0.8215346369657226</v>
      </c>
      <c r="I123" s="25">
        <f>VLOOKUP(D123,DATABASE!$A$2:$F$3248,5)*F123</f>
        <v>8173.0784800000001</v>
      </c>
      <c r="J123" s="25">
        <f t="shared" si="11"/>
        <v>5680209.1330380682</v>
      </c>
      <c r="K123" s="26">
        <f t="shared" si="8"/>
        <v>0.80324595071076355</v>
      </c>
      <c r="L123" s="3" t="str">
        <f>VLOOKUP(D123,DATABASE!$A$2:$F$3248,3)</f>
        <v>CIOCC</v>
      </c>
      <c r="M123" s="10" t="str">
        <f t="shared" si="9"/>
        <v>B</v>
      </c>
    </row>
    <row r="124" spans="1:13" ht="12.95" customHeight="1">
      <c r="A124" s="19">
        <v>123</v>
      </c>
      <c r="B124" s="21">
        <f t="shared" si="6"/>
        <v>0.20568561872909699</v>
      </c>
      <c r="C124" s="32" t="s">
        <v>3324</v>
      </c>
      <c r="D124" s="32" t="s">
        <v>3323</v>
      </c>
      <c r="E124" s="1">
        <f>VLOOKUP(D124,DATABASE!$A$2:$F$3248,6)</f>
        <v>6</v>
      </c>
      <c r="F124" s="6">
        <f>VLOOKUP(D124,DATABASE!$A$2:$F$3248,4)</f>
        <v>2640</v>
      </c>
      <c r="G124" s="2">
        <f t="shared" si="10"/>
        <v>1345595.1080000002</v>
      </c>
      <c r="H124" s="22">
        <f t="shared" si="7"/>
        <v>0.8231496212855034</v>
      </c>
      <c r="I124" s="25">
        <f>VLOOKUP(D124,DATABASE!$A$2:$F$3248,5)*F124</f>
        <v>16878.787200000002</v>
      </c>
      <c r="J124" s="25">
        <f t="shared" si="11"/>
        <v>5697087.9202380683</v>
      </c>
      <c r="K124" s="26">
        <f t="shared" si="8"/>
        <v>0.80563280252444969</v>
      </c>
      <c r="L124" s="3" t="str">
        <f>VLOOKUP(D124,DATABASE!$A$2:$F$3248,3)</f>
        <v>OLEOSE</v>
      </c>
      <c r="M124" s="10" t="str">
        <f t="shared" si="9"/>
        <v>B</v>
      </c>
    </row>
    <row r="125" spans="1:13" ht="12.95" customHeight="1">
      <c r="A125" s="19">
        <v>124</v>
      </c>
      <c r="B125" s="21">
        <f t="shared" si="6"/>
        <v>0.20735785953177258</v>
      </c>
      <c r="C125" s="32" t="s">
        <v>5015</v>
      </c>
      <c r="D125" s="32" t="s">
        <v>5014</v>
      </c>
      <c r="E125" s="1">
        <f>VLOOKUP(D125,DATABASE!$A$2:$F$3248,6)</f>
        <v>3</v>
      </c>
      <c r="F125" s="6">
        <f>VLOOKUP(D125,DATABASE!$A$2:$F$3248,4)</f>
        <v>2632</v>
      </c>
      <c r="G125" s="2">
        <f t="shared" si="10"/>
        <v>1348227.1080000002</v>
      </c>
      <c r="H125" s="22">
        <f t="shared" si="7"/>
        <v>0.82475971171340612</v>
      </c>
      <c r="I125" s="25">
        <f>VLOOKUP(D125,DATABASE!$A$2:$F$3248,5)*F125</f>
        <v>6899.2352799999999</v>
      </c>
      <c r="J125" s="25">
        <f t="shared" si="11"/>
        <v>5703987.155518068</v>
      </c>
      <c r="K125" s="26">
        <f t="shared" si="8"/>
        <v>0.80660843258874215</v>
      </c>
      <c r="L125" s="3" t="str">
        <f>VLOOKUP(D125,DATABASE!$A$2:$F$3248,3)</f>
        <v>CIOCC</v>
      </c>
      <c r="M125" s="10" t="str">
        <f t="shared" si="9"/>
        <v>B</v>
      </c>
    </row>
    <row r="126" spans="1:13" ht="12.95" customHeight="1">
      <c r="A126" s="19">
        <v>125</v>
      </c>
      <c r="B126" s="21">
        <f t="shared" si="6"/>
        <v>0.20903010033444816</v>
      </c>
      <c r="C126" s="32" t="s">
        <v>5070</v>
      </c>
      <c r="D126" s="32" t="s">
        <v>5069</v>
      </c>
      <c r="E126" s="1">
        <f>VLOOKUP(D126,DATABASE!$A$2:$F$3248,6)</f>
        <v>2</v>
      </c>
      <c r="F126" s="6">
        <f>VLOOKUP(D126,DATABASE!$A$2:$F$3248,4)</f>
        <v>2600</v>
      </c>
      <c r="G126" s="2">
        <f t="shared" si="10"/>
        <v>1350827.1080000002</v>
      </c>
      <c r="H126" s="22">
        <f t="shared" si="7"/>
        <v>0.82635022657379631</v>
      </c>
      <c r="I126" s="25">
        <f>VLOOKUP(D126,DATABASE!$A$2:$F$3248,5)*F126</f>
        <v>10009.038</v>
      </c>
      <c r="J126" s="25">
        <f t="shared" si="11"/>
        <v>5713996.1935180677</v>
      </c>
      <c r="K126" s="26">
        <f t="shared" si="8"/>
        <v>0.80802382400404205</v>
      </c>
      <c r="L126" s="3" t="str">
        <f>VLOOKUP(D126,DATABASE!$A$2:$F$3248,3)</f>
        <v>CIOCC</v>
      </c>
      <c r="M126" s="10" t="str">
        <f t="shared" si="9"/>
        <v>B</v>
      </c>
    </row>
    <row r="127" spans="1:13" ht="12.95" customHeight="1">
      <c r="A127" s="19">
        <v>126</v>
      </c>
      <c r="B127" s="21">
        <f t="shared" si="6"/>
        <v>0.21070234113712374</v>
      </c>
      <c r="C127" s="32" t="s">
        <v>4668</v>
      </c>
      <c r="D127" s="32" t="s">
        <v>4667</v>
      </c>
      <c r="E127" s="1">
        <f>VLOOKUP(D127,DATABASE!$A$2:$F$3248,6)</f>
        <v>7</v>
      </c>
      <c r="F127" s="6">
        <f>VLOOKUP(D127,DATABASE!$A$2:$F$3248,4)</f>
        <v>2578.7750000000001</v>
      </c>
      <c r="G127" s="2">
        <f t="shared" si="10"/>
        <v>1353405.8830000001</v>
      </c>
      <c r="H127" s="22">
        <f t="shared" si="7"/>
        <v>0.82792775732729718</v>
      </c>
      <c r="I127" s="25">
        <f>VLOOKUP(D127,DATABASE!$A$2:$F$3248,5)*F127</f>
        <v>25738.005430250003</v>
      </c>
      <c r="J127" s="25">
        <f t="shared" si="11"/>
        <v>5739734.1989483181</v>
      </c>
      <c r="K127" s="26">
        <f t="shared" si="8"/>
        <v>0.81166346968556691</v>
      </c>
      <c r="L127" s="3" t="str">
        <f>VLOOKUP(D127,DATABASE!$A$2:$F$3248,3)</f>
        <v>OLEOSE</v>
      </c>
      <c r="M127" s="10" t="str">
        <f t="shared" si="9"/>
        <v>B</v>
      </c>
    </row>
    <row r="128" spans="1:13" ht="12.95" customHeight="1">
      <c r="A128" s="19">
        <v>127</v>
      </c>
      <c r="B128" s="21">
        <f t="shared" si="6"/>
        <v>0.21237458193979933</v>
      </c>
      <c r="C128" s="32" t="s">
        <v>1567</v>
      </c>
      <c r="D128" s="32" t="s">
        <v>1566</v>
      </c>
      <c r="E128" s="1">
        <f>VLOOKUP(D128,DATABASE!$A$2:$F$3248,6)</f>
        <v>6</v>
      </c>
      <c r="F128" s="6">
        <f>VLOOKUP(D128,DATABASE!$A$2:$F$3248,4)</f>
        <v>2577.5909999999999</v>
      </c>
      <c r="G128" s="2">
        <f t="shared" si="10"/>
        <v>1355983.4740000002</v>
      </c>
      <c r="H128" s="22">
        <f t="shared" si="7"/>
        <v>0.82950456378480031</v>
      </c>
      <c r="I128" s="25">
        <f>VLOOKUP(D128,DATABASE!$A$2:$F$3248,5)*F128</f>
        <v>10113.384495779999</v>
      </c>
      <c r="J128" s="25">
        <f t="shared" si="11"/>
        <v>5749847.583444098</v>
      </c>
      <c r="K128" s="26">
        <f t="shared" si="8"/>
        <v>0.81309361687802983</v>
      </c>
      <c r="L128" s="3" t="str">
        <f>VLOOKUP(D128,DATABASE!$A$2:$F$3248,3)</f>
        <v>OLEOSE</v>
      </c>
      <c r="M128" s="10" t="str">
        <f t="shared" si="9"/>
        <v>B</v>
      </c>
    </row>
    <row r="129" spans="1:13" ht="12.95" customHeight="1">
      <c r="A129" s="19">
        <v>128</v>
      </c>
      <c r="B129" s="21">
        <f t="shared" si="6"/>
        <v>0.21404682274247491</v>
      </c>
      <c r="C129" s="32" t="s">
        <v>3360</v>
      </c>
      <c r="D129" s="32" t="s">
        <v>3359</v>
      </c>
      <c r="E129" s="1">
        <f>VLOOKUP(D129,DATABASE!$A$2:$F$3248,6)</f>
        <v>6</v>
      </c>
      <c r="F129" s="6">
        <f>VLOOKUP(D129,DATABASE!$A$2:$F$3248,4)</f>
        <v>2574.4390000000003</v>
      </c>
      <c r="G129" s="2">
        <f t="shared" si="10"/>
        <v>1358557.9130000002</v>
      </c>
      <c r="H129" s="22">
        <f t="shared" si="7"/>
        <v>0.83107944204890338</v>
      </c>
      <c r="I129" s="25">
        <f>VLOOKUP(D129,DATABASE!$A$2:$F$3248,5)*F129</f>
        <v>7588.0302305500009</v>
      </c>
      <c r="J129" s="25">
        <f t="shared" si="11"/>
        <v>5757435.6136746481</v>
      </c>
      <c r="K129" s="26">
        <f t="shared" si="8"/>
        <v>0.81416665035510893</v>
      </c>
      <c r="L129" s="3" t="str">
        <f>VLOOKUP(D129,DATABASE!$A$2:$F$3248,3)</f>
        <v>OLEOSE</v>
      </c>
      <c r="M129" s="10" t="str">
        <f t="shared" si="9"/>
        <v>B</v>
      </c>
    </row>
    <row r="130" spans="1:13" ht="12.95" customHeight="1">
      <c r="A130" s="19">
        <v>129</v>
      </c>
      <c r="B130" s="21">
        <f t="shared" ref="B130:B193" si="12">A130/COUNTA($A$2:$A$599)</f>
        <v>0.2157190635451505</v>
      </c>
      <c r="C130" s="32" t="s">
        <v>2788</v>
      </c>
      <c r="D130" s="32" t="s">
        <v>2787</v>
      </c>
      <c r="E130" s="1">
        <f>VLOOKUP(D130,DATABASE!$A$2:$F$3248,6)</f>
        <v>4</v>
      </c>
      <c r="F130" s="6">
        <f>VLOOKUP(D130,DATABASE!$A$2:$F$3248,4)</f>
        <v>2562</v>
      </c>
      <c r="G130" s="2">
        <f t="shared" si="10"/>
        <v>1361119.9130000002</v>
      </c>
      <c r="H130" s="22">
        <f t="shared" ref="H130:H193" si="13">G130/$P$1</f>
        <v>0.83264671092287246</v>
      </c>
      <c r="I130" s="25">
        <f>VLOOKUP(D130,DATABASE!$A$2:$F$3248,5)*F130</f>
        <v>11963.182139999999</v>
      </c>
      <c r="J130" s="25">
        <f t="shared" si="11"/>
        <v>5769398.7958146483</v>
      </c>
      <c r="K130" s="26">
        <f t="shared" ref="K130:K193" si="14">J130/$R$1</f>
        <v>0.81585837990000876</v>
      </c>
      <c r="L130" s="3" t="str">
        <f>VLOOKUP(D130,DATABASE!$A$2:$F$3248,3)</f>
        <v>CIOCC</v>
      </c>
      <c r="M130" s="10" t="str">
        <f t="shared" ref="M130:M193" si="15">IF(J130&lt;$R$1*$R$6,"A",IF(J130&lt;($R$7+$R$6)*$R$1,"B","C"))</f>
        <v>B</v>
      </c>
    </row>
    <row r="131" spans="1:13" ht="12.95" customHeight="1">
      <c r="A131" s="19">
        <v>130</v>
      </c>
      <c r="B131" s="21">
        <f t="shared" si="12"/>
        <v>0.21739130434782608</v>
      </c>
      <c r="C131" s="32" t="s">
        <v>5586</v>
      </c>
      <c r="D131" s="32" t="s">
        <v>5585</v>
      </c>
      <c r="E131" s="1">
        <f>VLOOKUP(D131,DATABASE!$A$2:$F$3248,6)</f>
        <v>5</v>
      </c>
      <c r="F131" s="6">
        <f>VLOOKUP(D131,DATABASE!$A$2:$F$3248,4)</f>
        <v>2555</v>
      </c>
      <c r="G131" s="2">
        <f t="shared" ref="G131:G194" si="16">G130+F131</f>
        <v>1363674.9130000002</v>
      </c>
      <c r="H131" s="22">
        <f t="shared" si="13"/>
        <v>0.83420969764144814</v>
      </c>
      <c r="I131" s="25">
        <f>VLOOKUP(D131,DATABASE!$A$2:$F$3248,5)*F131</f>
        <v>10194.603300000001</v>
      </c>
      <c r="J131" s="25">
        <f t="shared" ref="J131:J194" si="17">I131+J130</f>
        <v>5779593.3991146479</v>
      </c>
      <c r="K131" s="26">
        <f t="shared" si="14"/>
        <v>0.8173000123519194</v>
      </c>
      <c r="L131" s="3" t="str">
        <f>VLOOKUP(D131,DATABASE!$A$2:$F$3248,3)</f>
        <v>OLEOSE</v>
      </c>
      <c r="M131" s="10" t="str">
        <f t="shared" si="15"/>
        <v>B</v>
      </c>
    </row>
    <row r="132" spans="1:13" ht="12.95" customHeight="1">
      <c r="A132" s="19">
        <v>131</v>
      </c>
      <c r="B132" s="21">
        <f t="shared" si="12"/>
        <v>0.21906354515050167</v>
      </c>
      <c r="C132" s="32" t="s">
        <v>2940</v>
      </c>
      <c r="D132" s="32" t="s">
        <v>2939</v>
      </c>
      <c r="E132" s="1">
        <f>VLOOKUP(D132,DATABASE!$A$2:$F$3248,6)</f>
        <v>6</v>
      </c>
      <c r="F132" s="6">
        <f>VLOOKUP(D132,DATABASE!$A$2:$F$3248,4)</f>
        <v>2552.8869999999997</v>
      </c>
      <c r="G132" s="2">
        <f t="shared" si="16"/>
        <v>1366227.8000000003</v>
      </c>
      <c r="H132" s="22">
        <f t="shared" si="13"/>
        <v>0.83577139176083159</v>
      </c>
      <c r="I132" s="25">
        <f>VLOOKUP(D132,DATABASE!$A$2:$F$3248,5)*F132</f>
        <v>9790.0918851699989</v>
      </c>
      <c r="J132" s="25">
        <f t="shared" si="17"/>
        <v>5789383.4909998178</v>
      </c>
      <c r="K132" s="26">
        <f t="shared" si="14"/>
        <v>0.81868444230505444</v>
      </c>
      <c r="L132" s="3" t="str">
        <f>VLOOKUP(D132,DATABASE!$A$2:$F$3248,3)</f>
        <v>OLEOSE</v>
      </c>
      <c r="M132" s="10" t="str">
        <f t="shared" si="15"/>
        <v>B</v>
      </c>
    </row>
    <row r="133" spans="1:13" ht="12.95" customHeight="1">
      <c r="A133" s="19">
        <v>132</v>
      </c>
      <c r="B133" s="21">
        <f t="shared" si="12"/>
        <v>0.22073578595317725</v>
      </c>
      <c r="C133" s="32" t="s">
        <v>195</v>
      </c>
      <c r="D133" s="32" t="s">
        <v>194</v>
      </c>
      <c r="E133" s="1">
        <f>VLOOKUP(D133,DATABASE!$A$2:$F$3248,6)</f>
        <v>14</v>
      </c>
      <c r="F133" s="6">
        <f>VLOOKUP(D133,DATABASE!$A$2:$F$3248,4)</f>
        <v>2509</v>
      </c>
      <c r="G133" s="2">
        <f t="shared" si="16"/>
        <v>1368736.8000000003</v>
      </c>
      <c r="H133" s="22">
        <f t="shared" si="13"/>
        <v>0.83730623860110809</v>
      </c>
      <c r="I133" s="25">
        <f>VLOOKUP(D133,DATABASE!$A$2:$F$3248,5)*F133</f>
        <v>14002.001389999999</v>
      </c>
      <c r="J133" s="25">
        <f t="shared" si="17"/>
        <v>5803385.4923898177</v>
      </c>
      <c r="K133" s="26">
        <f t="shared" si="14"/>
        <v>0.82066448399981307</v>
      </c>
      <c r="L133" s="3" t="str">
        <f>VLOOKUP(D133,DATABASE!$A$2:$F$3248,3)</f>
        <v>OLEOSE</v>
      </c>
      <c r="M133" s="10" t="str">
        <f t="shared" si="15"/>
        <v>B</v>
      </c>
    </row>
    <row r="134" spans="1:13" ht="12.95" customHeight="1">
      <c r="A134" s="19">
        <v>133</v>
      </c>
      <c r="B134" s="21">
        <f t="shared" si="12"/>
        <v>0.22240802675585283</v>
      </c>
      <c r="C134" s="32" t="s">
        <v>4872</v>
      </c>
      <c r="D134" s="32" t="s">
        <v>4871</v>
      </c>
      <c r="E134" s="1">
        <f>VLOOKUP(D134,DATABASE!$A$2:$F$3248,6)</f>
        <v>2</v>
      </c>
      <c r="F134" s="6">
        <f>VLOOKUP(D134,DATABASE!$A$2:$F$3248,4)</f>
        <v>2487</v>
      </c>
      <c r="G134" s="2">
        <f t="shared" si="16"/>
        <v>1371223.8000000003</v>
      </c>
      <c r="H134" s="22">
        <f t="shared" si="13"/>
        <v>0.83882762723871984</v>
      </c>
      <c r="I134" s="25">
        <f>VLOOKUP(D134,DATABASE!$A$2:$F$3248,5)*F134</f>
        <v>8711.6376899999996</v>
      </c>
      <c r="J134" s="25">
        <f t="shared" si="17"/>
        <v>5812097.130079818</v>
      </c>
      <c r="K134" s="26">
        <f t="shared" si="14"/>
        <v>0.8218964083065875</v>
      </c>
      <c r="L134" s="3" t="str">
        <f>VLOOKUP(D134,DATABASE!$A$2:$F$3248,3)</f>
        <v>CIOCC</v>
      </c>
      <c r="M134" s="10" t="str">
        <f t="shared" si="15"/>
        <v>B</v>
      </c>
    </row>
    <row r="135" spans="1:13" ht="12.95" customHeight="1">
      <c r="A135" s="19">
        <v>134</v>
      </c>
      <c r="B135" s="21">
        <f t="shared" si="12"/>
        <v>0.22408026755852842</v>
      </c>
      <c r="C135" s="32" t="s">
        <v>4888</v>
      </c>
      <c r="D135" s="32" t="s">
        <v>4887</v>
      </c>
      <c r="E135" s="1">
        <f>VLOOKUP(D135,DATABASE!$A$2:$F$3248,6)</f>
        <v>5</v>
      </c>
      <c r="F135" s="6">
        <f>VLOOKUP(D135,DATABASE!$A$2:$F$3248,4)</f>
        <v>2450</v>
      </c>
      <c r="G135" s="2">
        <f t="shared" si="16"/>
        <v>1373673.8000000003</v>
      </c>
      <c r="H135" s="22">
        <f t="shared" si="13"/>
        <v>0.84032638162639517</v>
      </c>
      <c r="I135" s="25">
        <f>VLOOKUP(D135,DATABASE!$A$2:$F$3248,5)*F135</f>
        <v>10961.251</v>
      </c>
      <c r="J135" s="25">
        <f t="shared" si="17"/>
        <v>5823058.3810798181</v>
      </c>
      <c r="K135" s="26">
        <f t="shared" si="14"/>
        <v>0.82344645343243761</v>
      </c>
      <c r="L135" s="3" t="str">
        <f>VLOOKUP(D135,DATABASE!$A$2:$F$3248,3)</f>
        <v>OLEOSE</v>
      </c>
      <c r="M135" s="10" t="str">
        <f t="shared" si="15"/>
        <v>B</v>
      </c>
    </row>
    <row r="136" spans="1:13" ht="12.95" customHeight="1">
      <c r="A136" s="19">
        <v>135</v>
      </c>
      <c r="B136" s="21">
        <f t="shared" si="12"/>
        <v>0.225752508361204</v>
      </c>
      <c r="C136" s="32" t="s">
        <v>2380</v>
      </c>
      <c r="D136" s="32" t="s">
        <v>2379</v>
      </c>
      <c r="E136" s="1">
        <f>VLOOKUP(D136,DATABASE!$A$2:$F$3248,6)</f>
        <v>6</v>
      </c>
      <c r="F136" s="6">
        <f>VLOOKUP(D136,DATABASE!$A$2:$F$3248,4)</f>
        <v>2406.9</v>
      </c>
      <c r="G136" s="2">
        <f t="shared" si="16"/>
        <v>1376080.7000000002</v>
      </c>
      <c r="H136" s="22">
        <f t="shared" si="13"/>
        <v>0.841798770171577</v>
      </c>
      <c r="I136" s="25">
        <f>VLOOKUP(D136,DATABASE!$A$2:$F$3248,5)*F136</f>
        <v>9725.6811749999997</v>
      </c>
      <c r="J136" s="25">
        <f t="shared" si="17"/>
        <v>5832784.0622548182</v>
      </c>
      <c r="K136" s="26">
        <f t="shared" si="14"/>
        <v>0.82482177498112574</v>
      </c>
      <c r="L136" s="3" t="str">
        <f>VLOOKUP(D136,DATABASE!$A$2:$F$3248,3)</f>
        <v>OLEOSE</v>
      </c>
      <c r="M136" s="10" t="str">
        <f t="shared" si="15"/>
        <v>B</v>
      </c>
    </row>
    <row r="137" spans="1:13" ht="12.95" customHeight="1">
      <c r="A137" s="19">
        <v>136</v>
      </c>
      <c r="B137" s="21">
        <f t="shared" si="12"/>
        <v>0.22742474916387959</v>
      </c>
      <c r="C137" s="32" t="s">
        <v>4228</v>
      </c>
      <c r="D137" s="32" t="s">
        <v>4227</v>
      </c>
      <c r="E137" s="1">
        <f>VLOOKUP(D137,DATABASE!$A$2:$F$3248,6)</f>
        <v>5</v>
      </c>
      <c r="F137" s="6">
        <f>VLOOKUP(D137,DATABASE!$A$2:$F$3248,4)</f>
        <v>2400</v>
      </c>
      <c r="G137" s="2">
        <f t="shared" si="16"/>
        <v>1378480.7000000002</v>
      </c>
      <c r="H137" s="22">
        <f t="shared" si="13"/>
        <v>0.84326693773501415</v>
      </c>
      <c r="I137" s="25">
        <f>VLOOKUP(D137,DATABASE!$A$2:$F$3248,5)*F137</f>
        <v>8625.7200000000012</v>
      </c>
      <c r="J137" s="25">
        <f t="shared" si="17"/>
        <v>5841409.7822548179</v>
      </c>
      <c r="K137" s="26">
        <f t="shared" si="14"/>
        <v>0.82604154955274589</v>
      </c>
      <c r="L137" s="3" t="str">
        <f>VLOOKUP(D137,DATABASE!$A$2:$F$3248,3)</f>
        <v>OLEOSE</v>
      </c>
      <c r="M137" s="10" t="str">
        <f t="shared" si="15"/>
        <v>B</v>
      </c>
    </row>
    <row r="138" spans="1:13" ht="12.95" customHeight="1">
      <c r="A138" s="19">
        <v>137</v>
      </c>
      <c r="B138" s="21">
        <f t="shared" si="12"/>
        <v>0.22909698996655517</v>
      </c>
      <c r="C138" s="32" t="s">
        <v>3367</v>
      </c>
      <c r="D138" s="32" t="s">
        <v>3366</v>
      </c>
      <c r="E138" s="1">
        <f>VLOOKUP(D138,DATABASE!$A$2:$F$3248,6)</f>
        <v>5</v>
      </c>
      <c r="F138" s="6">
        <f>VLOOKUP(D138,DATABASE!$A$2:$F$3248,4)</f>
        <v>2395</v>
      </c>
      <c r="G138" s="2">
        <f t="shared" si="16"/>
        <v>1380875.7000000002</v>
      </c>
      <c r="H138" s="22">
        <f t="shared" si="13"/>
        <v>0.84473204661602741</v>
      </c>
      <c r="I138" s="25">
        <f>VLOOKUP(D138,DATABASE!$A$2:$F$3248,5)*F138</f>
        <v>7624.0992999999999</v>
      </c>
      <c r="J138" s="25">
        <f t="shared" si="17"/>
        <v>5849033.8815548178</v>
      </c>
      <c r="K138" s="26">
        <f t="shared" si="14"/>
        <v>0.82711968360505084</v>
      </c>
      <c r="L138" s="3" t="str">
        <f>VLOOKUP(D138,DATABASE!$A$2:$F$3248,3)</f>
        <v>OLEOSE</v>
      </c>
      <c r="M138" s="10" t="str">
        <f t="shared" si="15"/>
        <v>B</v>
      </c>
    </row>
    <row r="139" spans="1:13" ht="12.95" customHeight="1">
      <c r="A139" s="19">
        <v>138</v>
      </c>
      <c r="B139" s="21">
        <f t="shared" si="12"/>
        <v>0.23076923076923078</v>
      </c>
      <c r="C139" s="32" t="s">
        <v>3559</v>
      </c>
      <c r="D139" s="32" t="s">
        <v>3558</v>
      </c>
      <c r="E139" s="1">
        <f>VLOOKUP(D139,DATABASE!$A$2:$F$3248,6)</f>
        <v>15</v>
      </c>
      <c r="F139" s="6">
        <f>VLOOKUP(D139,DATABASE!$A$2:$F$3248,4)</f>
        <v>2340</v>
      </c>
      <c r="G139" s="2">
        <f t="shared" si="16"/>
        <v>1383215.7000000002</v>
      </c>
      <c r="H139" s="22">
        <f t="shared" si="13"/>
        <v>0.84616350999037848</v>
      </c>
      <c r="I139" s="25">
        <f>VLOOKUP(D139,DATABASE!$A$2:$F$3248,5)*F139</f>
        <v>11294.7588</v>
      </c>
      <c r="J139" s="25">
        <f t="shared" si="17"/>
        <v>5860328.6403548177</v>
      </c>
      <c r="K139" s="26">
        <f t="shared" si="14"/>
        <v>0.82871689051378705</v>
      </c>
      <c r="L139" s="3" t="str">
        <f>VLOOKUP(D139,DATABASE!$A$2:$F$3248,3)</f>
        <v>OLEOSE</v>
      </c>
      <c r="M139" s="10" t="str">
        <f t="shared" si="15"/>
        <v>B</v>
      </c>
    </row>
    <row r="140" spans="1:13" ht="12.95" customHeight="1">
      <c r="A140" s="19">
        <v>139</v>
      </c>
      <c r="B140" s="21">
        <f t="shared" si="12"/>
        <v>0.23244147157190637</v>
      </c>
      <c r="C140" s="32" t="s">
        <v>5190</v>
      </c>
      <c r="D140" s="32" t="s">
        <v>5189</v>
      </c>
      <c r="E140" s="1">
        <f>VLOOKUP(D140,DATABASE!$A$2:$F$3248,6)</f>
        <v>6</v>
      </c>
      <c r="F140" s="6">
        <f>VLOOKUP(D140,DATABASE!$A$2:$F$3248,4)</f>
        <v>2337.3050000000003</v>
      </c>
      <c r="G140" s="2">
        <f t="shared" si="16"/>
        <v>1385553.0050000001</v>
      </c>
      <c r="H140" s="22">
        <f t="shared" si="13"/>
        <v>0.84759332473490323</v>
      </c>
      <c r="I140" s="25">
        <f>VLOOKUP(D140,DATABASE!$A$2:$F$3248,5)*F140</f>
        <v>18683.387755800002</v>
      </c>
      <c r="J140" s="25">
        <f t="shared" si="17"/>
        <v>5879012.0281106178</v>
      </c>
      <c r="K140" s="26">
        <f t="shared" si="14"/>
        <v>0.83135893329934529</v>
      </c>
      <c r="L140" s="3" t="str">
        <f>VLOOKUP(D140,DATABASE!$A$2:$F$3248,3)</f>
        <v>OLEOSE</v>
      </c>
      <c r="M140" s="10" t="str">
        <f t="shared" si="15"/>
        <v>B</v>
      </c>
    </row>
    <row r="141" spans="1:13" ht="12.95" customHeight="1">
      <c r="A141" s="19">
        <v>140</v>
      </c>
      <c r="B141" s="21">
        <f t="shared" si="12"/>
        <v>0.23411371237458195</v>
      </c>
      <c r="C141" s="32" t="s">
        <v>1044</v>
      </c>
      <c r="D141" s="32" t="s">
        <v>1043</v>
      </c>
      <c r="E141" s="1">
        <f>VLOOKUP(D141,DATABASE!$A$2:$F$3248,6)</f>
        <v>3</v>
      </c>
      <c r="F141" s="6">
        <f>VLOOKUP(D141,DATABASE!$A$2:$F$3248,4)</f>
        <v>2310</v>
      </c>
      <c r="G141" s="2">
        <f t="shared" si="16"/>
        <v>1387863.0050000001</v>
      </c>
      <c r="H141" s="22">
        <f t="shared" si="13"/>
        <v>0.84900643601471137</v>
      </c>
      <c r="I141" s="25">
        <f>VLOOKUP(D141,DATABASE!$A$2:$F$3248,5)*F141</f>
        <v>6132.0567000000001</v>
      </c>
      <c r="J141" s="25">
        <f t="shared" si="17"/>
        <v>5885144.0848106174</v>
      </c>
      <c r="K141" s="26">
        <f t="shared" si="14"/>
        <v>0.83222607561724959</v>
      </c>
      <c r="L141" s="3" t="str">
        <f>VLOOKUP(D141,DATABASE!$A$2:$F$3248,3)</f>
        <v>OLEOSE</v>
      </c>
      <c r="M141" s="10" t="str">
        <f t="shared" si="15"/>
        <v>B</v>
      </c>
    </row>
    <row r="142" spans="1:13" ht="12.95" customHeight="1">
      <c r="A142" s="19">
        <v>141</v>
      </c>
      <c r="B142" s="21">
        <f t="shared" si="12"/>
        <v>0.23578595317725753</v>
      </c>
      <c r="C142" s="32" t="s">
        <v>4989</v>
      </c>
      <c r="D142" s="32" t="s">
        <v>4988</v>
      </c>
      <c r="E142" s="1">
        <f>VLOOKUP(D142,DATABASE!$A$2:$F$3248,6)</f>
        <v>10</v>
      </c>
      <c r="F142" s="6">
        <f>VLOOKUP(D142,DATABASE!$A$2:$F$3248,4)</f>
        <v>2304</v>
      </c>
      <c r="G142" s="2">
        <f t="shared" si="16"/>
        <v>1390167.0050000001</v>
      </c>
      <c r="H142" s="22">
        <f t="shared" si="13"/>
        <v>0.85041587687561093</v>
      </c>
      <c r="I142" s="25">
        <f>VLOOKUP(D142,DATABASE!$A$2:$F$3248,5)*F142</f>
        <v>8504.2252799999987</v>
      </c>
      <c r="J142" s="25">
        <f t="shared" si="17"/>
        <v>5893648.3100906173</v>
      </c>
      <c r="K142" s="26">
        <f t="shared" si="14"/>
        <v>0.83342866945844474</v>
      </c>
      <c r="L142" s="3" t="str">
        <f>VLOOKUP(D142,DATABASE!$A$2:$F$3248,3)</f>
        <v>CIOCC</v>
      </c>
      <c r="M142" s="10" t="str">
        <f t="shared" si="15"/>
        <v>B</v>
      </c>
    </row>
    <row r="143" spans="1:13" ht="12.95" customHeight="1">
      <c r="A143" s="19">
        <v>142</v>
      </c>
      <c r="B143" s="21">
        <f t="shared" si="12"/>
        <v>0.23745819397993312</v>
      </c>
      <c r="C143" s="32" t="s">
        <v>1863</v>
      </c>
      <c r="D143" s="32" t="s">
        <v>1862</v>
      </c>
      <c r="E143" s="1">
        <f>VLOOKUP(D143,DATABASE!$A$2:$F$3248,6)</f>
        <v>2</v>
      </c>
      <c r="F143" s="6">
        <f>VLOOKUP(D143,DATABASE!$A$2:$F$3248,4)</f>
        <v>2252</v>
      </c>
      <c r="G143" s="2">
        <f t="shared" si="16"/>
        <v>1392419.0050000001</v>
      </c>
      <c r="H143" s="22">
        <f t="shared" si="13"/>
        <v>0.85179350743930271</v>
      </c>
      <c r="I143" s="25">
        <f>VLOOKUP(D143,DATABASE!$A$2:$F$3248,5)*F143</f>
        <v>8026.37572</v>
      </c>
      <c r="J143" s="25">
        <f t="shared" si="17"/>
        <v>5901674.6858106172</v>
      </c>
      <c r="K143" s="26">
        <f t="shared" si="14"/>
        <v>0.834563689955925</v>
      </c>
      <c r="L143" s="3" t="str">
        <f>VLOOKUP(D143,DATABASE!$A$2:$F$3248,3)</f>
        <v>CIOCC</v>
      </c>
      <c r="M143" s="10" t="str">
        <f t="shared" si="15"/>
        <v>B</v>
      </c>
    </row>
    <row r="144" spans="1:13" ht="12.95" customHeight="1">
      <c r="A144" s="19">
        <v>143</v>
      </c>
      <c r="B144" s="21">
        <f t="shared" si="12"/>
        <v>0.2391304347826087</v>
      </c>
      <c r="C144" s="32" t="s">
        <v>4016</v>
      </c>
      <c r="D144" s="32" t="s">
        <v>4015</v>
      </c>
      <c r="E144" s="1">
        <f>VLOOKUP(D144,DATABASE!$A$2:$F$3248,6)</f>
        <v>5</v>
      </c>
      <c r="F144" s="6">
        <f>VLOOKUP(D144,DATABASE!$A$2:$F$3248,4)</f>
        <v>2245.9499999999998</v>
      </c>
      <c r="G144" s="2">
        <f t="shared" si="16"/>
        <v>1394664.9550000001</v>
      </c>
      <c r="H144" s="22">
        <f t="shared" si="13"/>
        <v>0.85316743699726172</v>
      </c>
      <c r="I144" s="25">
        <f>VLOOKUP(D144,DATABASE!$A$2:$F$3248,5)*F144</f>
        <v>7497.4302899999993</v>
      </c>
      <c r="J144" s="25">
        <f t="shared" si="17"/>
        <v>5909172.1161006168</v>
      </c>
      <c r="K144" s="26">
        <f t="shared" si="14"/>
        <v>0.83562391157455362</v>
      </c>
      <c r="L144" s="3" t="str">
        <f>VLOOKUP(D144,DATABASE!$A$2:$F$3248,3)</f>
        <v>OLEOSE</v>
      </c>
      <c r="M144" s="10" t="str">
        <f t="shared" si="15"/>
        <v>B</v>
      </c>
    </row>
    <row r="145" spans="1:13" ht="12.95" customHeight="1">
      <c r="A145" s="19">
        <v>144</v>
      </c>
      <c r="B145" s="21">
        <f t="shared" si="12"/>
        <v>0.24080267558528429</v>
      </c>
      <c r="C145" s="32" t="s">
        <v>4531</v>
      </c>
      <c r="D145" s="32" t="s">
        <v>4530</v>
      </c>
      <c r="E145" s="1">
        <f>VLOOKUP(D145,DATABASE!$A$2:$F$3248,6)</f>
        <v>5</v>
      </c>
      <c r="F145" s="6">
        <f>VLOOKUP(D145,DATABASE!$A$2:$F$3248,4)</f>
        <v>2242</v>
      </c>
      <c r="G145" s="2">
        <f t="shared" si="16"/>
        <v>1396906.9550000001</v>
      </c>
      <c r="H145" s="22">
        <f t="shared" si="13"/>
        <v>0.85453895019610582</v>
      </c>
      <c r="I145" s="25">
        <f>VLOOKUP(D145,DATABASE!$A$2:$F$3248,5)*F145</f>
        <v>16182.80084</v>
      </c>
      <c r="J145" s="25">
        <f t="shared" si="17"/>
        <v>5925354.9169406164</v>
      </c>
      <c r="K145" s="26">
        <f t="shared" si="14"/>
        <v>0.8379123430286497</v>
      </c>
      <c r="L145" s="3" t="str">
        <f>VLOOKUP(D145,DATABASE!$A$2:$F$3248,3)</f>
        <v>OLEOSE</v>
      </c>
      <c r="M145" s="10" t="str">
        <f t="shared" si="15"/>
        <v>B</v>
      </c>
    </row>
    <row r="146" spans="1:13" ht="12.95" customHeight="1">
      <c r="A146" s="19">
        <v>145</v>
      </c>
      <c r="B146" s="21">
        <f t="shared" si="12"/>
        <v>0.24247491638795987</v>
      </c>
      <c r="C146" s="32" t="s">
        <v>1478</v>
      </c>
      <c r="D146" s="32" t="s">
        <v>1486</v>
      </c>
      <c r="E146" s="1">
        <f>VLOOKUP(D146,DATABASE!$A$2:$F$3248,6)</f>
        <v>5</v>
      </c>
      <c r="F146" s="6">
        <f>VLOOKUP(D146,DATABASE!$A$2:$F$3248,4)</f>
        <v>2222</v>
      </c>
      <c r="G146" s="2">
        <f t="shared" si="16"/>
        <v>1399128.9550000001</v>
      </c>
      <c r="H146" s="22">
        <f t="shared" si="13"/>
        <v>0.85589822866525467</v>
      </c>
      <c r="I146" s="25">
        <f>VLOOKUP(D146,DATABASE!$A$2:$F$3248,5)*F146</f>
        <v>9459.7872599999992</v>
      </c>
      <c r="J146" s="25">
        <f t="shared" si="17"/>
        <v>5934814.7042006161</v>
      </c>
      <c r="K146" s="26">
        <f t="shared" si="14"/>
        <v>0.83925006416412418</v>
      </c>
      <c r="L146" s="3" t="str">
        <f>VLOOKUP(D146,DATABASE!$A$2:$F$3248,3)</f>
        <v>OLEOSE</v>
      </c>
      <c r="M146" s="10" t="str">
        <f t="shared" si="15"/>
        <v>B</v>
      </c>
    </row>
    <row r="147" spans="1:13" ht="12.95" customHeight="1">
      <c r="A147" s="19">
        <v>146</v>
      </c>
      <c r="B147" s="21">
        <f t="shared" si="12"/>
        <v>0.24414715719063546</v>
      </c>
      <c r="C147" s="32" t="s">
        <v>2851</v>
      </c>
      <c r="D147" s="32" t="s">
        <v>2850</v>
      </c>
      <c r="E147" s="1">
        <f>VLOOKUP(D147,DATABASE!$A$2:$F$3248,6)</f>
        <v>5</v>
      </c>
      <c r="F147" s="6">
        <f>VLOOKUP(D147,DATABASE!$A$2:$F$3248,4)</f>
        <v>2208.8000000000002</v>
      </c>
      <c r="G147" s="2">
        <f t="shared" si="16"/>
        <v>1401337.7550000001</v>
      </c>
      <c r="H147" s="22">
        <f t="shared" si="13"/>
        <v>0.85724943221280459</v>
      </c>
      <c r="I147" s="25">
        <f>VLOOKUP(D147,DATABASE!$A$2:$F$3248,5)*F147</f>
        <v>15864.396768000002</v>
      </c>
      <c r="J147" s="25">
        <f t="shared" si="17"/>
        <v>5950679.1009686161</v>
      </c>
      <c r="K147" s="26">
        <f t="shared" si="14"/>
        <v>0.84149346967365846</v>
      </c>
      <c r="L147" s="3" t="str">
        <f>VLOOKUP(D147,DATABASE!$A$2:$F$3248,3)</f>
        <v>OLEOSE</v>
      </c>
      <c r="M147" s="10" t="str">
        <f t="shared" si="15"/>
        <v>B</v>
      </c>
    </row>
    <row r="148" spans="1:13" ht="12.95" customHeight="1">
      <c r="A148" s="19">
        <v>147</v>
      </c>
      <c r="B148" s="21">
        <f t="shared" si="12"/>
        <v>0.24581939799331104</v>
      </c>
      <c r="C148" s="32" t="s">
        <v>3240</v>
      </c>
      <c r="D148" s="32" t="s">
        <v>3239</v>
      </c>
      <c r="E148" s="1">
        <f>VLOOKUP(D148,DATABASE!$A$2:$F$3248,6)</f>
        <v>5</v>
      </c>
      <c r="F148" s="6">
        <f>VLOOKUP(D148,DATABASE!$A$2:$F$3248,4)</f>
        <v>2205</v>
      </c>
      <c r="G148" s="2">
        <f t="shared" si="16"/>
        <v>1403542.7550000001</v>
      </c>
      <c r="H148" s="22">
        <f t="shared" si="13"/>
        <v>0.85859831116171237</v>
      </c>
      <c r="I148" s="25">
        <f>VLOOKUP(D148,DATABASE!$A$2:$F$3248,5)*F148</f>
        <v>8032.6606499999998</v>
      </c>
      <c r="J148" s="25">
        <f t="shared" si="17"/>
        <v>5958711.7616186161</v>
      </c>
      <c r="K148" s="26">
        <f t="shared" si="14"/>
        <v>0.84262937893147405</v>
      </c>
      <c r="L148" s="3" t="str">
        <f>VLOOKUP(D148,DATABASE!$A$2:$F$3248,3)</f>
        <v>OLEOSE</v>
      </c>
      <c r="M148" s="10" t="str">
        <f t="shared" si="15"/>
        <v>B</v>
      </c>
    </row>
    <row r="149" spans="1:13" ht="12.95" customHeight="1">
      <c r="A149" s="19">
        <v>148</v>
      </c>
      <c r="B149" s="21">
        <f t="shared" si="12"/>
        <v>0.24749163879598662</v>
      </c>
      <c r="C149" s="32" t="s">
        <v>1084</v>
      </c>
      <c r="D149" s="32" t="s">
        <v>1083</v>
      </c>
      <c r="E149" s="1">
        <f>VLOOKUP(D149,DATABASE!$A$2:$F$3248,6)</f>
        <v>5</v>
      </c>
      <c r="F149" s="6">
        <f>VLOOKUP(D149,DATABASE!$A$2:$F$3248,4)</f>
        <v>2200</v>
      </c>
      <c r="G149" s="2">
        <f t="shared" si="16"/>
        <v>1405742.7550000001</v>
      </c>
      <c r="H149" s="22">
        <f t="shared" si="13"/>
        <v>0.85994413142819637</v>
      </c>
      <c r="I149" s="25">
        <f>VLOOKUP(D149,DATABASE!$A$2:$F$3248,5)*F149</f>
        <v>9049.3919999999998</v>
      </c>
      <c r="J149" s="25">
        <f t="shared" si="17"/>
        <v>5967761.1536186161</v>
      </c>
      <c r="K149" s="26">
        <f t="shared" si="14"/>
        <v>0.84390906552577849</v>
      </c>
      <c r="L149" s="3" t="str">
        <f>VLOOKUP(D149,DATABASE!$A$2:$F$3248,3)</f>
        <v>OLEOSE</v>
      </c>
      <c r="M149" s="10" t="str">
        <f t="shared" si="15"/>
        <v>B</v>
      </c>
    </row>
    <row r="150" spans="1:13" ht="12.95" customHeight="1">
      <c r="A150" s="19">
        <v>149</v>
      </c>
      <c r="B150" s="21">
        <f t="shared" si="12"/>
        <v>0.24916387959866221</v>
      </c>
      <c r="C150" s="32" t="s">
        <v>5265</v>
      </c>
      <c r="D150" s="32" t="s">
        <v>5264</v>
      </c>
      <c r="E150" s="1">
        <f>VLOOKUP(D150,DATABASE!$A$2:$F$3248,6)</f>
        <v>6</v>
      </c>
      <c r="F150" s="6">
        <f>VLOOKUP(D150,DATABASE!$A$2:$F$3248,4)</f>
        <v>2186.739</v>
      </c>
      <c r="G150" s="2">
        <f t="shared" si="16"/>
        <v>1407929.4940000002</v>
      </c>
      <c r="H150" s="22">
        <f t="shared" si="13"/>
        <v>0.86128183945715597</v>
      </c>
      <c r="I150" s="25">
        <f>VLOOKUP(D150,DATABASE!$A$2:$F$3248,5)*F150</f>
        <v>40384.280371590001</v>
      </c>
      <c r="J150" s="25">
        <f t="shared" si="17"/>
        <v>6008145.4339902056</v>
      </c>
      <c r="K150" s="26">
        <f t="shared" si="14"/>
        <v>0.84961986048439608</v>
      </c>
      <c r="L150" s="3" t="str">
        <f>VLOOKUP(D150,DATABASE!$A$2:$F$3248,3)</f>
        <v>OLEOSE</v>
      </c>
      <c r="M150" s="10" t="str">
        <f t="shared" si="15"/>
        <v>B</v>
      </c>
    </row>
    <row r="151" spans="1:13" ht="12.95" customHeight="1">
      <c r="A151" s="19">
        <v>150</v>
      </c>
      <c r="B151" s="21">
        <f t="shared" si="12"/>
        <v>0.25083612040133779</v>
      </c>
      <c r="C151" s="32" t="s">
        <v>1127</v>
      </c>
      <c r="D151" s="32" t="s">
        <v>1126</v>
      </c>
      <c r="E151" s="1">
        <f>VLOOKUP(D151,DATABASE!$A$2:$F$3248,6)</f>
        <v>5</v>
      </c>
      <c r="F151" s="6">
        <f>VLOOKUP(D151,DATABASE!$A$2:$F$3248,4)</f>
        <v>2186</v>
      </c>
      <c r="G151" s="2">
        <f t="shared" si="16"/>
        <v>1410115.4940000002</v>
      </c>
      <c r="H151" s="22">
        <f t="shared" si="13"/>
        <v>0.8626190954128532</v>
      </c>
      <c r="I151" s="25">
        <f>VLOOKUP(D151,DATABASE!$A$2:$F$3248,5)*F151</f>
        <v>8271.2337800000005</v>
      </c>
      <c r="J151" s="25">
        <f t="shared" si="17"/>
        <v>6016416.667770206</v>
      </c>
      <c r="K151" s="26">
        <f t="shared" si="14"/>
        <v>0.85078950668677344</v>
      </c>
      <c r="L151" s="3" t="str">
        <f>VLOOKUP(D151,DATABASE!$A$2:$F$3248,3)</f>
        <v>OLEOSE</v>
      </c>
      <c r="M151" s="10" t="str">
        <f t="shared" si="15"/>
        <v>B</v>
      </c>
    </row>
    <row r="152" spans="1:13" ht="12.95" customHeight="1">
      <c r="A152" s="19">
        <v>151</v>
      </c>
      <c r="B152" s="21">
        <f t="shared" si="12"/>
        <v>0.25250836120401338</v>
      </c>
      <c r="C152" s="32" t="s">
        <v>4983</v>
      </c>
      <c r="D152" s="32" t="s">
        <v>4982</v>
      </c>
      <c r="E152" s="1">
        <f>VLOOKUP(D152,DATABASE!$A$2:$F$3248,6)</f>
        <v>2</v>
      </c>
      <c r="F152" s="6">
        <f>VLOOKUP(D152,DATABASE!$A$2:$F$3248,4)</f>
        <v>2175</v>
      </c>
      <c r="G152" s="2">
        <f t="shared" si="16"/>
        <v>1412290.4940000002</v>
      </c>
      <c r="H152" s="22">
        <f t="shared" si="13"/>
        <v>0.86394962226721805</v>
      </c>
      <c r="I152" s="25">
        <f>VLOOKUP(D152,DATABASE!$A$2:$F$3248,5)*F152</f>
        <v>7322.2462500000001</v>
      </c>
      <c r="J152" s="25">
        <f t="shared" si="17"/>
        <v>6023738.9140202058</v>
      </c>
      <c r="K152" s="26">
        <f t="shared" si="14"/>
        <v>0.85182495529661606</v>
      </c>
      <c r="L152" s="3" t="str">
        <f>VLOOKUP(D152,DATABASE!$A$2:$F$3248,3)</f>
        <v>CIOCC</v>
      </c>
      <c r="M152" s="10" t="str">
        <f t="shared" si="15"/>
        <v>B</v>
      </c>
    </row>
    <row r="153" spans="1:13" ht="12.95" customHeight="1">
      <c r="A153" s="19">
        <v>152</v>
      </c>
      <c r="B153" s="21">
        <f t="shared" si="12"/>
        <v>0.25418060200668896</v>
      </c>
      <c r="C153" s="32" t="s">
        <v>996</v>
      </c>
      <c r="D153" s="32" t="s">
        <v>995</v>
      </c>
      <c r="E153" s="1">
        <f>VLOOKUP(D153,DATABASE!$A$2:$F$3248,6)</f>
        <v>2</v>
      </c>
      <c r="F153" s="6">
        <f>VLOOKUP(D153,DATABASE!$A$2:$F$3248,4)</f>
        <v>2175</v>
      </c>
      <c r="G153" s="2">
        <f t="shared" si="16"/>
        <v>1414465.4940000002</v>
      </c>
      <c r="H153" s="22">
        <f t="shared" si="13"/>
        <v>0.86528014912158291</v>
      </c>
      <c r="I153" s="25">
        <f>VLOOKUP(D153,DATABASE!$A$2:$F$3248,5)*F153</f>
        <v>7165.1677499999996</v>
      </c>
      <c r="J153" s="25">
        <f t="shared" si="17"/>
        <v>6030904.0817702059</v>
      </c>
      <c r="K153" s="26">
        <f t="shared" si="14"/>
        <v>0.85283819122623628</v>
      </c>
      <c r="L153" s="3" t="str">
        <f>VLOOKUP(D153,DATABASE!$A$2:$F$3248,3)</f>
        <v>CIOCC</v>
      </c>
      <c r="M153" s="10" t="str">
        <f t="shared" si="15"/>
        <v>B</v>
      </c>
    </row>
    <row r="154" spans="1:13" ht="12.95" customHeight="1">
      <c r="A154" s="19">
        <v>153</v>
      </c>
      <c r="B154" s="21">
        <f t="shared" si="12"/>
        <v>0.25585284280936454</v>
      </c>
      <c r="C154" s="32" t="s">
        <v>2859</v>
      </c>
      <c r="D154" s="32" t="s">
        <v>2858</v>
      </c>
      <c r="E154" s="1">
        <f>VLOOKUP(D154,DATABASE!$A$2:$F$3248,6)</f>
        <v>2</v>
      </c>
      <c r="F154" s="6">
        <f>VLOOKUP(D154,DATABASE!$A$2:$F$3248,4)</f>
        <v>2152.5</v>
      </c>
      <c r="G154" s="2">
        <f t="shared" si="16"/>
        <v>1416617.9940000002</v>
      </c>
      <c r="H154" s="22">
        <f t="shared" si="13"/>
        <v>0.86659691190504051</v>
      </c>
      <c r="I154" s="25">
        <f>VLOOKUP(D154,DATABASE!$A$2:$F$3248,5)*F154</f>
        <v>14120.658300000001</v>
      </c>
      <c r="J154" s="25">
        <f t="shared" si="17"/>
        <v>6045024.7400702061</v>
      </c>
      <c r="K154" s="26">
        <f t="shared" si="14"/>
        <v>0.85483501235292225</v>
      </c>
      <c r="L154" s="3" t="str">
        <f>VLOOKUP(D154,DATABASE!$A$2:$F$3248,3)</f>
        <v>CIOCC</v>
      </c>
      <c r="M154" s="10" t="str">
        <f t="shared" si="15"/>
        <v>B</v>
      </c>
    </row>
    <row r="155" spans="1:13" ht="12.95" customHeight="1">
      <c r="A155" s="19">
        <v>154</v>
      </c>
      <c r="B155" s="21">
        <f t="shared" si="12"/>
        <v>0.25752508361204013</v>
      </c>
      <c r="C155" s="32" t="s">
        <v>2031</v>
      </c>
      <c r="D155" s="32" t="s">
        <v>2034</v>
      </c>
      <c r="E155" s="1">
        <f>VLOOKUP(D155,DATABASE!$A$2:$F$3248,6)</f>
        <v>5</v>
      </c>
      <c r="F155" s="6">
        <f>VLOOKUP(D155,DATABASE!$A$2:$F$3248,4)</f>
        <v>2149</v>
      </c>
      <c r="G155" s="2">
        <f t="shared" si="16"/>
        <v>1418766.9940000002</v>
      </c>
      <c r="H155" s="22">
        <f t="shared" si="13"/>
        <v>0.86791153361080153</v>
      </c>
      <c r="I155" s="25">
        <f>VLOOKUP(D155,DATABASE!$A$2:$F$3248,5)*F155</f>
        <v>7982.8903</v>
      </c>
      <c r="J155" s="25">
        <f t="shared" si="17"/>
        <v>6053007.6303702062</v>
      </c>
      <c r="K155" s="26">
        <f t="shared" si="14"/>
        <v>0.85596388351915231</v>
      </c>
      <c r="L155" s="3" t="str">
        <f>VLOOKUP(D155,DATABASE!$A$2:$F$3248,3)</f>
        <v>OLEOSE</v>
      </c>
      <c r="M155" s="10" t="str">
        <f t="shared" si="15"/>
        <v>B</v>
      </c>
    </row>
    <row r="156" spans="1:13" ht="12.95" customHeight="1">
      <c r="A156" s="19">
        <v>155</v>
      </c>
      <c r="B156" s="21">
        <f t="shared" si="12"/>
        <v>0.25919732441471571</v>
      </c>
      <c r="C156" s="32" t="s">
        <v>205</v>
      </c>
      <c r="D156" s="32" t="s">
        <v>204</v>
      </c>
      <c r="E156" s="1">
        <f>VLOOKUP(D156,DATABASE!$A$2:$F$3248,6)</f>
        <v>7</v>
      </c>
      <c r="F156" s="6">
        <f>VLOOKUP(D156,DATABASE!$A$2:$F$3248,4)</f>
        <v>2132</v>
      </c>
      <c r="G156" s="2">
        <f t="shared" si="16"/>
        <v>1420898.9940000002</v>
      </c>
      <c r="H156" s="22">
        <f t="shared" si="13"/>
        <v>0.86921575579632138</v>
      </c>
      <c r="I156" s="25">
        <f>VLOOKUP(D156,DATABASE!$A$2:$F$3248,5)*F156</f>
        <v>7121.9459999999999</v>
      </c>
      <c r="J156" s="25">
        <f t="shared" si="17"/>
        <v>6060129.5763702067</v>
      </c>
      <c r="K156" s="26">
        <f t="shared" si="14"/>
        <v>0.85697100740344867</v>
      </c>
      <c r="L156" s="3" t="str">
        <f>VLOOKUP(D156,DATABASE!$A$2:$F$3248,3)</f>
        <v>OLEOSE</v>
      </c>
      <c r="M156" s="10" t="str">
        <f t="shared" si="15"/>
        <v>B</v>
      </c>
    </row>
    <row r="157" spans="1:13" ht="12.95" customHeight="1">
      <c r="A157" s="19">
        <v>156</v>
      </c>
      <c r="B157" s="21">
        <f t="shared" si="12"/>
        <v>0.2608695652173913</v>
      </c>
      <c r="C157" s="32" t="s">
        <v>1957</v>
      </c>
      <c r="D157" s="32" t="s">
        <v>1956</v>
      </c>
      <c r="E157" s="1">
        <f>VLOOKUP(D157,DATABASE!$A$2:$F$3248,6)</f>
        <v>4</v>
      </c>
      <c r="F157" s="6">
        <f>VLOOKUP(D157,DATABASE!$A$2:$F$3248,4)</f>
        <v>2128</v>
      </c>
      <c r="G157" s="2">
        <f t="shared" si="16"/>
        <v>1423026.9940000002</v>
      </c>
      <c r="H157" s="22">
        <f t="shared" si="13"/>
        <v>0.87051753103590235</v>
      </c>
      <c r="I157" s="25">
        <f>VLOOKUP(D157,DATABASE!$A$2:$F$3248,5)*F157</f>
        <v>7508.8820800000003</v>
      </c>
      <c r="J157" s="25">
        <f t="shared" si="17"/>
        <v>6067638.4584502066</v>
      </c>
      <c r="K157" s="26">
        <f t="shared" si="14"/>
        <v>0.85803284843497751</v>
      </c>
      <c r="L157" s="3" t="str">
        <f>VLOOKUP(D157,DATABASE!$A$2:$F$3248,3)</f>
        <v>OLEOSE</v>
      </c>
      <c r="M157" s="10" t="str">
        <f t="shared" si="15"/>
        <v>B</v>
      </c>
    </row>
    <row r="158" spans="1:13" ht="12.95" customHeight="1">
      <c r="A158" s="19">
        <v>157</v>
      </c>
      <c r="B158" s="21">
        <f t="shared" si="12"/>
        <v>0.26254180602006688</v>
      </c>
      <c r="C158" s="32" t="s">
        <v>806</v>
      </c>
      <c r="D158" s="32" t="s">
        <v>805</v>
      </c>
      <c r="E158" s="1">
        <f>VLOOKUP(D158,DATABASE!$A$2:$F$3248,6)</f>
        <v>5</v>
      </c>
      <c r="F158" s="6">
        <f>VLOOKUP(D158,DATABASE!$A$2:$F$3248,4)</f>
        <v>2115</v>
      </c>
      <c r="G158" s="2">
        <f t="shared" si="16"/>
        <v>1425141.9940000002</v>
      </c>
      <c r="H158" s="22">
        <f t="shared" si="13"/>
        <v>0.87181135370118124</v>
      </c>
      <c r="I158" s="25">
        <f>VLOOKUP(D158,DATABASE!$A$2:$F$3248,5)*F158</f>
        <v>11571.630299999999</v>
      </c>
      <c r="J158" s="25">
        <f t="shared" si="17"/>
        <v>6079210.0887502069</v>
      </c>
      <c r="K158" s="26">
        <f t="shared" si="14"/>
        <v>0.85966920811186598</v>
      </c>
      <c r="L158" s="3" t="str">
        <f>VLOOKUP(D158,DATABASE!$A$2:$F$3248,3)</f>
        <v>OLEOSE</v>
      </c>
      <c r="M158" s="10" t="str">
        <f t="shared" si="15"/>
        <v>B</v>
      </c>
    </row>
    <row r="159" spans="1:13" ht="12.95" customHeight="1">
      <c r="A159" s="19">
        <v>158</v>
      </c>
      <c r="B159" s="21">
        <f t="shared" si="12"/>
        <v>0.26421404682274247</v>
      </c>
      <c r="C159" s="32" t="s">
        <v>2579</v>
      </c>
      <c r="D159" s="32" t="s">
        <v>2585</v>
      </c>
      <c r="E159" s="1">
        <f>VLOOKUP(D159,DATABASE!$A$2:$F$3248,6)</f>
        <v>7</v>
      </c>
      <c r="F159" s="6">
        <f>VLOOKUP(D159,DATABASE!$A$2:$F$3248,4)</f>
        <v>2107</v>
      </c>
      <c r="G159" s="2">
        <f t="shared" si="16"/>
        <v>1427248.9940000002</v>
      </c>
      <c r="H159" s="22">
        <f t="shared" si="13"/>
        <v>0.87310028247458205</v>
      </c>
      <c r="I159" s="25">
        <f>VLOOKUP(D159,DATABASE!$A$2:$F$3248,5)*F159</f>
        <v>38005.6446</v>
      </c>
      <c r="J159" s="25">
        <f t="shared" si="17"/>
        <v>6117215.7333502071</v>
      </c>
      <c r="K159" s="26">
        <f t="shared" si="14"/>
        <v>0.86504363701300313</v>
      </c>
      <c r="L159" s="3" t="str">
        <f>VLOOKUP(D159,DATABASE!$A$2:$F$3248,3)</f>
        <v>OLEOSE</v>
      </c>
      <c r="M159" s="10" t="str">
        <f t="shared" si="15"/>
        <v>B</v>
      </c>
    </row>
    <row r="160" spans="1:13" ht="12.95" customHeight="1">
      <c r="A160" s="19">
        <v>159</v>
      </c>
      <c r="B160" s="21">
        <f t="shared" si="12"/>
        <v>0.26588628762541805</v>
      </c>
      <c r="C160" s="32" t="s">
        <v>638</v>
      </c>
      <c r="D160" s="32" t="s">
        <v>637</v>
      </c>
      <c r="E160" s="1">
        <f>VLOOKUP(D160,DATABASE!$A$2:$F$3248,6)</f>
        <v>6</v>
      </c>
      <c r="F160" s="6">
        <f>VLOOKUP(D160,DATABASE!$A$2:$F$3248,4)</f>
        <v>2090</v>
      </c>
      <c r="G160" s="2">
        <f t="shared" si="16"/>
        <v>1429338.9940000002</v>
      </c>
      <c r="H160" s="22">
        <f t="shared" si="13"/>
        <v>0.87437881172774179</v>
      </c>
      <c r="I160" s="25">
        <f>VLOOKUP(D160,DATABASE!$A$2:$F$3248,5)*F160</f>
        <v>5236.5995000000003</v>
      </c>
      <c r="J160" s="25">
        <f t="shared" si="17"/>
        <v>6122452.3328502066</v>
      </c>
      <c r="K160" s="26">
        <f t="shared" si="14"/>
        <v>0.86578415153374555</v>
      </c>
      <c r="L160" s="3" t="str">
        <f>VLOOKUP(D160,DATABASE!$A$2:$F$3248,3)</f>
        <v>OLEOSE</v>
      </c>
      <c r="M160" s="10" t="str">
        <f t="shared" si="15"/>
        <v>B</v>
      </c>
    </row>
    <row r="161" spans="1:13" ht="12.95" customHeight="1">
      <c r="A161" s="19">
        <v>160</v>
      </c>
      <c r="B161" s="21">
        <f t="shared" si="12"/>
        <v>0.26755852842809363</v>
      </c>
      <c r="C161" s="32" t="s">
        <v>2777</v>
      </c>
      <c r="D161" s="32" t="s">
        <v>2776</v>
      </c>
      <c r="E161" s="1">
        <f>VLOOKUP(D161,DATABASE!$A$2:$F$3248,6)</f>
        <v>3</v>
      </c>
      <c r="F161" s="6">
        <f>VLOOKUP(D161,DATABASE!$A$2:$F$3248,4)</f>
        <v>2019.4849999999999</v>
      </c>
      <c r="G161" s="2">
        <f t="shared" si="16"/>
        <v>1431358.4790000003</v>
      </c>
      <c r="H161" s="22">
        <f t="shared" si="13"/>
        <v>0.87561420438267845</v>
      </c>
      <c r="I161" s="25">
        <f>VLOOKUP(D161,DATABASE!$A$2:$F$3248,5)*F161</f>
        <v>8832.6417393499996</v>
      </c>
      <c r="J161" s="25">
        <f t="shared" si="17"/>
        <v>6131284.9745895565</v>
      </c>
      <c r="K161" s="26">
        <f t="shared" si="14"/>
        <v>0.86703318718455391</v>
      </c>
      <c r="L161" s="3" t="str">
        <f>VLOOKUP(D161,DATABASE!$A$2:$F$3248,3)</f>
        <v>CIOCC</v>
      </c>
      <c r="M161" s="10" t="str">
        <f t="shared" si="15"/>
        <v>B</v>
      </c>
    </row>
    <row r="162" spans="1:13" ht="12.95" customHeight="1">
      <c r="A162" s="19">
        <v>161</v>
      </c>
      <c r="B162" s="21">
        <f t="shared" si="12"/>
        <v>0.26923076923076922</v>
      </c>
      <c r="C162" s="32" t="s">
        <v>1724</v>
      </c>
      <c r="D162" s="32" t="s">
        <v>1723</v>
      </c>
      <c r="E162" s="1">
        <f>VLOOKUP(D162,DATABASE!$A$2:$F$3248,6)</f>
        <v>5</v>
      </c>
      <c r="F162" s="6">
        <f>VLOOKUP(D162,DATABASE!$A$2:$F$3248,4)</f>
        <v>1983</v>
      </c>
      <c r="G162" s="2">
        <f t="shared" si="16"/>
        <v>1433341.4790000003</v>
      </c>
      <c r="H162" s="22">
        <f t="shared" si="13"/>
        <v>0.87682727783196834</v>
      </c>
      <c r="I162" s="25">
        <f>VLOOKUP(D162,DATABASE!$A$2:$F$3248,5)*F162</f>
        <v>5892.72246</v>
      </c>
      <c r="J162" s="25">
        <f t="shared" si="17"/>
        <v>6137177.6970495563</v>
      </c>
      <c r="K162" s="26">
        <f t="shared" si="14"/>
        <v>0.86786648492831597</v>
      </c>
      <c r="L162" s="3" t="str">
        <f>VLOOKUP(D162,DATABASE!$A$2:$F$3248,3)</f>
        <v>OLEOSE</v>
      </c>
      <c r="M162" s="10" t="str">
        <f t="shared" si="15"/>
        <v>B</v>
      </c>
    </row>
    <row r="163" spans="1:13" ht="12.95" customHeight="1">
      <c r="A163" s="19">
        <v>162</v>
      </c>
      <c r="B163" s="21">
        <f t="shared" si="12"/>
        <v>0.2709030100334448</v>
      </c>
      <c r="C163" s="32" t="s">
        <v>1578</v>
      </c>
      <c r="D163" s="32" t="s">
        <v>1577</v>
      </c>
      <c r="E163" s="1">
        <f>VLOOKUP(D163,DATABASE!$A$2:$F$3248,6)</f>
        <v>4</v>
      </c>
      <c r="F163" s="6">
        <f>VLOOKUP(D163,DATABASE!$A$2:$F$3248,4)</f>
        <v>1957.9829999999999</v>
      </c>
      <c r="G163" s="2">
        <f t="shared" si="16"/>
        <v>1435299.4620000003</v>
      </c>
      <c r="H163" s="22">
        <f t="shared" si="13"/>
        <v>0.87802504746961885</v>
      </c>
      <c r="I163" s="25">
        <f>VLOOKUP(D163,DATABASE!$A$2:$F$3248,5)*F163</f>
        <v>14924.725417499998</v>
      </c>
      <c r="J163" s="25">
        <f t="shared" si="17"/>
        <v>6152102.4224670567</v>
      </c>
      <c r="K163" s="26">
        <f t="shared" si="14"/>
        <v>0.86997701025868623</v>
      </c>
      <c r="L163" s="3" t="str">
        <f>VLOOKUP(D163,DATABASE!$A$2:$F$3248,3)</f>
        <v>OLEOSE</v>
      </c>
      <c r="M163" s="10" t="str">
        <f t="shared" si="15"/>
        <v>B</v>
      </c>
    </row>
    <row r="164" spans="1:13" ht="12.95" customHeight="1">
      <c r="A164" s="19">
        <v>163</v>
      </c>
      <c r="B164" s="21">
        <f t="shared" si="12"/>
        <v>0.27257525083612039</v>
      </c>
      <c r="C164" s="32" t="s">
        <v>2091</v>
      </c>
      <c r="D164" s="32" t="s">
        <v>2090</v>
      </c>
      <c r="E164" s="1">
        <f>VLOOKUP(D164,DATABASE!$A$2:$F$3248,6)</f>
        <v>4</v>
      </c>
      <c r="F164" s="6">
        <f>VLOOKUP(D164,DATABASE!$A$2:$F$3248,4)</f>
        <v>1908</v>
      </c>
      <c r="G164" s="2">
        <f t="shared" si="16"/>
        <v>1437207.4620000003</v>
      </c>
      <c r="H164" s="22">
        <f t="shared" si="13"/>
        <v>0.87919224068255131</v>
      </c>
      <c r="I164" s="25">
        <f>VLOOKUP(D164,DATABASE!$A$2:$F$3248,5)*F164</f>
        <v>14903.15904</v>
      </c>
      <c r="J164" s="25">
        <f t="shared" si="17"/>
        <v>6167005.581507057</v>
      </c>
      <c r="K164" s="26">
        <f t="shared" si="14"/>
        <v>0.87208448585884535</v>
      </c>
      <c r="L164" s="3" t="str">
        <f>VLOOKUP(D164,DATABASE!$A$2:$F$3248,3)</f>
        <v>OLEOSE</v>
      </c>
      <c r="M164" s="10" t="str">
        <f t="shared" si="15"/>
        <v>B</v>
      </c>
    </row>
    <row r="165" spans="1:13" ht="12.95" customHeight="1">
      <c r="A165" s="19">
        <v>164</v>
      </c>
      <c r="B165" s="21">
        <f t="shared" si="12"/>
        <v>0.27424749163879597</v>
      </c>
      <c r="C165" s="32" t="s">
        <v>113</v>
      </c>
      <c r="D165" s="32" t="s">
        <v>112</v>
      </c>
      <c r="E165" s="1">
        <f>VLOOKUP(D165,DATABASE!$A$2:$F$3248,6)</f>
        <v>10</v>
      </c>
      <c r="F165" s="6">
        <f>VLOOKUP(D165,DATABASE!$A$2:$F$3248,4)</f>
        <v>1897</v>
      </c>
      <c r="G165" s="2">
        <f t="shared" si="16"/>
        <v>1439104.4620000003</v>
      </c>
      <c r="H165" s="22">
        <f t="shared" si="13"/>
        <v>0.88035270479415129</v>
      </c>
      <c r="I165" s="25">
        <f>VLOOKUP(D165,DATABASE!$A$2:$F$3248,5)*F165</f>
        <v>11720.974929999998</v>
      </c>
      <c r="J165" s="25">
        <f t="shared" si="17"/>
        <v>6178726.5564370565</v>
      </c>
      <c r="K165" s="26">
        <f t="shared" si="14"/>
        <v>0.87374196455908271</v>
      </c>
      <c r="L165" s="3" t="str">
        <f>VLOOKUP(D165,DATABASE!$A$2:$F$3248,3)</f>
        <v>OLEOSE</v>
      </c>
      <c r="M165" s="10" t="str">
        <f t="shared" si="15"/>
        <v>B</v>
      </c>
    </row>
    <row r="166" spans="1:13" ht="12.95" customHeight="1">
      <c r="A166" s="19">
        <v>165</v>
      </c>
      <c r="B166" s="21">
        <f t="shared" si="12"/>
        <v>0.27591973244147155</v>
      </c>
      <c r="C166" s="32" t="s">
        <v>4036</v>
      </c>
      <c r="D166" s="32" t="s">
        <v>4035</v>
      </c>
      <c r="E166" s="1">
        <f>VLOOKUP(D166,DATABASE!$A$2:$F$3248,6)</f>
        <v>2</v>
      </c>
      <c r="F166" s="6">
        <f>VLOOKUP(D166,DATABASE!$A$2:$F$3248,4)</f>
        <v>1881</v>
      </c>
      <c r="G166" s="2">
        <f t="shared" si="16"/>
        <v>1440985.4620000003</v>
      </c>
      <c r="H166" s="22">
        <f t="shared" si="13"/>
        <v>0.88150338112199511</v>
      </c>
      <c r="I166" s="25">
        <f>VLOOKUP(D166,DATABASE!$A$2:$F$3248,5)*F166</f>
        <v>6599.9023200000001</v>
      </c>
      <c r="J166" s="25">
        <f t="shared" si="17"/>
        <v>6185326.4587570569</v>
      </c>
      <c r="K166" s="26">
        <f t="shared" si="14"/>
        <v>0.87467526555020159</v>
      </c>
      <c r="L166" s="3" t="str">
        <f>VLOOKUP(D166,DATABASE!$A$2:$F$3248,3)</f>
        <v>CIOCC</v>
      </c>
      <c r="M166" s="10" t="str">
        <f t="shared" si="15"/>
        <v>B</v>
      </c>
    </row>
    <row r="167" spans="1:13" ht="12.95" customHeight="1">
      <c r="A167" s="19">
        <v>166</v>
      </c>
      <c r="B167" s="21">
        <f t="shared" si="12"/>
        <v>0.27759197324414714</v>
      </c>
      <c r="C167" s="32" t="s">
        <v>2113</v>
      </c>
      <c r="D167" s="32" t="s">
        <v>2112</v>
      </c>
      <c r="E167" s="1">
        <f>VLOOKUP(D167,DATABASE!$A$2:$F$3248,6)</f>
        <v>4</v>
      </c>
      <c r="F167" s="6">
        <f>VLOOKUP(D167,DATABASE!$A$2:$F$3248,4)</f>
        <v>1842.3789999999999</v>
      </c>
      <c r="G167" s="2">
        <f t="shared" si="16"/>
        <v>1442827.8410000002</v>
      </c>
      <c r="H167" s="22">
        <f t="shared" si="13"/>
        <v>0.88263043157506083</v>
      </c>
      <c r="I167" s="25">
        <f>VLOOKUP(D167,DATABASE!$A$2:$F$3248,5)*F167</f>
        <v>7803.3409831300005</v>
      </c>
      <c r="J167" s="25">
        <f t="shared" si="17"/>
        <v>6193129.7997401869</v>
      </c>
      <c r="K167" s="26">
        <f t="shared" si="14"/>
        <v>0.87577874640802023</v>
      </c>
      <c r="L167" s="3" t="str">
        <f>VLOOKUP(D167,DATABASE!$A$2:$F$3248,3)</f>
        <v>OLEOSE</v>
      </c>
      <c r="M167" s="10" t="str">
        <f t="shared" si="15"/>
        <v>B</v>
      </c>
    </row>
    <row r="168" spans="1:13" ht="12.95" customHeight="1">
      <c r="A168" s="19">
        <v>167</v>
      </c>
      <c r="B168" s="21">
        <f t="shared" si="12"/>
        <v>0.27926421404682272</v>
      </c>
      <c r="C168" s="32" t="s">
        <v>5458</v>
      </c>
      <c r="D168" s="32" t="s">
        <v>5457</v>
      </c>
      <c r="E168" s="1">
        <f>VLOOKUP(D168,DATABASE!$A$2:$F$3248,6)</f>
        <v>4</v>
      </c>
      <c r="F168" s="6">
        <f>VLOOKUP(D168,DATABASE!$A$2:$F$3248,4)</f>
        <v>1825.2950000000001</v>
      </c>
      <c r="G168" s="2">
        <f t="shared" si="16"/>
        <v>1444653.1360000002</v>
      </c>
      <c r="H168" s="22">
        <f t="shared" si="13"/>
        <v>0.88374703112202069</v>
      </c>
      <c r="I168" s="25">
        <f>VLOOKUP(D168,DATABASE!$A$2:$F$3248,5)*F168</f>
        <v>19957.921553600001</v>
      </c>
      <c r="J168" s="25">
        <f t="shared" si="17"/>
        <v>6213087.7212937865</v>
      </c>
      <c r="K168" s="26">
        <f t="shared" si="14"/>
        <v>0.87860102271811058</v>
      </c>
      <c r="L168" s="3" t="str">
        <f>VLOOKUP(D168,DATABASE!$A$2:$F$3248,3)</f>
        <v>OLEOSE</v>
      </c>
      <c r="M168" s="10" t="str">
        <f t="shared" si="15"/>
        <v>B</v>
      </c>
    </row>
    <row r="169" spans="1:13" ht="12.95" customHeight="1">
      <c r="A169" s="19">
        <v>168</v>
      </c>
      <c r="B169" s="21">
        <f t="shared" si="12"/>
        <v>0.28093645484949831</v>
      </c>
      <c r="C169" s="32" t="s">
        <v>974</v>
      </c>
      <c r="D169" s="32" t="s">
        <v>973</v>
      </c>
      <c r="E169" s="1">
        <f>VLOOKUP(D169,DATABASE!$A$2:$F$3248,6)</f>
        <v>3</v>
      </c>
      <c r="F169" s="6">
        <f>VLOOKUP(D169,DATABASE!$A$2:$F$3248,4)</f>
        <v>1821.37</v>
      </c>
      <c r="G169" s="2">
        <f t="shared" si="16"/>
        <v>1446474.5060000003</v>
      </c>
      <c r="H169" s="22">
        <f t="shared" si="13"/>
        <v>0.88486122960327807</v>
      </c>
      <c r="I169" s="25">
        <f>VLOOKUP(D169,DATABASE!$A$2:$F$3248,5)*F169</f>
        <v>6719.3617765999998</v>
      </c>
      <c r="J169" s="25">
        <f t="shared" si="17"/>
        <v>6219807.0830703862</v>
      </c>
      <c r="K169" s="26">
        <f t="shared" si="14"/>
        <v>0.87955121663034208</v>
      </c>
      <c r="L169" s="3" t="str">
        <f>VLOOKUP(D169,DATABASE!$A$2:$F$3248,3)</f>
        <v>CIOCC</v>
      </c>
      <c r="M169" s="10" t="str">
        <f t="shared" si="15"/>
        <v>B</v>
      </c>
    </row>
    <row r="170" spans="1:13" ht="12.95" customHeight="1">
      <c r="A170" s="19">
        <v>169</v>
      </c>
      <c r="B170" s="21">
        <f t="shared" si="12"/>
        <v>0.28260869565217389</v>
      </c>
      <c r="C170" s="32" t="s">
        <v>920</v>
      </c>
      <c r="D170" s="32" t="s">
        <v>919</v>
      </c>
      <c r="E170" s="1">
        <f>VLOOKUP(D170,DATABASE!$A$2:$F$3248,6)</f>
        <v>8</v>
      </c>
      <c r="F170" s="6">
        <f>VLOOKUP(D170,DATABASE!$A$2:$F$3248,4)</f>
        <v>1791.6</v>
      </c>
      <c r="G170" s="2">
        <f t="shared" si="16"/>
        <v>1448266.1060000004</v>
      </c>
      <c r="H170" s="22">
        <f t="shared" si="13"/>
        <v>0.88595721668938388</v>
      </c>
      <c r="I170" s="25">
        <f>VLOOKUP(D170,DATABASE!$A$2:$F$3248,5)*F170</f>
        <v>9181.7708399999992</v>
      </c>
      <c r="J170" s="25">
        <f t="shared" si="17"/>
        <v>6228988.8539103866</v>
      </c>
      <c r="K170" s="26">
        <f t="shared" si="14"/>
        <v>0.88084962309299986</v>
      </c>
      <c r="L170" s="3" t="str">
        <f>VLOOKUP(D170,DATABASE!$A$2:$F$3248,3)</f>
        <v>CIOCC</v>
      </c>
      <c r="M170" s="10" t="str">
        <f t="shared" si="15"/>
        <v>B</v>
      </c>
    </row>
    <row r="171" spans="1:13" ht="12.95" customHeight="1">
      <c r="A171" s="19">
        <v>170</v>
      </c>
      <c r="B171" s="21">
        <f t="shared" si="12"/>
        <v>0.28428093645484948</v>
      </c>
      <c r="C171" s="32" t="s">
        <v>1048</v>
      </c>
      <c r="D171" s="32" t="s">
        <v>1047</v>
      </c>
      <c r="E171" s="1">
        <f>VLOOKUP(D171,DATABASE!$A$2:$F$3248,6)</f>
        <v>6</v>
      </c>
      <c r="F171" s="6">
        <f>VLOOKUP(D171,DATABASE!$A$2:$F$3248,4)</f>
        <v>1770</v>
      </c>
      <c r="G171" s="2">
        <f t="shared" si="16"/>
        <v>1450036.1060000004</v>
      </c>
      <c r="H171" s="22">
        <f t="shared" si="13"/>
        <v>0.88703999026741864</v>
      </c>
      <c r="I171" s="25">
        <f>VLOOKUP(D171,DATABASE!$A$2:$F$3248,5)*F171</f>
        <v>5440.2012000000004</v>
      </c>
      <c r="J171" s="25">
        <f t="shared" si="17"/>
        <v>6234429.0551103866</v>
      </c>
      <c r="K171" s="26">
        <f t="shared" si="14"/>
        <v>0.88161892920173723</v>
      </c>
      <c r="L171" s="3" t="str">
        <f>VLOOKUP(D171,DATABASE!$A$2:$F$3248,3)</f>
        <v>OLEOSE</v>
      </c>
      <c r="M171" s="10" t="str">
        <f t="shared" si="15"/>
        <v>B</v>
      </c>
    </row>
    <row r="172" spans="1:13" ht="12.95" customHeight="1">
      <c r="A172" s="19">
        <v>171</v>
      </c>
      <c r="B172" s="21">
        <f t="shared" si="12"/>
        <v>0.28595317725752506</v>
      </c>
      <c r="C172" s="32" t="s">
        <v>4970</v>
      </c>
      <c r="D172" s="32" t="s">
        <v>4969</v>
      </c>
      <c r="E172" s="1">
        <f>VLOOKUP(D172,DATABASE!$A$2:$F$3248,6)</f>
        <v>2</v>
      </c>
      <c r="F172" s="6">
        <f>VLOOKUP(D172,DATABASE!$A$2:$F$3248,4)</f>
        <v>1742</v>
      </c>
      <c r="G172" s="2">
        <f t="shared" si="16"/>
        <v>1451778.1060000004</v>
      </c>
      <c r="H172" s="22">
        <f t="shared" si="13"/>
        <v>0.88810563522388009</v>
      </c>
      <c r="I172" s="25">
        <f>VLOOKUP(D172,DATABASE!$A$2:$F$3248,5)*F172</f>
        <v>9419.6036999999997</v>
      </c>
      <c r="J172" s="25">
        <f t="shared" si="17"/>
        <v>6243848.6588103864</v>
      </c>
      <c r="K172" s="26">
        <f t="shared" si="14"/>
        <v>0.88295096792638861</v>
      </c>
      <c r="L172" s="3" t="str">
        <f>VLOOKUP(D172,DATABASE!$A$2:$F$3248,3)</f>
        <v>CIOCC</v>
      </c>
      <c r="M172" s="10" t="str">
        <f t="shared" si="15"/>
        <v>B</v>
      </c>
    </row>
    <row r="173" spans="1:13" ht="12.95" customHeight="1">
      <c r="A173" s="19">
        <v>172</v>
      </c>
      <c r="B173" s="21">
        <f t="shared" si="12"/>
        <v>0.28762541806020064</v>
      </c>
      <c r="C173" s="32" t="s">
        <v>5022</v>
      </c>
      <c r="D173" s="32" t="s">
        <v>5021</v>
      </c>
      <c r="E173" s="1">
        <f>VLOOKUP(D173,DATABASE!$A$2:$F$3248,6)</f>
        <v>2</v>
      </c>
      <c r="F173" s="6">
        <f>VLOOKUP(D173,DATABASE!$A$2:$F$3248,4)</f>
        <v>1726</v>
      </c>
      <c r="G173" s="2">
        <f t="shared" si="16"/>
        <v>1453504.1060000004</v>
      </c>
      <c r="H173" s="22">
        <f t="shared" si="13"/>
        <v>0.88916149239658526</v>
      </c>
      <c r="I173" s="25">
        <f>VLOOKUP(D173,DATABASE!$A$2:$F$3248,5)*F173</f>
        <v>4817.54216</v>
      </c>
      <c r="J173" s="25">
        <f t="shared" si="17"/>
        <v>6248666.2009703862</v>
      </c>
      <c r="K173" s="26">
        <f t="shared" si="14"/>
        <v>0.88363222298967325</v>
      </c>
      <c r="L173" s="3" t="str">
        <f>VLOOKUP(D173,DATABASE!$A$2:$F$3248,3)</f>
        <v>CIOCC</v>
      </c>
      <c r="M173" s="10" t="str">
        <f t="shared" si="15"/>
        <v>B</v>
      </c>
    </row>
    <row r="174" spans="1:13" ht="12.95" customHeight="1">
      <c r="A174" s="19">
        <v>173</v>
      </c>
      <c r="B174" s="21">
        <f t="shared" si="12"/>
        <v>0.28929765886287623</v>
      </c>
      <c r="C174" s="32" t="s">
        <v>2224</v>
      </c>
      <c r="D174" s="32" t="s">
        <v>2223</v>
      </c>
      <c r="E174" s="1">
        <f>VLOOKUP(D174,DATABASE!$A$2:$F$3248,6)</f>
        <v>4</v>
      </c>
      <c r="F174" s="6">
        <f>VLOOKUP(D174,DATABASE!$A$2:$F$3248,4)</f>
        <v>1716</v>
      </c>
      <c r="G174" s="2">
        <f t="shared" si="16"/>
        <v>1455220.1060000004</v>
      </c>
      <c r="H174" s="22">
        <f t="shared" si="13"/>
        <v>0.89021123220444276</v>
      </c>
      <c r="I174" s="25">
        <f>VLOOKUP(D174,DATABASE!$A$2:$F$3248,5)*F174</f>
        <v>5897.4629999999997</v>
      </c>
      <c r="J174" s="25">
        <f t="shared" si="17"/>
        <v>6254563.6639703866</v>
      </c>
      <c r="K174" s="26">
        <f t="shared" si="14"/>
        <v>0.88446619109952052</v>
      </c>
      <c r="L174" s="3" t="str">
        <f>VLOOKUP(D174,DATABASE!$A$2:$F$3248,3)</f>
        <v>OLEOSE</v>
      </c>
      <c r="M174" s="10" t="str">
        <f t="shared" si="15"/>
        <v>B</v>
      </c>
    </row>
    <row r="175" spans="1:13" ht="12.95" customHeight="1">
      <c r="A175" s="19">
        <v>174</v>
      </c>
      <c r="B175" s="21">
        <f t="shared" si="12"/>
        <v>0.29096989966555181</v>
      </c>
      <c r="C175" s="32" t="s">
        <v>1223</v>
      </c>
      <c r="D175" s="32" t="s">
        <v>1238</v>
      </c>
      <c r="E175" s="1">
        <f>VLOOKUP(D175,DATABASE!$A$2:$F$3248,6)</f>
        <v>4</v>
      </c>
      <c r="F175" s="6">
        <f>VLOOKUP(D175,DATABASE!$A$2:$F$3248,4)</f>
        <v>1610</v>
      </c>
      <c r="G175" s="2">
        <f t="shared" si="16"/>
        <v>1456830.1060000004</v>
      </c>
      <c r="H175" s="22">
        <f t="shared" si="13"/>
        <v>0.8911961279449151</v>
      </c>
      <c r="I175" s="25">
        <f>VLOOKUP(D175,DATABASE!$A$2:$F$3248,5)*F175</f>
        <v>6992.5358999999999</v>
      </c>
      <c r="J175" s="25">
        <f t="shared" si="17"/>
        <v>6261556.1998703862</v>
      </c>
      <c r="K175" s="26">
        <f t="shared" si="14"/>
        <v>0.88545501492894707</v>
      </c>
      <c r="L175" s="3" t="str">
        <f>VLOOKUP(D175,DATABASE!$A$2:$F$3248,3)</f>
        <v>CIOCC</v>
      </c>
      <c r="M175" s="10" t="str">
        <f t="shared" si="15"/>
        <v>B</v>
      </c>
    </row>
    <row r="176" spans="1:13" ht="12.95" customHeight="1">
      <c r="A176" s="19">
        <v>175</v>
      </c>
      <c r="B176" s="21">
        <f t="shared" si="12"/>
        <v>0.29264214046822745</v>
      </c>
      <c r="C176" s="32" t="s">
        <v>5921</v>
      </c>
      <c r="D176" s="32" t="s">
        <v>5920</v>
      </c>
      <c r="E176" s="1">
        <f>VLOOKUP(D176,DATABASE!$A$2:$F$3248,6)</f>
        <v>4</v>
      </c>
      <c r="F176" s="6">
        <f>VLOOKUP(D176,DATABASE!$A$2:$F$3248,4)</f>
        <v>1600</v>
      </c>
      <c r="G176" s="2">
        <f t="shared" si="16"/>
        <v>1458430.1060000004</v>
      </c>
      <c r="H176" s="22">
        <f t="shared" si="13"/>
        <v>0.89217490632053986</v>
      </c>
      <c r="I176" s="25">
        <f>VLOOKUP(D176,DATABASE!$A$2:$F$3248,5)*F176</f>
        <v>6917.8719999999994</v>
      </c>
      <c r="J176" s="25">
        <f t="shared" si="17"/>
        <v>6268474.0718703866</v>
      </c>
      <c r="K176" s="26">
        <f t="shared" si="14"/>
        <v>0.88643328043667557</v>
      </c>
      <c r="L176" s="3" t="str">
        <f>VLOOKUP(D176,DATABASE!$A$2:$F$3248,3)</f>
        <v>OLEOSE</v>
      </c>
      <c r="M176" s="10" t="str">
        <f t="shared" si="15"/>
        <v>B</v>
      </c>
    </row>
    <row r="177" spans="1:13" ht="12.95" customHeight="1">
      <c r="A177" s="19">
        <v>176</v>
      </c>
      <c r="B177" s="21">
        <f t="shared" si="12"/>
        <v>0.29431438127090304</v>
      </c>
      <c r="C177" s="32" t="s">
        <v>2159</v>
      </c>
      <c r="D177" s="32" t="s">
        <v>2158</v>
      </c>
      <c r="E177" s="1">
        <f>VLOOKUP(D177,DATABASE!$A$2:$F$3248,6)</f>
        <v>3</v>
      </c>
      <c r="F177" s="6">
        <f>VLOOKUP(D177,DATABASE!$A$2:$F$3248,4)</f>
        <v>1598</v>
      </c>
      <c r="G177" s="2">
        <f t="shared" si="16"/>
        <v>1460028.1060000004</v>
      </c>
      <c r="H177" s="22">
        <f t="shared" si="13"/>
        <v>0.89315246122319503</v>
      </c>
      <c r="I177" s="25">
        <f>VLOOKUP(D177,DATABASE!$A$2:$F$3248,5)*F177</f>
        <v>4041.1822000000002</v>
      </c>
      <c r="J177" s="25">
        <f t="shared" si="17"/>
        <v>6272515.2540703863</v>
      </c>
      <c r="K177" s="26">
        <f t="shared" si="14"/>
        <v>0.88700474940237861</v>
      </c>
      <c r="L177" s="3" t="str">
        <f>VLOOKUP(D177,DATABASE!$A$2:$F$3248,3)</f>
        <v>OLEOSE</v>
      </c>
      <c r="M177" s="10" t="str">
        <f t="shared" si="15"/>
        <v>B</v>
      </c>
    </row>
    <row r="178" spans="1:13" ht="12.95" customHeight="1">
      <c r="A178" s="19">
        <v>177</v>
      </c>
      <c r="B178" s="21">
        <f t="shared" si="12"/>
        <v>0.29598662207357862</v>
      </c>
      <c r="C178" s="32" t="s">
        <v>5783</v>
      </c>
      <c r="D178" s="32" t="s">
        <v>5782</v>
      </c>
      <c r="E178" s="1">
        <f>VLOOKUP(D178,DATABASE!$A$2:$F$3248,6)</f>
        <v>3</v>
      </c>
      <c r="F178" s="6">
        <f>VLOOKUP(D178,DATABASE!$A$2:$F$3248,4)</f>
        <v>1575</v>
      </c>
      <c r="G178" s="2">
        <f t="shared" si="16"/>
        <v>1461603.1060000004</v>
      </c>
      <c r="H178" s="22">
        <f t="shared" si="13"/>
        <v>0.89411594618670065</v>
      </c>
      <c r="I178" s="25">
        <f>VLOOKUP(D178,DATABASE!$A$2:$F$3248,5)*F178</f>
        <v>6382.1047500000004</v>
      </c>
      <c r="J178" s="25">
        <f t="shared" si="17"/>
        <v>6278897.3588203862</v>
      </c>
      <c r="K178" s="26">
        <f t="shared" si="14"/>
        <v>0.88790725134858905</v>
      </c>
      <c r="L178" s="3" t="str">
        <f>VLOOKUP(D178,DATABASE!$A$2:$F$3248,3)</f>
        <v>OLEOSE</v>
      </c>
      <c r="M178" s="10" t="str">
        <f t="shared" si="15"/>
        <v>B</v>
      </c>
    </row>
    <row r="179" spans="1:13" ht="12.95" customHeight="1">
      <c r="A179" s="19">
        <v>178</v>
      </c>
      <c r="B179" s="21">
        <f t="shared" si="12"/>
        <v>0.2976588628762542</v>
      </c>
      <c r="C179" s="32" t="s">
        <v>2974</v>
      </c>
      <c r="D179" s="32" t="s">
        <v>2973</v>
      </c>
      <c r="E179" s="1">
        <f>VLOOKUP(D179,DATABASE!$A$2:$F$3248,6)</f>
        <v>4</v>
      </c>
      <c r="F179" s="6">
        <f>VLOOKUP(D179,DATABASE!$A$2:$F$3248,4)</f>
        <v>1560</v>
      </c>
      <c r="G179" s="2">
        <f t="shared" si="16"/>
        <v>1463163.1060000004</v>
      </c>
      <c r="H179" s="22">
        <f t="shared" si="13"/>
        <v>0.8950702551029347</v>
      </c>
      <c r="I179" s="25">
        <f>VLOOKUP(D179,DATABASE!$A$2:$F$3248,5)*F179</f>
        <v>11951.94</v>
      </c>
      <c r="J179" s="25">
        <f t="shared" si="17"/>
        <v>6290849.2988203866</v>
      </c>
      <c r="K179" s="26">
        <f t="shared" si="14"/>
        <v>0.88959739112747493</v>
      </c>
      <c r="L179" s="3" t="str">
        <f>VLOOKUP(D179,DATABASE!$A$2:$F$3248,3)</f>
        <v>OLEOSE</v>
      </c>
      <c r="M179" s="10" t="str">
        <f t="shared" si="15"/>
        <v>B</v>
      </c>
    </row>
    <row r="180" spans="1:13" ht="12.95" customHeight="1">
      <c r="A180" s="19">
        <v>179</v>
      </c>
      <c r="B180" s="21">
        <f t="shared" si="12"/>
        <v>0.29933110367892979</v>
      </c>
      <c r="C180" s="32" t="s">
        <v>4061</v>
      </c>
      <c r="D180" s="32" t="s">
        <v>4060</v>
      </c>
      <c r="E180" s="1">
        <f>VLOOKUP(D180,DATABASE!$A$2:$F$3248,6)</f>
        <v>5</v>
      </c>
      <c r="F180" s="6">
        <f>VLOOKUP(D180,DATABASE!$A$2:$F$3248,4)</f>
        <v>1554.9949999999999</v>
      </c>
      <c r="G180" s="2">
        <f t="shared" si="16"/>
        <v>1464718.1010000005</v>
      </c>
      <c r="H180" s="22">
        <f t="shared" si="13"/>
        <v>0.89602150227806265</v>
      </c>
      <c r="I180" s="25">
        <f>VLOOKUP(D180,DATABASE!$A$2:$F$3248,5)*F180</f>
        <v>6059.9710144999999</v>
      </c>
      <c r="J180" s="25">
        <f t="shared" si="17"/>
        <v>6296909.2698348863</v>
      </c>
      <c r="K180" s="26">
        <f t="shared" si="14"/>
        <v>0.89045433971243271</v>
      </c>
      <c r="L180" s="3" t="str">
        <f>VLOOKUP(D180,DATABASE!$A$2:$F$3248,3)</f>
        <v>OLEOSE</v>
      </c>
      <c r="M180" s="10" t="str">
        <f t="shared" si="15"/>
        <v>B</v>
      </c>
    </row>
    <row r="181" spans="1:13" ht="12.95" customHeight="1">
      <c r="A181" s="19">
        <v>180</v>
      </c>
      <c r="B181" s="21">
        <f t="shared" si="12"/>
        <v>0.30100334448160537</v>
      </c>
      <c r="C181" s="32" t="s">
        <v>1498</v>
      </c>
      <c r="D181" s="32" t="s">
        <v>1501</v>
      </c>
      <c r="E181" s="1">
        <f>VLOOKUP(D181,DATABASE!$A$2:$F$3248,6)</f>
        <v>3</v>
      </c>
      <c r="F181" s="6">
        <f>VLOOKUP(D181,DATABASE!$A$2:$F$3248,4)</f>
        <v>1491</v>
      </c>
      <c r="G181" s="2">
        <f t="shared" si="16"/>
        <v>1466209.1010000005</v>
      </c>
      <c r="H181" s="22">
        <f t="shared" si="13"/>
        <v>0.89693360137684797</v>
      </c>
      <c r="I181" s="25">
        <f>VLOOKUP(D181,DATABASE!$A$2:$F$3248,5)*F181</f>
        <v>7814.4353699999992</v>
      </c>
      <c r="J181" s="25">
        <f t="shared" si="17"/>
        <v>6304723.7052048864</v>
      </c>
      <c r="K181" s="26">
        <f t="shared" si="14"/>
        <v>0.89155938944229829</v>
      </c>
      <c r="L181" s="3" t="str">
        <f>VLOOKUP(D181,DATABASE!$A$2:$F$3248,3)</f>
        <v>OLEOSE</v>
      </c>
      <c r="M181" s="10" t="str">
        <f t="shared" si="15"/>
        <v>B</v>
      </c>
    </row>
    <row r="182" spans="1:13" ht="12.95" customHeight="1">
      <c r="A182" s="19">
        <v>181</v>
      </c>
      <c r="B182" s="21">
        <f t="shared" si="12"/>
        <v>0.30267558528428096</v>
      </c>
      <c r="C182" s="32" t="s">
        <v>4030</v>
      </c>
      <c r="D182" s="32" t="s">
        <v>4029</v>
      </c>
      <c r="E182" s="1">
        <f>VLOOKUP(D182,DATABASE!$A$2:$F$3248,6)</f>
        <v>2</v>
      </c>
      <c r="F182" s="6">
        <f>VLOOKUP(D182,DATABASE!$A$2:$F$3248,4)</f>
        <v>1488</v>
      </c>
      <c r="G182" s="2">
        <f t="shared" si="16"/>
        <v>1467697.1010000005</v>
      </c>
      <c r="H182" s="22">
        <f t="shared" si="13"/>
        <v>0.89784386526617888</v>
      </c>
      <c r="I182" s="25">
        <f>VLOOKUP(D182,DATABASE!$A$2:$F$3248,5)*F182</f>
        <v>4505.9615999999996</v>
      </c>
      <c r="J182" s="25">
        <f t="shared" si="17"/>
        <v>6309229.6668048864</v>
      </c>
      <c r="K182" s="26">
        <f t="shared" si="14"/>
        <v>0.8921965834829555</v>
      </c>
      <c r="L182" s="3" t="str">
        <f>VLOOKUP(D182,DATABASE!$A$2:$F$3248,3)</f>
        <v>CIOCC</v>
      </c>
      <c r="M182" s="10" t="str">
        <f t="shared" si="15"/>
        <v>B</v>
      </c>
    </row>
    <row r="183" spans="1:13" ht="12.95" customHeight="1">
      <c r="A183" s="19">
        <v>182</v>
      </c>
      <c r="B183" s="21">
        <f t="shared" si="12"/>
        <v>0.30434782608695654</v>
      </c>
      <c r="C183" s="32" t="s">
        <v>4542</v>
      </c>
      <c r="D183" s="32" t="s">
        <v>4541</v>
      </c>
      <c r="E183" s="1">
        <f>VLOOKUP(D183,DATABASE!$A$2:$F$3248,6)</f>
        <v>3</v>
      </c>
      <c r="F183" s="6">
        <f>VLOOKUP(D183,DATABASE!$A$2:$F$3248,4)</f>
        <v>1452</v>
      </c>
      <c r="G183" s="2">
        <f t="shared" si="16"/>
        <v>1469149.1010000005</v>
      </c>
      <c r="H183" s="22">
        <f t="shared" si="13"/>
        <v>0.89873210664205838</v>
      </c>
      <c r="I183" s="25">
        <f>VLOOKUP(D183,DATABASE!$A$2:$F$3248,5)*F183</f>
        <v>4934.8107599999994</v>
      </c>
      <c r="J183" s="25">
        <f t="shared" si="17"/>
        <v>6314164.4775648862</v>
      </c>
      <c r="K183" s="26">
        <f t="shared" si="14"/>
        <v>0.89289442165539856</v>
      </c>
      <c r="L183" s="3" t="str">
        <f>VLOOKUP(D183,DATABASE!$A$2:$F$3248,3)</f>
        <v>OLEOSE</v>
      </c>
      <c r="M183" s="10" t="str">
        <f t="shared" si="15"/>
        <v>B</v>
      </c>
    </row>
    <row r="184" spans="1:13" ht="12.95" customHeight="1">
      <c r="A184" s="19">
        <v>183</v>
      </c>
      <c r="B184" s="21">
        <f t="shared" si="12"/>
        <v>0.30602006688963213</v>
      </c>
      <c r="C184" s="32" t="s">
        <v>992</v>
      </c>
      <c r="D184" s="32" t="s">
        <v>991</v>
      </c>
      <c r="E184" s="1">
        <f>VLOOKUP(D184,DATABASE!$A$2:$F$3248,6)</f>
        <v>1</v>
      </c>
      <c r="F184" s="6">
        <f>VLOOKUP(D184,DATABASE!$A$2:$F$3248,4)</f>
        <v>1450</v>
      </c>
      <c r="G184" s="2">
        <f t="shared" si="16"/>
        <v>1470599.1010000005</v>
      </c>
      <c r="H184" s="22">
        <f t="shared" si="13"/>
        <v>0.89961912454496828</v>
      </c>
      <c r="I184" s="25">
        <f>VLOOKUP(D184,DATABASE!$A$2:$F$3248,5)*F184</f>
        <v>5350.7174999999997</v>
      </c>
      <c r="J184" s="25">
        <f t="shared" si="17"/>
        <v>6319515.1950648865</v>
      </c>
      <c r="K184" s="26">
        <f t="shared" si="14"/>
        <v>0.89365107375475072</v>
      </c>
      <c r="L184" s="3" t="str">
        <f>VLOOKUP(D184,DATABASE!$A$2:$F$3248,3)</f>
        <v>CIOCC</v>
      </c>
      <c r="M184" s="10" t="str">
        <f t="shared" si="15"/>
        <v>B</v>
      </c>
    </row>
    <row r="185" spans="1:13" ht="12.95" customHeight="1">
      <c r="A185" s="19">
        <v>184</v>
      </c>
      <c r="B185" s="21">
        <f t="shared" si="12"/>
        <v>0.30769230769230771</v>
      </c>
      <c r="C185" s="32" t="s">
        <v>994</v>
      </c>
      <c r="D185" s="32" t="s">
        <v>993</v>
      </c>
      <c r="E185" s="1">
        <f>VLOOKUP(D185,DATABASE!$A$2:$F$3248,6)</f>
        <v>1</v>
      </c>
      <c r="F185" s="6">
        <f>VLOOKUP(D185,DATABASE!$A$2:$F$3248,4)</f>
        <v>1450</v>
      </c>
      <c r="G185" s="2">
        <f t="shared" si="16"/>
        <v>1472049.1010000005</v>
      </c>
      <c r="H185" s="22">
        <f t="shared" si="13"/>
        <v>0.90050614244787819</v>
      </c>
      <c r="I185" s="25">
        <f>VLOOKUP(D185,DATABASE!$A$2:$F$3248,5)*F185</f>
        <v>6332.7880000000005</v>
      </c>
      <c r="J185" s="25">
        <f t="shared" si="17"/>
        <v>6325847.9830648862</v>
      </c>
      <c r="K185" s="26">
        <f t="shared" si="14"/>
        <v>0.89454660175355671</v>
      </c>
      <c r="L185" s="3" t="str">
        <f>VLOOKUP(D185,DATABASE!$A$2:$F$3248,3)</f>
        <v>CIOCC</v>
      </c>
      <c r="M185" s="10" t="str">
        <f t="shared" si="15"/>
        <v>B</v>
      </c>
    </row>
    <row r="186" spans="1:13" ht="12.95" customHeight="1">
      <c r="A186" s="19">
        <v>185</v>
      </c>
      <c r="B186" s="21">
        <f t="shared" si="12"/>
        <v>0.30936454849498329</v>
      </c>
      <c r="C186" s="32" t="s">
        <v>1478</v>
      </c>
      <c r="D186" s="32" t="s">
        <v>1481</v>
      </c>
      <c r="E186" s="1">
        <f>VLOOKUP(D186,DATABASE!$A$2:$F$3248,6)</f>
        <v>3</v>
      </c>
      <c r="F186" s="6">
        <f>VLOOKUP(D186,DATABASE!$A$2:$F$3248,4)</f>
        <v>1449</v>
      </c>
      <c r="G186" s="2">
        <f t="shared" si="16"/>
        <v>1473498.1010000005</v>
      </c>
      <c r="H186" s="22">
        <f t="shared" si="13"/>
        <v>0.90139254861430329</v>
      </c>
      <c r="I186" s="25">
        <f>VLOOKUP(D186,DATABASE!$A$2:$F$3248,5)*F186</f>
        <v>5826.4579800000001</v>
      </c>
      <c r="J186" s="25">
        <f t="shared" si="17"/>
        <v>6331674.4410448866</v>
      </c>
      <c r="K186" s="26">
        <f t="shared" si="14"/>
        <v>0.89537052894880753</v>
      </c>
      <c r="L186" s="3" t="str">
        <f>VLOOKUP(D186,DATABASE!$A$2:$F$3248,3)</f>
        <v>OLEOSE</v>
      </c>
      <c r="M186" s="10" t="str">
        <f t="shared" si="15"/>
        <v>B</v>
      </c>
    </row>
    <row r="187" spans="1:13" ht="12.95" customHeight="1">
      <c r="A187" s="19">
        <v>186</v>
      </c>
      <c r="B187" s="21">
        <f t="shared" si="12"/>
        <v>0.31103678929765888</v>
      </c>
      <c r="C187" s="32" t="s">
        <v>452</v>
      </c>
      <c r="D187" s="32" t="s">
        <v>451</v>
      </c>
      <c r="E187" s="1">
        <f>VLOOKUP(D187,DATABASE!$A$2:$F$3248,6)</f>
        <v>3</v>
      </c>
      <c r="F187" s="6">
        <f>VLOOKUP(D187,DATABASE!$A$2:$F$3248,4)</f>
        <v>1443</v>
      </c>
      <c r="G187" s="2">
        <f t="shared" si="16"/>
        <v>1474941.1010000005</v>
      </c>
      <c r="H187" s="22">
        <f t="shared" si="13"/>
        <v>0.90227528436181981</v>
      </c>
      <c r="I187" s="25">
        <f>VLOOKUP(D187,DATABASE!$A$2:$F$3248,5)*F187</f>
        <v>3216.6923099999999</v>
      </c>
      <c r="J187" s="25">
        <f t="shared" si="17"/>
        <v>6334891.1333548864</v>
      </c>
      <c r="K187" s="26">
        <f t="shared" si="14"/>
        <v>0.8958254056993239</v>
      </c>
      <c r="L187" s="3" t="str">
        <f>VLOOKUP(D187,DATABASE!$A$2:$F$3248,3)</f>
        <v>OLEOSE</v>
      </c>
      <c r="M187" s="10" t="str">
        <f t="shared" si="15"/>
        <v>B</v>
      </c>
    </row>
    <row r="188" spans="1:13" ht="12.95" customHeight="1">
      <c r="A188" s="19">
        <v>187</v>
      </c>
      <c r="B188" s="21">
        <f t="shared" si="12"/>
        <v>0.31270903010033446</v>
      </c>
      <c r="C188" s="32" t="s">
        <v>4005</v>
      </c>
      <c r="D188" s="32" t="s">
        <v>4004</v>
      </c>
      <c r="E188" s="1">
        <f>VLOOKUP(D188,DATABASE!$A$2:$F$3248,6)</f>
        <v>3</v>
      </c>
      <c r="F188" s="6">
        <f>VLOOKUP(D188,DATABASE!$A$2:$F$3248,4)</f>
        <v>1431</v>
      </c>
      <c r="G188" s="2">
        <f t="shared" si="16"/>
        <v>1476372.1010000005</v>
      </c>
      <c r="H188" s="22">
        <f t="shared" si="13"/>
        <v>0.90315067927151915</v>
      </c>
      <c r="I188" s="25">
        <f>VLOOKUP(D188,DATABASE!$A$2:$F$3248,5)*F188</f>
        <v>7193.5940700000001</v>
      </c>
      <c r="J188" s="25">
        <f t="shared" si="17"/>
        <v>6342084.7274248861</v>
      </c>
      <c r="K188" s="26">
        <f t="shared" si="14"/>
        <v>0.89684266143277491</v>
      </c>
      <c r="L188" s="3" t="str">
        <f>VLOOKUP(D188,DATABASE!$A$2:$F$3248,3)</f>
        <v>OLEOSE</v>
      </c>
      <c r="M188" s="10" t="str">
        <f t="shared" si="15"/>
        <v>B</v>
      </c>
    </row>
    <row r="189" spans="1:13" ht="12.95" customHeight="1">
      <c r="A189" s="19">
        <v>188</v>
      </c>
      <c r="B189" s="21">
        <f t="shared" si="12"/>
        <v>0.31438127090301005</v>
      </c>
      <c r="C189" s="32" t="s">
        <v>4947</v>
      </c>
      <c r="D189" s="32" t="s">
        <v>4946</v>
      </c>
      <c r="E189" s="1">
        <f>VLOOKUP(D189,DATABASE!$A$2:$F$3248,6)</f>
        <v>5</v>
      </c>
      <c r="F189" s="6">
        <f>VLOOKUP(D189,DATABASE!$A$2:$F$3248,4)</f>
        <v>1418</v>
      </c>
      <c r="G189" s="2">
        <f t="shared" si="16"/>
        <v>1477790.1010000005</v>
      </c>
      <c r="H189" s="22">
        <f t="shared" si="13"/>
        <v>0.90401812160691664</v>
      </c>
      <c r="I189" s="25">
        <f>VLOOKUP(D189,DATABASE!$A$2:$F$3248,5)*F189</f>
        <v>5112.7124399999993</v>
      </c>
      <c r="J189" s="25">
        <f t="shared" si="17"/>
        <v>6347197.439864886</v>
      </c>
      <c r="K189" s="26">
        <f t="shared" si="14"/>
        <v>0.89756565691910173</v>
      </c>
      <c r="L189" s="3" t="str">
        <f>VLOOKUP(D189,DATABASE!$A$2:$F$3248,3)</f>
        <v>CIOCC</v>
      </c>
      <c r="M189" s="10" t="str">
        <f t="shared" si="15"/>
        <v>B</v>
      </c>
    </row>
    <row r="190" spans="1:13" ht="12.95" customHeight="1">
      <c r="A190" s="19">
        <v>189</v>
      </c>
      <c r="B190" s="21">
        <f t="shared" si="12"/>
        <v>0.31605351170568563</v>
      </c>
      <c r="C190" s="32" t="s">
        <v>5054</v>
      </c>
      <c r="D190" s="32" t="s">
        <v>5053</v>
      </c>
      <c r="E190" s="1">
        <f>VLOOKUP(D190,DATABASE!$A$2:$F$3248,6)</f>
        <v>5</v>
      </c>
      <c r="F190" s="6">
        <f>VLOOKUP(D190,DATABASE!$A$2:$F$3248,4)</f>
        <v>1400</v>
      </c>
      <c r="G190" s="2">
        <f t="shared" si="16"/>
        <v>1479190.1010000005</v>
      </c>
      <c r="H190" s="22">
        <f t="shared" si="13"/>
        <v>0.90487455268558825</v>
      </c>
      <c r="I190" s="25">
        <f>VLOOKUP(D190,DATABASE!$A$2:$F$3248,5)*F190</f>
        <v>5806.2340000000004</v>
      </c>
      <c r="J190" s="25">
        <f t="shared" si="17"/>
        <v>6353003.6738648862</v>
      </c>
      <c r="K190" s="26">
        <f t="shared" si="14"/>
        <v>0.8983867242143625</v>
      </c>
      <c r="L190" s="3" t="str">
        <f>VLOOKUP(D190,DATABASE!$A$2:$F$3248,3)</f>
        <v>CIOCC</v>
      </c>
      <c r="M190" s="10" t="str">
        <f t="shared" si="15"/>
        <v>B</v>
      </c>
    </row>
    <row r="191" spans="1:13" ht="12.95" customHeight="1">
      <c r="A191" s="19">
        <v>190</v>
      </c>
      <c r="B191" s="21">
        <f t="shared" si="12"/>
        <v>0.31772575250836121</v>
      </c>
      <c r="C191" s="32" t="s">
        <v>4956</v>
      </c>
      <c r="D191" s="32" t="s">
        <v>4955</v>
      </c>
      <c r="E191" s="1">
        <f>VLOOKUP(D191,DATABASE!$A$2:$F$3248,6)</f>
        <v>4</v>
      </c>
      <c r="F191" s="6">
        <f>VLOOKUP(D191,DATABASE!$A$2:$F$3248,4)</f>
        <v>1393</v>
      </c>
      <c r="G191" s="2">
        <f t="shared" si="16"/>
        <v>1480583.1010000005</v>
      </c>
      <c r="H191" s="22">
        <f t="shared" si="13"/>
        <v>0.90572670160886648</v>
      </c>
      <c r="I191" s="25">
        <f>VLOOKUP(D191,DATABASE!$A$2:$F$3248,5)*F191</f>
        <v>5273.8562099999999</v>
      </c>
      <c r="J191" s="25">
        <f t="shared" si="17"/>
        <v>6358277.530074886</v>
      </c>
      <c r="K191" s="26">
        <f t="shared" si="14"/>
        <v>0.89913250725616534</v>
      </c>
      <c r="L191" s="3" t="str">
        <f>VLOOKUP(D191,DATABASE!$A$2:$F$3248,3)</f>
        <v>OLEOSE</v>
      </c>
      <c r="M191" s="10" t="str">
        <f t="shared" si="15"/>
        <v>B</v>
      </c>
    </row>
    <row r="192" spans="1:13" ht="12.95" customHeight="1">
      <c r="A192" s="19">
        <v>191</v>
      </c>
      <c r="B192" s="21">
        <f t="shared" si="12"/>
        <v>0.3193979933110368</v>
      </c>
      <c r="C192" s="32" t="s">
        <v>2212</v>
      </c>
      <c r="D192" s="32" t="s">
        <v>2211</v>
      </c>
      <c r="E192" s="1">
        <f>VLOOKUP(D192,DATABASE!$A$2:$F$3248,6)</f>
        <v>3</v>
      </c>
      <c r="F192" s="6">
        <f>VLOOKUP(D192,DATABASE!$A$2:$F$3248,4)</f>
        <v>1375</v>
      </c>
      <c r="G192" s="2">
        <f t="shared" si="16"/>
        <v>1481958.1010000005</v>
      </c>
      <c r="H192" s="22">
        <f t="shared" si="13"/>
        <v>0.90656783927541895</v>
      </c>
      <c r="I192" s="25">
        <f>VLOOKUP(D192,DATABASE!$A$2:$F$3248,5)*F192</f>
        <v>5035.3187499999995</v>
      </c>
      <c r="J192" s="25">
        <f t="shared" si="17"/>
        <v>6363312.8488248857</v>
      </c>
      <c r="K192" s="26">
        <f t="shared" si="14"/>
        <v>0.89984455839754851</v>
      </c>
      <c r="L192" s="3" t="str">
        <f>VLOOKUP(D192,DATABASE!$A$2:$F$3248,3)</f>
        <v>OLEOSE</v>
      </c>
      <c r="M192" s="10" t="str">
        <f t="shared" si="15"/>
        <v>B</v>
      </c>
    </row>
    <row r="193" spans="1:13" ht="12.95" customHeight="1">
      <c r="A193" s="19">
        <v>192</v>
      </c>
      <c r="B193" s="21">
        <f t="shared" si="12"/>
        <v>0.32107023411371238</v>
      </c>
      <c r="C193" s="32" t="s">
        <v>5866</v>
      </c>
      <c r="D193" s="32" t="s">
        <v>5865</v>
      </c>
      <c r="E193" s="1">
        <f>VLOOKUP(D193,DATABASE!$A$2:$F$3248,6)</f>
        <v>3</v>
      </c>
      <c r="F193" s="6">
        <f>VLOOKUP(D193,DATABASE!$A$2:$F$3248,4)</f>
        <v>1356</v>
      </c>
      <c r="G193" s="2">
        <f t="shared" si="16"/>
        <v>1483314.1010000005</v>
      </c>
      <c r="H193" s="22">
        <f t="shared" si="13"/>
        <v>0.90739735394876087</v>
      </c>
      <c r="I193" s="25">
        <f>VLOOKUP(D193,DATABASE!$A$2:$F$3248,5)*F193</f>
        <v>23829.706680000003</v>
      </c>
      <c r="J193" s="25">
        <f t="shared" si="17"/>
        <v>6387142.5555048855</v>
      </c>
      <c r="K193" s="26">
        <f t="shared" si="14"/>
        <v>0.90321434900719422</v>
      </c>
      <c r="L193" s="3" t="str">
        <f>VLOOKUP(D193,DATABASE!$A$2:$F$3248,3)</f>
        <v>OLEOSE</v>
      </c>
      <c r="M193" s="10" t="str">
        <f t="shared" si="15"/>
        <v>C</v>
      </c>
    </row>
    <row r="194" spans="1:13" ht="12.95" customHeight="1">
      <c r="A194" s="19">
        <v>193</v>
      </c>
      <c r="B194" s="21">
        <f t="shared" ref="B194:B257" si="18">A194/COUNTA($A$2:$A$599)</f>
        <v>0.32274247491638797</v>
      </c>
      <c r="C194" s="32" t="s">
        <v>2493</v>
      </c>
      <c r="D194" s="32" t="s">
        <v>2492</v>
      </c>
      <c r="E194" s="1">
        <f>VLOOKUP(D194,DATABASE!$A$2:$F$3248,6)</f>
        <v>3</v>
      </c>
      <c r="F194" s="6">
        <f>VLOOKUP(D194,DATABASE!$A$2:$F$3248,4)</f>
        <v>1344</v>
      </c>
      <c r="G194" s="2">
        <f t="shared" si="16"/>
        <v>1484658.1010000005</v>
      </c>
      <c r="H194" s="22">
        <f t="shared" ref="H194:H257" si="19">G194/$P$1</f>
        <v>0.90821952778428572</v>
      </c>
      <c r="I194" s="25">
        <f>VLOOKUP(D194,DATABASE!$A$2:$F$3248,5)*F194</f>
        <v>3831.1392000000001</v>
      </c>
      <c r="J194" s="25">
        <f t="shared" si="17"/>
        <v>6390973.6947048856</v>
      </c>
      <c r="K194" s="26">
        <f t="shared" ref="K194:K257" si="20">J194/$R$1</f>
        <v>0.90375611551207702</v>
      </c>
      <c r="L194" s="3" t="str">
        <f>VLOOKUP(D194,DATABASE!$A$2:$F$3248,3)</f>
        <v>OLEOSE</v>
      </c>
      <c r="M194" s="10" t="str">
        <f t="shared" ref="M194:M257" si="21">IF(J194&lt;$R$1*$R$6,"A",IF(J194&lt;($R$7+$R$6)*$R$1,"B","C"))</f>
        <v>C</v>
      </c>
    </row>
    <row r="195" spans="1:13" ht="12.95" customHeight="1">
      <c r="A195" s="19">
        <v>194</v>
      </c>
      <c r="B195" s="21">
        <f t="shared" si="18"/>
        <v>0.32441471571906355</v>
      </c>
      <c r="C195" s="32" t="s">
        <v>4326</v>
      </c>
      <c r="D195" s="32" t="s">
        <v>4325</v>
      </c>
      <c r="E195" s="1">
        <f>VLOOKUP(D195,DATABASE!$A$2:$F$3248,6)</f>
        <v>3</v>
      </c>
      <c r="F195" s="6">
        <f>VLOOKUP(D195,DATABASE!$A$2:$F$3248,4)</f>
        <v>1320</v>
      </c>
      <c r="G195" s="2">
        <f t="shared" ref="G195:G258" si="22">G194+F195</f>
        <v>1485978.1010000005</v>
      </c>
      <c r="H195" s="22">
        <f t="shared" si="19"/>
        <v>0.90902701994417612</v>
      </c>
      <c r="I195" s="25">
        <f>VLOOKUP(D195,DATABASE!$A$2:$F$3248,5)*F195</f>
        <v>4629.0816000000004</v>
      </c>
      <c r="J195" s="25">
        <f t="shared" ref="J195:J258" si="23">I195+J194</f>
        <v>6395602.7763048857</v>
      </c>
      <c r="K195" s="26">
        <f t="shared" si="20"/>
        <v>0.90441072011617207</v>
      </c>
      <c r="L195" s="3" t="str">
        <f>VLOOKUP(D195,DATABASE!$A$2:$F$3248,3)</f>
        <v>OLEOSE</v>
      </c>
      <c r="M195" s="10" t="str">
        <f t="shared" si="21"/>
        <v>C</v>
      </c>
    </row>
    <row r="196" spans="1:13" ht="12.95" customHeight="1">
      <c r="A196" s="19">
        <v>195</v>
      </c>
      <c r="B196" s="21">
        <f t="shared" si="18"/>
        <v>0.32608695652173914</v>
      </c>
      <c r="C196" s="32" t="s">
        <v>2968</v>
      </c>
      <c r="D196" s="32" t="s">
        <v>2967</v>
      </c>
      <c r="E196" s="1">
        <f>VLOOKUP(D196,DATABASE!$A$2:$F$3248,6)</f>
        <v>3</v>
      </c>
      <c r="F196" s="6">
        <f>VLOOKUP(D196,DATABASE!$A$2:$F$3248,4)</f>
        <v>1312.5</v>
      </c>
      <c r="G196" s="2">
        <f t="shared" si="22"/>
        <v>1487290.6010000005</v>
      </c>
      <c r="H196" s="22">
        <f t="shared" si="19"/>
        <v>0.90982992408043073</v>
      </c>
      <c r="I196" s="25">
        <f>VLOOKUP(D196,DATABASE!$A$2:$F$3248,5)*F196</f>
        <v>9178.3649999999998</v>
      </c>
      <c r="J196" s="25">
        <f t="shared" si="23"/>
        <v>6404781.141304886</v>
      </c>
      <c r="K196" s="26">
        <f t="shared" si="20"/>
        <v>0.90570864495445214</v>
      </c>
      <c r="L196" s="3" t="str">
        <f>VLOOKUP(D196,DATABASE!$A$2:$F$3248,3)</f>
        <v>OLEOSE</v>
      </c>
      <c r="M196" s="10" t="str">
        <f t="shared" si="21"/>
        <v>C</v>
      </c>
    </row>
    <row r="197" spans="1:13" ht="12.95" customHeight="1">
      <c r="A197" s="19">
        <v>196</v>
      </c>
      <c r="B197" s="21">
        <f t="shared" si="18"/>
        <v>0.32775919732441472</v>
      </c>
      <c r="C197" s="32" t="s">
        <v>3304</v>
      </c>
      <c r="D197" s="32" t="s">
        <v>3303</v>
      </c>
      <c r="E197" s="1">
        <f>VLOOKUP(D197,DATABASE!$A$2:$F$3248,6)</f>
        <v>4</v>
      </c>
      <c r="F197" s="6">
        <f>VLOOKUP(D197,DATABASE!$A$2:$F$3248,4)</f>
        <v>1310.25</v>
      </c>
      <c r="G197" s="2">
        <f t="shared" si="22"/>
        <v>1488600.8510000005</v>
      </c>
      <c r="H197" s="22">
        <f t="shared" si="19"/>
        <v>0.91063145180959459</v>
      </c>
      <c r="I197" s="25">
        <f>VLOOKUP(D197,DATABASE!$A$2:$F$3248,5)*F197</f>
        <v>3737.0557425000002</v>
      </c>
      <c r="J197" s="25">
        <f t="shared" si="23"/>
        <v>6408518.1970473863</v>
      </c>
      <c r="K197" s="26">
        <f t="shared" si="20"/>
        <v>0.9062371069921058</v>
      </c>
      <c r="L197" s="3" t="str">
        <f>VLOOKUP(D197,DATABASE!$A$2:$F$3248,3)</f>
        <v>OLEOSE</v>
      </c>
      <c r="M197" s="10" t="str">
        <f t="shared" si="21"/>
        <v>C</v>
      </c>
    </row>
    <row r="198" spans="1:13" ht="12.95" customHeight="1">
      <c r="A198" s="19">
        <v>197</v>
      </c>
      <c r="B198" s="21">
        <f t="shared" si="18"/>
        <v>0.3294314381270903</v>
      </c>
      <c r="C198" s="32" t="s">
        <v>4878</v>
      </c>
      <c r="D198" s="32" t="s">
        <v>4877</v>
      </c>
      <c r="E198" s="1">
        <f>VLOOKUP(D198,DATABASE!$A$2:$F$3248,6)</f>
        <v>11</v>
      </c>
      <c r="F198" s="6">
        <f>VLOOKUP(D198,DATABASE!$A$2:$F$3248,4)</f>
        <v>1309</v>
      </c>
      <c r="G198" s="2">
        <f t="shared" si="22"/>
        <v>1489909.8510000005</v>
      </c>
      <c r="H198" s="22">
        <f t="shared" si="19"/>
        <v>0.91143221486815262</v>
      </c>
      <c r="I198" s="25">
        <f>VLOOKUP(D198,DATABASE!$A$2:$F$3248,5)*F198</f>
        <v>5387.3596700000007</v>
      </c>
      <c r="J198" s="25">
        <f t="shared" si="23"/>
        <v>6413905.5567173865</v>
      </c>
      <c r="K198" s="26">
        <f t="shared" si="20"/>
        <v>0.90699894070959697</v>
      </c>
      <c r="L198" s="3" t="str">
        <f>VLOOKUP(D198,DATABASE!$A$2:$F$3248,3)</f>
        <v>OLEOSE</v>
      </c>
      <c r="M198" s="10" t="str">
        <f t="shared" si="21"/>
        <v>C</v>
      </c>
    </row>
    <row r="199" spans="1:13" ht="12.95" customHeight="1">
      <c r="A199" s="19">
        <v>198</v>
      </c>
      <c r="B199" s="21">
        <f t="shared" si="18"/>
        <v>0.33110367892976589</v>
      </c>
      <c r="C199" s="32" t="s">
        <v>5074</v>
      </c>
      <c r="D199" s="32" t="s">
        <v>5073</v>
      </c>
      <c r="E199" s="1">
        <f>VLOOKUP(D199,DATABASE!$A$2:$F$3248,6)</f>
        <v>1</v>
      </c>
      <c r="F199" s="6">
        <f>VLOOKUP(D199,DATABASE!$A$2:$F$3248,4)</f>
        <v>1300</v>
      </c>
      <c r="G199" s="2">
        <f t="shared" si="22"/>
        <v>1491209.8510000005</v>
      </c>
      <c r="H199" s="22">
        <f t="shared" si="19"/>
        <v>0.91222747229834766</v>
      </c>
      <c r="I199" s="25">
        <f>VLOOKUP(D199,DATABASE!$A$2:$F$3248,5)*F199</f>
        <v>5884.6060000000007</v>
      </c>
      <c r="J199" s="25">
        <f t="shared" si="23"/>
        <v>6419790.1627173861</v>
      </c>
      <c r="K199" s="26">
        <f t="shared" si="20"/>
        <v>0.90783109069392331</v>
      </c>
      <c r="L199" s="3" t="str">
        <f>VLOOKUP(D199,DATABASE!$A$2:$F$3248,3)</f>
        <v>CIOCC</v>
      </c>
      <c r="M199" s="10" t="str">
        <f t="shared" si="21"/>
        <v>C</v>
      </c>
    </row>
    <row r="200" spans="1:13" ht="12.95" customHeight="1">
      <c r="A200" s="19">
        <v>199</v>
      </c>
      <c r="B200" s="21">
        <f t="shared" si="18"/>
        <v>0.33277591973244147</v>
      </c>
      <c r="C200" s="32" t="s">
        <v>1028</v>
      </c>
      <c r="D200" s="32" t="s">
        <v>1027</v>
      </c>
      <c r="E200" s="1">
        <f>VLOOKUP(D200,DATABASE!$A$2:$F$3248,6)</f>
        <v>3</v>
      </c>
      <c r="F200" s="6">
        <f>VLOOKUP(D200,DATABASE!$A$2:$F$3248,4)</f>
        <v>1290</v>
      </c>
      <c r="G200" s="2">
        <f t="shared" si="22"/>
        <v>1492499.8510000005</v>
      </c>
      <c r="H200" s="22">
        <f t="shared" si="19"/>
        <v>0.91301661236369513</v>
      </c>
      <c r="I200" s="25">
        <f>VLOOKUP(D200,DATABASE!$A$2:$F$3248,5)*F200</f>
        <v>3329.8770000000004</v>
      </c>
      <c r="J200" s="25">
        <f t="shared" si="23"/>
        <v>6423120.0397173865</v>
      </c>
      <c r="K200" s="26">
        <f t="shared" si="20"/>
        <v>0.90830197304243732</v>
      </c>
      <c r="L200" s="3" t="str">
        <f>VLOOKUP(D200,DATABASE!$A$2:$F$3248,3)</f>
        <v>OLEOSE</v>
      </c>
      <c r="M200" s="10" t="str">
        <f t="shared" si="21"/>
        <v>C</v>
      </c>
    </row>
    <row r="201" spans="1:13" ht="12.95" customHeight="1">
      <c r="A201" s="19">
        <v>200</v>
      </c>
      <c r="B201" s="21">
        <f t="shared" si="18"/>
        <v>0.33444816053511706</v>
      </c>
      <c r="C201" s="32" t="s">
        <v>4552</v>
      </c>
      <c r="D201" s="32" t="s">
        <v>4551</v>
      </c>
      <c r="E201" s="1">
        <f>VLOOKUP(D201,DATABASE!$A$2:$F$3248,6)</f>
        <v>4</v>
      </c>
      <c r="F201" s="6">
        <f>VLOOKUP(D201,DATABASE!$A$2:$F$3248,4)</f>
        <v>1239.2</v>
      </c>
      <c r="G201" s="2">
        <f t="shared" si="22"/>
        <v>1493739.0510000004</v>
      </c>
      <c r="H201" s="22">
        <f t="shared" si="19"/>
        <v>0.91377467621561648</v>
      </c>
      <c r="I201" s="25">
        <f>VLOOKUP(D201,DATABASE!$A$2:$F$3248,5)*F201</f>
        <v>21847.554504</v>
      </c>
      <c r="J201" s="25">
        <f t="shared" si="23"/>
        <v>6444967.5942213861</v>
      </c>
      <c r="K201" s="26">
        <f t="shared" si="20"/>
        <v>0.91139146486875044</v>
      </c>
      <c r="L201" s="3" t="str">
        <f>VLOOKUP(D201,DATABASE!$A$2:$F$3248,3)</f>
        <v>OLEOSE</v>
      </c>
      <c r="M201" s="10" t="str">
        <f t="shared" si="21"/>
        <v>C</v>
      </c>
    </row>
    <row r="202" spans="1:13" ht="12.95" customHeight="1">
      <c r="A202" s="19">
        <v>201</v>
      </c>
      <c r="B202" s="21">
        <f t="shared" si="18"/>
        <v>0.33612040133779264</v>
      </c>
      <c r="C202" s="32" t="s">
        <v>3145</v>
      </c>
      <c r="D202" s="32" t="s">
        <v>3150</v>
      </c>
      <c r="E202" s="1">
        <f>VLOOKUP(D202,DATABASE!$A$2:$F$3248,6)</f>
        <v>4</v>
      </c>
      <c r="F202" s="6">
        <f>VLOOKUP(D202,DATABASE!$A$2:$F$3248,4)</f>
        <v>1234.9590000000001</v>
      </c>
      <c r="G202" s="2">
        <f t="shared" si="22"/>
        <v>1494974.0100000005</v>
      </c>
      <c r="H202" s="22">
        <f t="shared" si="19"/>
        <v>0.91453014569310587</v>
      </c>
      <c r="I202" s="25">
        <f>VLOOKUP(D202,DATABASE!$A$2:$F$3248,5)*F202</f>
        <v>14836.797425999999</v>
      </c>
      <c r="J202" s="25">
        <f t="shared" si="23"/>
        <v>6459804.3916473864</v>
      </c>
      <c r="K202" s="26">
        <f t="shared" si="20"/>
        <v>0.91348955618454963</v>
      </c>
      <c r="L202" s="3" t="str">
        <f>VLOOKUP(D202,DATABASE!$A$2:$F$3248,3)</f>
        <v>OLEOSE</v>
      </c>
      <c r="M202" s="10" t="str">
        <f t="shared" si="21"/>
        <v>C</v>
      </c>
    </row>
    <row r="203" spans="1:13" ht="12.95" customHeight="1">
      <c r="A203" s="19">
        <v>202</v>
      </c>
      <c r="B203" s="21">
        <f t="shared" si="18"/>
        <v>0.33779264214046822</v>
      </c>
      <c r="C203" s="32" t="s">
        <v>2031</v>
      </c>
      <c r="D203" s="32" t="s">
        <v>2030</v>
      </c>
      <c r="E203" s="1">
        <f>VLOOKUP(D203,DATABASE!$A$2:$F$3248,6)</f>
        <v>3</v>
      </c>
      <c r="F203" s="6">
        <f>VLOOKUP(D203,DATABASE!$A$2:$F$3248,4)</f>
        <v>1232</v>
      </c>
      <c r="G203" s="2">
        <f t="shared" si="22"/>
        <v>1496206.0100000005</v>
      </c>
      <c r="H203" s="22">
        <f t="shared" si="19"/>
        <v>0.91528380504233697</v>
      </c>
      <c r="I203" s="25">
        <f>VLOOKUP(D203,DATABASE!$A$2:$F$3248,5)*F203</f>
        <v>4076.7496000000001</v>
      </c>
      <c r="J203" s="25">
        <f t="shared" si="23"/>
        <v>6463881.1412473861</v>
      </c>
      <c r="K203" s="26">
        <f t="shared" si="20"/>
        <v>0.91406605478373237</v>
      </c>
      <c r="L203" s="3" t="str">
        <f>VLOOKUP(D203,DATABASE!$A$2:$F$3248,3)</f>
        <v>OLEOSE</v>
      </c>
      <c r="M203" s="10" t="str">
        <f t="shared" si="21"/>
        <v>C</v>
      </c>
    </row>
    <row r="204" spans="1:13" ht="12.95" customHeight="1">
      <c r="A204" s="19">
        <v>203</v>
      </c>
      <c r="B204" s="21">
        <f t="shared" si="18"/>
        <v>0.33946488294314381</v>
      </c>
      <c r="C204" s="32" t="s">
        <v>910</v>
      </c>
      <c r="D204" s="32" t="s">
        <v>909</v>
      </c>
      <c r="E204" s="1">
        <f>VLOOKUP(D204,DATABASE!$A$2:$F$3248,6)</f>
        <v>2</v>
      </c>
      <c r="F204" s="6">
        <f>VLOOKUP(D204,DATABASE!$A$2:$F$3248,4)</f>
        <v>1190</v>
      </c>
      <c r="G204" s="2">
        <f t="shared" si="22"/>
        <v>1497396.0100000005</v>
      </c>
      <c r="H204" s="22">
        <f t="shared" si="19"/>
        <v>0.91601177145920787</v>
      </c>
      <c r="I204" s="25">
        <f>VLOOKUP(D204,DATABASE!$A$2:$F$3248,5)*F204</f>
        <v>6547.8917000000001</v>
      </c>
      <c r="J204" s="25">
        <f t="shared" si="23"/>
        <v>6470429.0329473857</v>
      </c>
      <c r="K204" s="26">
        <f t="shared" si="20"/>
        <v>0.91499200088369648</v>
      </c>
      <c r="L204" s="3" t="str">
        <f>VLOOKUP(D204,DATABASE!$A$2:$F$3248,3)</f>
        <v>CIOCC</v>
      </c>
      <c r="M204" s="10" t="str">
        <f t="shared" si="21"/>
        <v>C</v>
      </c>
    </row>
    <row r="205" spans="1:13" ht="12.95" customHeight="1">
      <c r="A205" s="19">
        <v>204</v>
      </c>
      <c r="B205" s="21">
        <f t="shared" si="18"/>
        <v>0.34113712374581939</v>
      </c>
      <c r="C205" s="32" t="s">
        <v>4133</v>
      </c>
      <c r="D205" s="32" t="s">
        <v>4132</v>
      </c>
      <c r="E205" s="1">
        <f>VLOOKUP(D205,DATABASE!$A$2:$F$3248,6)</f>
        <v>3</v>
      </c>
      <c r="F205" s="6">
        <f>VLOOKUP(D205,DATABASE!$A$2:$F$3248,4)</f>
        <v>1184</v>
      </c>
      <c r="G205" s="2">
        <f t="shared" si="22"/>
        <v>1498580.0100000005</v>
      </c>
      <c r="H205" s="22">
        <f t="shared" si="19"/>
        <v>0.91673606745717007</v>
      </c>
      <c r="I205" s="25">
        <f>VLOOKUP(D205,DATABASE!$A$2:$F$3248,5)*F205</f>
        <v>2424.2399999999998</v>
      </c>
      <c r="J205" s="25">
        <f t="shared" si="23"/>
        <v>6472853.2729473859</v>
      </c>
      <c r="K205" s="26">
        <f t="shared" si="20"/>
        <v>0.91533481589595111</v>
      </c>
      <c r="L205" s="3" t="str">
        <f>VLOOKUP(D205,DATABASE!$A$2:$F$3248,3)</f>
        <v>OLEOSE</v>
      </c>
      <c r="M205" s="10" t="str">
        <f t="shared" si="21"/>
        <v>C</v>
      </c>
    </row>
    <row r="206" spans="1:13" ht="12.95" customHeight="1">
      <c r="A206" s="19">
        <v>205</v>
      </c>
      <c r="B206" s="21">
        <f t="shared" si="18"/>
        <v>0.34280936454849498</v>
      </c>
      <c r="C206" s="32" t="s">
        <v>149</v>
      </c>
      <c r="D206" s="32" t="s">
        <v>148</v>
      </c>
      <c r="E206" s="1">
        <f>VLOOKUP(D206,DATABASE!$A$2:$F$3248,6)</f>
        <v>3</v>
      </c>
      <c r="F206" s="6">
        <f>VLOOKUP(D206,DATABASE!$A$2:$F$3248,4)</f>
        <v>1156.578</v>
      </c>
      <c r="G206" s="2">
        <f t="shared" si="22"/>
        <v>1499736.5880000005</v>
      </c>
      <c r="H206" s="22">
        <f t="shared" si="19"/>
        <v>0.91744358841724716</v>
      </c>
      <c r="I206" s="25">
        <f>VLOOKUP(D206,DATABASE!$A$2:$F$3248,5)*F206</f>
        <v>12733.26453054</v>
      </c>
      <c r="J206" s="25">
        <f t="shared" si="23"/>
        <v>6485586.5374779264</v>
      </c>
      <c r="K206" s="26">
        <f t="shared" si="20"/>
        <v>0.91713544381896128</v>
      </c>
      <c r="L206" s="3" t="str">
        <f>VLOOKUP(D206,DATABASE!$A$2:$F$3248,3)</f>
        <v>OLEOSE</v>
      </c>
      <c r="M206" s="10" t="str">
        <f t="shared" si="21"/>
        <v>C</v>
      </c>
    </row>
    <row r="207" spans="1:13" ht="12.95" customHeight="1">
      <c r="A207" s="19">
        <v>206</v>
      </c>
      <c r="B207" s="21">
        <f t="shared" si="18"/>
        <v>0.34448160535117056</v>
      </c>
      <c r="C207" s="32" t="s">
        <v>1096</v>
      </c>
      <c r="D207" s="32" t="s">
        <v>1095</v>
      </c>
      <c r="E207" s="1">
        <f>VLOOKUP(D207,DATABASE!$A$2:$F$3248,6)</f>
        <v>3</v>
      </c>
      <c r="F207" s="6">
        <f>VLOOKUP(D207,DATABASE!$A$2:$F$3248,4)</f>
        <v>1113.75</v>
      </c>
      <c r="G207" s="2">
        <f t="shared" si="22"/>
        <v>1500850.3380000005</v>
      </c>
      <c r="H207" s="22">
        <f t="shared" si="19"/>
        <v>0.91812490992715468</v>
      </c>
      <c r="I207" s="25">
        <f>VLOOKUP(D207,DATABASE!$A$2:$F$3248,5)*F207</f>
        <v>14143.7451375</v>
      </c>
      <c r="J207" s="25">
        <f t="shared" si="23"/>
        <v>6499730.282615426</v>
      </c>
      <c r="K207" s="26">
        <f t="shared" si="20"/>
        <v>0.91913552968613521</v>
      </c>
      <c r="L207" s="3" t="str">
        <f>VLOOKUP(D207,DATABASE!$A$2:$F$3248,3)</f>
        <v>OLEOSE</v>
      </c>
      <c r="M207" s="10" t="str">
        <f t="shared" si="21"/>
        <v>C</v>
      </c>
    </row>
    <row r="208" spans="1:13" ht="12.95" customHeight="1">
      <c r="A208" s="19">
        <v>207</v>
      </c>
      <c r="B208" s="21">
        <f t="shared" si="18"/>
        <v>0.34615384615384615</v>
      </c>
      <c r="C208" s="32" t="s">
        <v>3113</v>
      </c>
      <c r="D208" s="32" t="s">
        <v>3112</v>
      </c>
      <c r="E208" s="1">
        <f>VLOOKUP(D208,DATABASE!$A$2:$F$3248,6)</f>
        <v>3</v>
      </c>
      <c r="F208" s="6">
        <f>VLOOKUP(D208,DATABASE!$A$2:$F$3248,4)</f>
        <v>1089</v>
      </c>
      <c r="G208" s="2">
        <f t="shared" si="22"/>
        <v>1501939.3380000005</v>
      </c>
      <c r="H208" s="22">
        <f t="shared" si="19"/>
        <v>0.9187910909590643</v>
      </c>
      <c r="I208" s="25">
        <f>VLOOKUP(D208,DATABASE!$A$2:$F$3248,5)*F208</f>
        <v>3186.0437400000001</v>
      </c>
      <c r="J208" s="25">
        <f t="shared" si="23"/>
        <v>6502916.3263554256</v>
      </c>
      <c r="K208" s="26">
        <f t="shared" si="20"/>
        <v>0.91958607238148371</v>
      </c>
      <c r="L208" s="3" t="str">
        <f>VLOOKUP(D208,DATABASE!$A$2:$F$3248,3)</f>
        <v>OLEOSE</v>
      </c>
      <c r="M208" s="10" t="str">
        <f t="shared" si="21"/>
        <v>C</v>
      </c>
    </row>
    <row r="209" spans="1:13" ht="12.95" customHeight="1">
      <c r="A209" s="19">
        <v>208</v>
      </c>
      <c r="B209" s="21">
        <f t="shared" si="18"/>
        <v>0.34782608695652173</v>
      </c>
      <c r="C209" s="32" t="s">
        <v>2312</v>
      </c>
      <c r="D209" s="32" t="s">
        <v>2311</v>
      </c>
      <c r="E209" s="1">
        <f>VLOOKUP(D209,DATABASE!$A$2:$F$3248,6)</f>
        <v>2</v>
      </c>
      <c r="F209" s="6">
        <f>VLOOKUP(D209,DATABASE!$A$2:$F$3248,4)</f>
        <v>1078</v>
      </c>
      <c r="G209" s="2">
        <f t="shared" si="22"/>
        <v>1503017.3380000005</v>
      </c>
      <c r="H209" s="22">
        <f t="shared" si="19"/>
        <v>0.91945054288964145</v>
      </c>
      <c r="I209" s="25">
        <f>VLOOKUP(D209,DATABASE!$A$2:$F$3248,5)*F209</f>
        <v>4204.8899200000005</v>
      </c>
      <c r="J209" s="25">
        <f t="shared" si="23"/>
        <v>6507121.2162754256</v>
      </c>
      <c r="K209" s="26">
        <f t="shared" si="20"/>
        <v>0.92018069147425252</v>
      </c>
      <c r="L209" s="3" t="str">
        <f>VLOOKUP(D209,DATABASE!$A$2:$F$3248,3)</f>
        <v>OLEOSE</v>
      </c>
      <c r="M209" s="10" t="str">
        <f t="shared" si="21"/>
        <v>C</v>
      </c>
    </row>
    <row r="210" spans="1:13" ht="12.95" customHeight="1">
      <c r="A210" s="19">
        <v>209</v>
      </c>
      <c r="B210" s="21">
        <f t="shared" si="18"/>
        <v>0.34949832775919731</v>
      </c>
      <c r="C210" s="32" t="s">
        <v>4951</v>
      </c>
      <c r="D210" s="32" t="s">
        <v>4950</v>
      </c>
      <c r="E210" s="1">
        <f>VLOOKUP(D210,DATABASE!$A$2:$F$3248,6)</f>
        <v>1</v>
      </c>
      <c r="F210" s="6">
        <f>VLOOKUP(D210,DATABASE!$A$2:$F$3248,4)</f>
        <v>1066</v>
      </c>
      <c r="G210" s="2">
        <f t="shared" si="22"/>
        <v>1504083.3380000005</v>
      </c>
      <c r="H210" s="22">
        <f t="shared" si="19"/>
        <v>0.92010265398240132</v>
      </c>
      <c r="I210" s="25">
        <f>VLOOKUP(D210,DATABASE!$A$2:$F$3248,5)*F210</f>
        <v>3912.1027400000003</v>
      </c>
      <c r="J210" s="25">
        <f t="shared" si="23"/>
        <v>6511033.3190154256</v>
      </c>
      <c r="K210" s="26">
        <f t="shared" si="20"/>
        <v>0.92073390714132941</v>
      </c>
      <c r="L210" s="3" t="str">
        <f>VLOOKUP(D210,DATABASE!$A$2:$F$3248,3)</f>
        <v>CIOCC</v>
      </c>
      <c r="M210" s="10" t="str">
        <f t="shared" si="21"/>
        <v>C</v>
      </c>
    </row>
    <row r="211" spans="1:13" ht="12.95" customHeight="1">
      <c r="A211" s="19">
        <v>210</v>
      </c>
      <c r="B211" s="21">
        <f t="shared" si="18"/>
        <v>0.3511705685618729</v>
      </c>
      <c r="C211" s="32" t="s">
        <v>1248</v>
      </c>
      <c r="D211" s="32" t="s">
        <v>1261</v>
      </c>
      <c r="E211" s="1">
        <f>VLOOKUP(D211,DATABASE!$A$2:$F$3248,6)</f>
        <v>3</v>
      </c>
      <c r="F211" s="6">
        <f>VLOOKUP(D211,DATABASE!$A$2:$F$3248,4)</f>
        <v>1050</v>
      </c>
      <c r="G211" s="2">
        <f t="shared" si="22"/>
        <v>1505133.3380000005</v>
      </c>
      <c r="H211" s="22">
        <f t="shared" si="19"/>
        <v>0.92074497729140514</v>
      </c>
      <c r="I211" s="25">
        <f>VLOOKUP(D211,DATABASE!$A$2:$F$3248,5)*F211</f>
        <v>3906.567</v>
      </c>
      <c r="J211" s="25">
        <f t="shared" si="23"/>
        <v>6514939.8860154254</v>
      </c>
      <c r="K211" s="26">
        <f t="shared" si="20"/>
        <v>0.92128633999202825</v>
      </c>
      <c r="L211" s="3" t="str">
        <f>VLOOKUP(D211,DATABASE!$A$2:$F$3248,3)</f>
        <v>CIOCC</v>
      </c>
      <c r="M211" s="10" t="str">
        <f t="shared" si="21"/>
        <v>C</v>
      </c>
    </row>
    <row r="212" spans="1:13" ht="12.95" customHeight="1">
      <c r="A212" s="19">
        <v>211</v>
      </c>
      <c r="B212" s="21">
        <f t="shared" si="18"/>
        <v>0.35284280936454848</v>
      </c>
      <c r="C212" s="32" t="s">
        <v>2294</v>
      </c>
      <c r="D212" s="32" t="s">
        <v>2293</v>
      </c>
      <c r="E212" s="1">
        <f>VLOOKUP(D212,DATABASE!$A$2:$F$3248,6)</f>
        <v>3</v>
      </c>
      <c r="F212" s="6">
        <f>VLOOKUP(D212,DATABASE!$A$2:$F$3248,4)</f>
        <v>1040</v>
      </c>
      <c r="G212" s="2">
        <f t="shared" si="22"/>
        <v>1506173.3380000005</v>
      </c>
      <c r="H212" s="22">
        <f t="shared" si="19"/>
        <v>0.92138118323556117</v>
      </c>
      <c r="I212" s="25">
        <f>VLOOKUP(D212,DATABASE!$A$2:$F$3248,5)*F212</f>
        <v>2733.3384000000001</v>
      </c>
      <c r="J212" s="25">
        <f t="shared" si="23"/>
        <v>6517673.2244154252</v>
      </c>
      <c r="K212" s="26">
        <f t="shared" si="20"/>
        <v>0.9216728650213537</v>
      </c>
      <c r="L212" s="3" t="str">
        <f>VLOOKUP(D212,DATABASE!$A$2:$F$3248,3)</f>
        <v>OLEOSE</v>
      </c>
      <c r="M212" s="10" t="str">
        <f t="shared" si="21"/>
        <v>C</v>
      </c>
    </row>
    <row r="213" spans="1:13" ht="12.95" customHeight="1">
      <c r="A213" s="19">
        <v>212</v>
      </c>
      <c r="B213" s="21">
        <f t="shared" si="18"/>
        <v>0.35451505016722407</v>
      </c>
      <c r="C213" s="32" t="s">
        <v>3528</v>
      </c>
      <c r="D213" s="32" t="s">
        <v>3527</v>
      </c>
      <c r="E213" s="1">
        <f>VLOOKUP(D213,DATABASE!$A$2:$F$3248,6)</f>
        <v>3</v>
      </c>
      <c r="F213" s="6">
        <f>VLOOKUP(D213,DATABASE!$A$2:$F$3248,4)</f>
        <v>1036</v>
      </c>
      <c r="G213" s="2">
        <f t="shared" si="22"/>
        <v>1507209.3380000005</v>
      </c>
      <c r="H213" s="22">
        <f t="shared" si="19"/>
        <v>0.92201494223377811</v>
      </c>
      <c r="I213" s="25">
        <f>VLOOKUP(D213,DATABASE!$A$2:$F$3248,5)*F213</f>
        <v>3216.3034400000001</v>
      </c>
      <c r="J213" s="25">
        <f t="shared" si="23"/>
        <v>6520889.5278554251</v>
      </c>
      <c r="K213" s="26">
        <f t="shared" si="20"/>
        <v>0.92212768678124468</v>
      </c>
      <c r="L213" s="3" t="str">
        <f>VLOOKUP(D213,DATABASE!$A$2:$F$3248,3)</f>
        <v>OLEOSE</v>
      </c>
      <c r="M213" s="10" t="str">
        <f t="shared" si="21"/>
        <v>C</v>
      </c>
    </row>
    <row r="214" spans="1:13" ht="12.95" customHeight="1">
      <c r="A214" s="19">
        <v>213</v>
      </c>
      <c r="B214" s="21">
        <f t="shared" si="18"/>
        <v>0.35618729096989965</v>
      </c>
      <c r="C214" s="32" t="s">
        <v>4677</v>
      </c>
      <c r="D214" s="32" t="s">
        <v>4676</v>
      </c>
      <c r="E214" s="1">
        <f>VLOOKUP(D214,DATABASE!$A$2:$F$3248,6)</f>
        <v>2</v>
      </c>
      <c r="F214" s="6">
        <f>VLOOKUP(D214,DATABASE!$A$2:$F$3248,4)</f>
        <v>1025</v>
      </c>
      <c r="G214" s="2">
        <f t="shared" si="22"/>
        <v>1508234.3380000005</v>
      </c>
      <c r="H214" s="22">
        <f t="shared" si="19"/>
        <v>0.92264197213066279</v>
      </c>
      <c r="I214" s="25">
        <f>VLOOKUP(D214,DATABASE!$A$2:$F$3248,5)*F214</f>
        <v>7940.3265000000001</v>
      </c>
      <c r="J214" s="25">
        <f t="shared" si="23"/>
        <v>6528829.8543554256</v>
      </c>
      <c r="K214" s="26">
        <f t="shared" si="20"/>
        <v>0.9232505389437381</v>
      </c>
      <c r="L214" s="3" t="str">
        <f>VLOOKUP(D214,DATABASE!$A$2:$F$3248,3)</f>
        <v>OLEOSE</v>
      </c>
      <c r="M214" s="10" t="str">
        <f t="shared" si="21"/>
        <v>C</v>
      </c>
    </row>
    <row r="215" spans="1:13" ht="12.95" customHeight="1">
      <c r="A215" s="19">
        <v>214</v>
      </c>
      <c r="B215" s="21">
        <f t="shared" si="18"/>
        <v>0.35785953177257523</v>
      </c>
      <c r="C215" s="32" t="s">
        <v>3228</v>
      </c>
      <c r="D215" s="32" t="s">
        <v>3227</v>
      </c>
      <c r="E215" s="1">
        <f>VLOOKUP(D215,DATABASE!$A$2:$F$3248,6)</f>
        <v>2</v>
      </c>
      <c r="F215" s="6">
        <f>VLOOKUP(D215,DATABASE!$A$2:$F$3248,4)</f>
        <v>1020</v>
      </c>
      <c r="G215" s="2">
        <f t="shared" si="22"/>
        <v>1509254.3380000005</v>
      </c>
      <c r="H215" s="22">
        <f t="shared" si="19"/>
        <v>0.92326594334512346</v>
      </c>
      <c r="I215" s="25">
        <f>VLOOKUP(D215,DATABASE!$A$2:$F$3248,5)*F215</f>
        <v>5573.7492000000002</v>
      </c>
      <c r="J215" s="25">
        <f t="shared" si="23"/>
        <v>6534403.603555426</v>
      </c>
      <c r="K215" s="26">
        <f t="shared" si="20"/>
        <v>0.92403873025330407</v>
      </c>
      <c r="L215" s="3" t="str">
        <f>VLOOKUP(D215,DATABASE!$A$2:$F$3248,3)</f>
        <v>CIOCC</v>
      </c>
      <c r="M215" s="10" t="str">
        <f t="shared" si="21"/>
        <v>C</v>
      </c>
    </row>
    <row r="216" spans="1:13" ht="12.95" customHeight="1">
      <c r="A216" s="19">
        <v>215</v>
      </c>
      <c r="B216" s="21">
        <f t="shared" si="18"/>
        <v>0.35953177257525082</v>
      </c>
      <c r="C216" s="32" t="s">
        <v>1996</v>
      </c>
      <c r="D216" s="32" t="s">
        <v>1995</v>
      </c>
      <c r="E216" s="1">
        <f>VLOOKUP(D216,DATABASE!$A$2:$F$3248,6)</f>
        <v>2</v>
      </c>
      <c r="F216" s="6">
        <f>VLOOKUP(D216,DATABASE!$A$2:$F$3248,4)</f>
        <v>1008</v>
      </c>
      <c r="G216" s="2">
        <f t="shared" si="22"/>
        <v>1510262.3380000005</v>
      </c>
      <c r="H216" s="22">
        <f t="shared" si="19"/>
        <v>0.92388257372176708</v>
      </c>
      <c r="I216" s="25">
        <f>VLOOKUP(D216,DATABASE!$A$2:$F$3248,5)*F216</f>
        <v>3126.0398400000004</v>
      </c>
      <c r="J216" s="25">
        <f t="shared" si="23"/>
        <v>6537529.6433954258</v>
      </c>
      <c r="K216" s="26">
        <f t="shared" si="20"/>
        <v>0.9244807877171104</v>
      </c>
      <c r="L216" s="3" t="str">
        <f>VLOOKUP(D216,DATABASE!$A$2:$F$3248,3)</f>
        <v>OLEOSE</v>
      </c>
      <c r="M216" s="10" t="str">
        <f t="shared" si="21"/>
        <v>C</v>
      </c>
    </row>
    <row r="217" spans="1:13" ht="12.95" customHeight="1">
      <c r="A217" s="19">
        <v>216</v>
      </c>
      <c r="B217" s="21">
        <f t="shared" si="18"/>
        <v>0.3612040133779264</v>
      </c>
      <c r="C217" s="32" t="s">
        <v>3238</v>
      </c>
      <c r="D217" s="32" t="s">
        <v>3237</v>
      </c>
      <c r="E217" s="1">
        <f>VLOOKUP(D217,DATABASE!$A$2:$F$3248,6)</f>
        <v>2</v>
      </c>
      <c r="F217" s="6">
        <f>VLOOKUP(D217,DATABASE!$A$2:$F$3248,4)</f>
        <v>990</v>
      </c>
      <c r="G217" s="2">
        <f t="shared" si="22"/>
        <v>1511252.3380000005</v>
      </c>
      <c r="H217" s="22">
        <f t="shared" si="19"/>
        <v>0.92448819284168482</v>
      </c>
      <c r="I217" s="25">
        <f>VLOOKUP(D217,DATABASE!$A$2:$F$3248,5)*F217</f>
        <v>3390.5519999999997</v>
      </c>
      <c r="J217" s="25">
        <f t="shared" si="23"/>
        <v>6540920.1953954259</v>
      </c>
      <c r="K217" s="26">
        <f t="shared" si="20"/>
        <v>0.92496025019831263</v>
      </c>
      <c r="L217" s="3" t="str">
        <f>VLOOKUP(D217,DATABASE!$A$2:$F$3248,3)</f>
        <v>CIOCC</v>
      </c>
      <c r="M217" s="10" t="str">
        <f t="shared" si="21"/>
        <v>C</v>
      </c>
    </row>
    <row r="218" spans="1:13" ht="12.95" customHeight="1">
      <c r="A218" s="19">
        <v>217</v>
      </c>
      <c r="B218" s="21">
        <f t="shared" si="18"/>
        <v>0.36287625418060199</v>
      </c>
      <c r="C218" s="32" t="s">
        <v>4118</v>
      </c>
      <c r="D218" s="32" t="s">
        <v>4117</v>
      </c>
      <c r="E218" s="1">
        <f>VLOOKUP(D218,DATABASE!$A$2:$F$3248,6)</f>
        <v>4</v>
      </c>
      <c r="F218" s="6">
        <f>VLOOKUP(D218,DATABASE!$A$2:$F$3248,4)</f>
        <v>990</v>
      </c>
      <c r="G218" s="2">
        <f t="shared" si="22"/>
        <v>1512242.3380000005</v>
      </c>
      <c r="H218" s="22">
        <f t="shared" si="19"/>
        <v>0.92509381196160267</v>
      </c>
      <c r="I218" s="25">
        <f>VLOOKUP(D218,DATABASE!$A$2:$F$3248,5)*F218</f>
        <v>1573.2090000000001</v>
      </c>
      <c r="J218" s="25">
        <f t="shared" si="23"/>
        <v>6542493.4043954257</v>
      </c>
      <c r="K218" s="26">
        <f t="shared" si="20"/>
        <v>0.92518271978161049</v>
      </c>
      <c r="L218" s="3" t="str">
        <f>VLOOKUP(D218,DATABASE!$A$2:$F$3248,3)</f>
        <v>OLEOSE</v>
      </c>
      <c r="M218" s="10" t="str">
        <f t="shared" si="21"/>
        <v>C</v>
      </c>
    </row>
    <row r="219" spans="1:13" ht="12.95" customHeight="1">
      <c r="A219" s="19">
        <v>218</v>
      </c>
      <c r="B219" s="21">
        <f t="shared" si="18"/>
        <v>0.36454849498327757</v>
      </c>
      <c r="C219" s="32" t="s">
        <v>4999</v>
      </c>
      <c r="D219" s="32" t="s">
        <v>4998</v>
      </c>
      <c r="E219" s="1">
        <f>VLOOKUP(D219,DATABASE!$A$2:$F$3248,6)</f>
        <v>2</v>
      </c>
      <c r="F219" s="6">
        <f>VLOOKUP(D219,DATABASE!$A$2:$F$3248,4)</f>
        <v>987.2</v>
      </c>
      <c r="G219" s="2">
        <f t="shared" si="22"/>
        <v>1513229.5380000004</v>
      </c>
      <c r="H219" s="22">
        <f t="shared" si="19"/>
        <v>0.92569771821936309</v>
      </c>
      <c r="I219" s="25">
        <f>VLOOKUP(D219,DATABASE!$A$2:$F$3248,5)*F219</f>
        <v>4792.1649600000001</v>
      </c>
      <c r="J219" s="25">
        <f t="shared" si="23"/>
        <v>6547285.5693554254</v>
      </c>
      <c r="K219" s="26">
        <f t="shared" si="20"/>
        <v>0.92586038622119082</v>
      </c>
      <c r="L219" s="3" t="str">
        <f>VLOOKUP(D219,DATABASE!$A$2:$F$3248,3)</f>
        <v>CIOCC</v>
      </c>
      <c r="M219" s="10" t="str">
        <f t="shared" si="21"/>
        <v>C</v>
      </c>
    </row>
    <row r="220" spans="1:13" ht="12.95" customHeight="1">
      <c r="A220" s="19">
        <v>219</v>
      </c>
      <c r="B220" s="21">
        <f t="shared" si="18"/>
        <v>0.36622073578595316</v>
      </c>
      <c r="C220" s="32" t="s">
        <v>13</v>
      </c>
      <c r="D220" s="32" t="s">
        <v>12</v>
      </c>
      <c r="E220" s="1">
        <f>VLOOKUP(D220,DATABASE!$A$2:$F$3248,6)</f>
        <v>2</v>
      </c>
      <c r="F220" s="6">
        <f>VLOOKUP(D220,DATABASE!$A$2:$F$3248,4)</f>
        <v>986.39499999999998</v>
      </c>
      <c r="G220" s="2">
        <f t="shared" si="22"/>
        <v>1514215.9330000004</v>
      </c>
      <c r="H220" s="22">
        <f t="shared" si="19"/>
        <v>0.92630113202925335</v>
      </c>
      <c r="I220" s="25">
        <f>VLOOKUP(D220,DATABASE!$A$2:$F$3248,5)*F220</f>
        <v>6750.4237743499998</v>
      </c>
      <c r="J220" s="25">
        <f t="shared" si="23"/>
        <v>6554035.9931297759</v>
      </c>
      <c r="K220" s="26">
        <f t="shared" si="20"/>
        <v>0.92681497265195989</v>
      </c>
      <c r="L220" s="3" t="str">
        <f>VLOOKUP(D220,DATABASE!$A$2:$F$3248,3)</f>
        <v>OLEOSE</v>
      </c>
      <c r="M220" s="10" t="str">
        <f t="shared" si="21"/>
        <v>C</v>
      </c>
    </row>
    <row r="221" spans="1:13" ht="12.95" customHeight="1">
      <c r="A221" s="19">
        <v>220</v>
      </c>
      <c r="B221" s="21">
        <f t="shared" si="18"/>
        <v>0.36789297658862874</v>
      </c>
      <c r="C221" s="32" t="s">
        <v>4263</v>
      </c>
      <c r="D221" s="32" t="s">
        <v>4262</v>
      </c>
      <c r="E221" s="1">
        <f>VLOOKUP(D221,DATABASE!$A$2:$F$3248,6)</f>
        <v>2</v>
      </c>
      <c r="F221" s="6">
        <f>VLOOKUP(D221,DATABASE!$A$2:$F$3248,4)</f>
        <v>982.79600000000005</v>
      </c>
      <c r="G221" s="2">
        <f t="shared" si="22"/>
        <v>1515198.7290000005</v>
      </c>
      <c r="H221" s="22">
        <f t="shared" si="19"/>
        <v>0.92690234419953488</v>
      </c>
      <c r="I221" s="25">
        <f>VLOOKUP(D221,DATABASE!$A$2:$F$3248,5)*F221</f>
        <v>6761.4988885600005</v>
      </c>
      <c r="J221" s="25">
        <f t="shared" si="23"/>
        <v>6560797.4920183355</v>
      </c>
      <c r="K221" s="26">
        <f t="shared" si="20"/>
        <v>0.92777112522940308</v>
      </c>
      <c r="L221" s="3" t="str">
        <f>VLOOKUP(D221,DATABASE!$A$2:$F$3248,3)</f>
        <v>OLEOSE</v>
      </c>
      <c r="M221" s="10" t="str">
        <f t="shared" si="21"/>
        <v>C</v>
      </c>
    </row>
    <row r="222" spans="1:13" ht="12.95" customHeight="1">
      <c r="A222" s="19">
        <v>221</v>
      </c>
      <c r="B222" s="21">
        <f t="shared" si="18"/>
        <v>0.36956521739130432</v>
      </c>
      <c r="C222" s="32" t="s">
        <v>106</v>
      </c>
      <c r="D222" s="32" t="s">
        <v>105</v>
      </c>
      <c r="E222" s="1">
        <f>VLOOKUP(D222,DATABASE!$A$2:$F$3248,6)</f>
        <v>4</v>
      </c>
      <c r="F222" s="6">
        <f>VLOOKUP(D222,DATABASE!$A$2:$F$3248,4)</f>
        <v>980</v>
      </c>
      <c r="G222" s="2">
        <f t="shared" si="22"/>
        <v>1516178.7290000005</v>
      </c>
      <c r="H222" s="22">
        <f t="shared" si="19"/>
        <v>0.92750184595460505</v>
      </c>
      <c r="I222" s="25">
        <f>VLOOKUP(D222,DATABASE!$A$2:$F$3248,5)*F222</f>
        <v>4173.7709999999997</v>
      </c>
      <c r="J222" s="25">
        <f t="shared" si="23"/>
        <v>6564971.2630183352</v>
      </c>
      <c r="K222" s="26">
        <f t="shared" si="20"/>
        <v>0.92836134375418322</v>
      </c>
      <c r="L222" s="3" t="str">
        <f>VLOOKUP(D222,DATABASE!$A$2:$F$3248,3)</f>
        <v>OLEOSE</v>
      </c>
      <c r="M222" s="10" t="str">
        <f t="shared" si="21"/>
        <v>C</v>
      </c>
    </row>
    <row r="223" spans="1:13" ht="12.95" customHeight="1">
      <c r="A223" s="19">
        <v>222</v>
      </c>
      <c r="B223" s="21">
        <f t="shared" si="18"/>
        <v>0.37123745819397991</v>
      </c>
      <c r="C223" s="32" t="s">
        <v>2259</v>
      </c>
      <c r="D223" s="32" t="s">
        <v>2266</v>
      </c>
      <c r="E223" s="1">
        <f>VLOOKUP(D223,DATABASE!$A$2:$F$3248,6)</f>
        <v>2</v>
      </c>
      <c r="F223" s="6">
        <f>VLOOKUP(D223,DATABASE!$A$2:$F$3248,4)</f>
        <v>975</v>
      </c>
      <c r="G223" s="2">
        <f t="shared" si="22"/>
        <v>1517153.7290000005</v>
      </c>
      <c r="H223" s="22">
        <f t="shared" si="19"/>
        <v>0.92809828902725133</v>
      </c>
      <c r="I223" s="25">
        <f>VLOOKUP(D223,DATABASE!$A$2:$F$3248,5)*F223</f>
        <v>3600.4995000000004</v>
      </c>
      <c r="J223" s="25">
        <f t="shared" si="23"/>
        <v>6568571.7625183351</v>
      </c>
      <c r="K223" s="26">
        <f t="shared" si="20"/>
        <v>0.92887049519142328</v>
      </c>
      <c r="L223" s="3" t="str">
        <f>VLOOKUP(D223,DATABASE!$A$2:$F$3248,3)</f>
        <v>OLEOSE</v>
      </c>
      <c r="M223" s="10" t="str">
        <f t="shared" si="21"/>
        <v>C</v>
      </c>
    </row>
    <row r="224" spans="1:13" ht="12.95" customHeight="1">
      <c r="A224" s="19">
        <v>223</v>
      </c>
      <c r="B224" s="21">
        <f t="shared" si="18"/>
        <v>0.37290969899665549</v>
      </c>
      <c r="C224" s="32" t="s">
        <v>3004</v>
      </c>
      <c r="D224" s="32" t="s">
        <v>3003</v>
      </c>
      <c r="E224" s="1">
        <f>VLOOKUP(D224,DATABASE!$A$2:$F$3248,6)</f>
        <v>2</v>
      </c>
      <c r="F224" s="6">
        <f>VLOOKUP(D224,DATABASE!$A$2:$F$3248,4)</f>
        <v>975</v>
      </c>
      <c r="G224" s="2">
        <f t="shared" si="22"/>
        <v>1518128.7290000005</v>
      </c>
      <c r="H224" s="22">
        <f t="shared" si="19"/>
        <v>0.92869473209989772</v>
      </c>
      <c r="I224" s="25">
        <f>VLOOKUP(D224,DATABASE!$A$2:$F$3248,5)*F224</f>
        <v>3932.6624999999999</v>
      </c>
      <c r="J224" s="25">
        <f t="shared" si="23"/>
        <v>6572504.4250183348</v>
      </c>
      <c r="K224" s="26">
        <f t="shared" si="20"/>
        <v>0.92942661824158768</v>
      </c>
      <c r="L224" s="3" t="str">
        <f>VLOOKUP(D224,DATABASE!$A$2:$F$3248,3)</f>
        <v>OLEOSE</v>
      </c>
      <c r="M224" s="10" t="str">
        <f t="shared" si="21"/>
        <v>C</v>
      </c>
    </row>
    <row r="225" spans="1:13" ht="12.95" customHeight="1">
      <c r="A225" s="19">
        <v>224</v>
      </c>
      <c r="B225" s="21">
        <f t="shared" si="18"/>
        <v>0.37458193979933108</v>
      </c>
      <c r="C225" s="32" t="s">
        <v>3728</v>
      </c>
      <c r="D225" s="32" t="s">
        <v>4532</v>
      </c>
      <c r="E225" s="1">
        <f>VLOOKUP(D225,DATABASE!$A$2:$F$3248,6)</f>
        <v>2</v>
      </c>
      <c r="F225" s="6">
        <f>VLOOKUP(D225,DATABASE!$A$2:$F$3248,4)</f>
        <v>968</v>
      </c>
      <c r="G225" s="2">
        <f t="shared" si="22"/>
        <v>1519096.7290000005</v>
      </c>
      <c r="H225" s="22">
        <f t="shared" si="19"/>
        <v>0.92928689301715062</v>
      </c>
      <c r="I225" s="25">
        <f>VLOOKUP(D225,DATABASE!$A$2:$F$3248,5)*F225</f>
        <v>3372.4442399999998</v>
      </c>
      <c r="J225" s="25">
        <f t="shared" si="23"/>
        <v>6575876.8692583349</v>
      </c>
      <c r="K225" s="26">
        <f t="shared" si="20"/>
        <v>0.92990352008029331</v>
      </c>
      <c r="L225" s="3" t="str">
        <f>VLOOKUP(D225,DATABASE!$A$2:$F$3248,3)</f>
        <v>OLEOSE</v>
      </c>
      <c r="M225" s="10" t="str">
        <f t="shared" si="21"/>
        <v>C</v>
      </c>
    </row>
    <row r="226" spans="1:13" ht="12.95" customHeight="1">
      <c r="A226" s="19">
        <v>225</v>
      </c>
      <c r="B226" s="21">
        <f t="shared" si="18"/>
        <v>0.37625418060200672</v>
      </c>
      <c r="C226" s="32" t="s">
        <v>28</v>
      </c>
      <c r="D226" s="32" t="s">
        <v>27</v>
      </c>
      <c r="E226" s="1">
        <f>VLOOKUP(D226,DATABASE!$A$2:$F$3248,6)</f>
        <v>2</v>
      </c>
      <c r="F226" s="6">
        <f>VLOOKUP(D226,DATABASE!$A$2:$F$3248,4)</f>
        <v>966</v>
      </c>
      <c r="G226" s="2">
        <f t="shared" si="22"/>
        <v>1520062.7290000005</v>
      </c>
      <c r="H226" s="22">
        <f t="shared" si="19"/>
        <v>0.92987783046143402</v>
      </c>
      <c r="I226" s="25">
        <f>VLOOKUP(D226,DATABASE!$A$2:$F$3248,5)*F226</f>
        <v>4952.7786000000006</v>
      </c>
      <c r="J226" s="25">
        <f t="shared" si="23"/>
        <v>6580829.6478583347</v>
      </c>
      <c r="K226" s="26">
        <f t="shared" si="20"/>
        <v>0.93060389910895924</v>
      </c>
      <c r="L226" s="3" t="str">
        <f>VLOOKUP(D226,DATABASE!$A$2:$F$3248,3)</f>
        <v>OLEOSE</v>
      </c>
      <c r="M226" s="10" t="str">
        <f t="shared" si="21"/>
        <v>C</v>
      </c>
    </row>
    <row r="227" spans="1:13" ht="12.95" customHeight="1">
      <c r="A227" s="19">
        <v>226</v>
      </c>
      <c r="B227" s="21">
        <f t="shared" si="18"/>
        <v>0.3779264214046823</v>
      </c>
      <c r="C227" s="32" t="s">
        <v>4863</v>
      </c>
      <c r="D227" s="32" t="s">
        <v>4869</v>
      </c>
      <c r="E227" s="1">
        <f>VLOOKUP(D227,DATABASE!$A$2:$F$3248,6)</f>
        <v>2</v>
      </c>
      <c r="F227" s="6">
        <f>VLOOKUP(D227,DATABASE!$A$2:$F$3248,4)</f>
        <v>966</v>
      </c>
      <c r="G227" s="2">
        <f t="shared" si="22"/>
        <v>1521028.7290000005</v>
      </c>
      <c r="H227" s="22">
        <f t="shared" si="19"/>
        <v>0.93046876790571742</v>
      </c>
      <c r="I227" s="25">
        <f>VLOOKUP(D227,DATABASE!$A$2:$F$3248,5)*F227</f>
        <v>4090.1599200000001</v>
      </c>
      <c r="J227" s="25">
        <f t="shared" si="23"/>
        <v>6584919.8077783342</v>
      </c>
      <c r="K227" s="26">
        <f t="shared" si="20"/>
        <v>0.93118229407938213</v>
      </c>
      <c r="L227" s="3" t="str">
        <f>VLOOKUP(D227,DATABASE!$A$2:$F$3248,3)</f>
        <v>OLEOSE</v>
      </c>
      <c r="M227" s="10" t="str">
        <f t="shared" si="21"/>
        <v>C</v>
      </c>
    </row>
    <row r="228" spans="1:13" ht="12.95" customHeight="1">
      <c r="A228" s="19">
        <v>227</v>
      </c>
      <c r="B228" s="21">
        <f t="shared" si="18"/>
        <v>0.37959866220735788</v>
      </c>
      <c r="C228" s="32" t="s">
        <v>422</v>
      </c>
      <c r="D228" s="32" t="s">
        <v>421</v>
      </c>
      <c r="E228" s="1">
        <f>VLOOKUP(D228,DATABASE!$A$2:$F$3248,6)</f>
        <v>6</v>
      </c>
      <c r="F228" s="6">
        <f>VLOOKUP(D228,DATABASE!$A$2:$F$3248,4)</f>
        <v>960</v>
      </c>
      <c r="G228" s="2">
        <f t="shared" si="22"/>
        <v>1521988.7290000005</v>
      </c>
      <c r="H228" s="22">
        <f t="shared" si="19"/>
        <v>0.93105603493109235</v>
      </c>
      <c r="I228" s="25">
        <f>VLOOKUP(D228,DATABASE!$A$2:$F$3248,5)*F228</f>
        <v>8225.5583999999999</v>
      </c>
      <c r="J228" s="25">
        <f t="shared" si="23"/>
        <v>6593145.3661783347</v>
      </c>
      <c r="K228" s="26">
        <f t="shared" si="20"/>
        <v>0.93234548126534433</v>
      </c>
      <c r="L228" s="3" t="str">
        <f>VLOOKUP(D228,DATABASE!$A$2:$F$3248,3)</f>
        <v>OLEOSE</v>
      </c>
      <c r="M228" s="10" t="str">
        <f t="shared" si="21"/>
        <v>C</v>
      </c>
    </row>
    <row r="229" spans="1:13" ht="12.95" customHeight="1">
      <c r="A229" s="19">
        <v>228</v>
      </c>
      <c r="B229" s="21">
        <f t="shared" si="18"/>
        <v>0.38127090301003347</v>
      </c>
      <c r="C229" s="32" t="s">
        <v>4560</v>
      </c>
      <c r="D229" s="32" t="s">
        <v>4559</v>
      </c>
      <c r="E229" s="1">
        <f>VLOOKUP(D229,DATABASE!$A$2:$F$3248,6)</f>
        <v>2</v>
      </c>
      <c r="F229" s="6">
        <f>VLOOKUP(D229,DATABASE!$A$2:$F$3248,4)</f>
        <v>960</v>
      </c>
      <c r="G229" s="2">
        <f t="shared" si="22"/>
        <v>1522948.7290000005</v>
      </c>
      <c r="H229" s="22">
        <f t="shared" si="19"/>
        <v>0.93164330195646716</v>
      </c>
      <c r="I229" s="25">
        <f>VLOOKUP(D229,DATABASE!$A$2:$F$3248,5)*F229</f>
        <v>2720.8127999999997</v>
      </c>
      <c r="J229" s="25">
        <f t="shared" si="23"/>
        <v>6595866.1789783351</v>
      </c>
      <c r="K229" s="26">
        <f t="shared" si="20"/>
        <v>0.93273023503286501</v>
      </c>
      <c r="L229" s="3" t="str">
        <f>VLOOKUP(D229,DATABASE!$A$2:$F$3248,3)</f>
        <v>OLEOSE</v>
      </c>
      <c r="M229" s="10" t="str">
        <f t="shared" si="21"/>
        <v>C</v>
      </c>
    </row>
    <row r="230" spans="1:13" ht="12.95" customHeight="1">
      <c r="A230" s="19">
        <v>229</v>
      </c>
      <c r="B230" s="21">
        <f t="shared" si="18"/>
        <v>0.38294314381270905</v>
      </c>
      <c r="C230" s="32" t="s">
        <v>1248</v>
      </c>
      <c r="D230" s="32" t="s">
        <v>1786</v>
      </c>
      <c r="E230" s="1">
        <f>VLOOKUP(D230,DATABASE!$A$2:$F$3248,6)</f>
        <v>2</v>
      </c>
      <c r="F230" s="6">
        <f>VLOOKUP(D230,DATABASE!$A$2:$F$3248,4)</f>
        <v>960</v>
      </c>
      <c r="G230" s="2">
        <f t="shared" si="22"/>
        <v>1523908.7290000005</v>
      </c>
      <c r="H230" s="22">
        <f t="shared" si="19"/>
        <v>0.93223056898184198</v>
      </c>
      <c r="I230" s="25">
        <f>VLOOKUP(D230,DATABASE!$A$2:$F$3248,5)*F230</f>
        <v>3943.7760000000003</v>
      </c>
      <c r="J230" s="25">
        <f t="shared" si="23"/>
        <v>6599809.9549783347</v>
      </c>
      <c r="K230" s="26">
        <f t="shared" si="20"/>
        <v>0.93328792965788954</v>
      </c>
      <c r="L230" s="3" t="str">
        <f>VLOOKUP(D230,DATABASE!$A$2:$F$3248,3)</f>
        <v>OLEOSE</v>
      </c>
      <c r="M230" s="10" t="str">
        <f t="shared" si="21"/>
        <v>C</v>
      </c>
    </row>
    <row r="231" spans="1:13" ht="12.95" customHeight="1">
      <c r="A231" s="19">
        <v>230</v>
      </c>
      <c r="B231" s="21">
        <f t="shared" si="18"/>
        <v>0.38461538461538464</v>
      </c>
      <c r="C231" s="32" t="s">
        <v>3547</v>
      </c>
      <c r="D231" s="32" t="s">
        <v>3546</v>
      </c>
      <c r="E231" s="1">
        <f>VLOOKUP(D231,DATABASE!$A$2:$F$3248,6)</f>
        <v>2</v>
      </c>
      <c r="F231" s="6">
        <f>VLOOKUP(D231,DATABASE!$A$2:$F$3248,4)</f>
        <v>952</v>
      </c>
      <c r="G231" s="2">
        <f t="shared" si="22"/>
        <v>1524860.7290000005</v>
      </c>
      <c r="H231" s="22">
        <f t="shared" si="19"/>
        <v>0.93281294211533872</v>
      </c>
      <c r="I231" s="25">
        <f>VLOOKUP(D231,DATABASE!$A$2:$F$3248,5)*F231</f>
        <v>4238.1992799999998</v>
      </c>
      <c r="J231" s="25">
        <f t="shared" si="23"/>
        <v>6604048.154258335</v>
      </c>
      <c r="K231" s="26">
        <f t="shared" si="20"/>
        <v>0.93388725907168957</v>
      </c>
      <c r="L231" s="3" t="str">
        <f>VLOOKUP(D231,DATABASE!$A$2:$F$3248,3)</f>
        <v>OLEOSE</v>
      </c>
      <c r="M231" s="10" t="str">
        <f t="shared" si="21"/>
        <v>C</v>
      </c>
    </row>
    <row r="232" spans="1:13" ht="12.95" customHeight="1">
      <c r="A232" s="19">
        <v>231</v>
      </c>
      <c r="B232" s="21">
        <f t="shared" si="18"/>
        <v>0.38628762541806022</v>
      </c>
      <c r="C232" s="32" t="s">
        <v>1936</v>
      </c>
      <c r="D232" s="32" t="s">
        <v>1935</v>
      </c>
      <c r="E232" s="1">
        <f>VLOOKUP(D232,DATABASE!$A$2:$F$3248,6)</f>
        <v>1</v>
      </c>
      <c r="F232" s="6">
        <f>VLOOKUP(D232,DATABASE!$A$2:$F$3248,4)</f>
        <v>931.98599999999999</v>
      </c>
      <c r="G232" s="2">
        <f t="shared" si="22"/>
        <v>1525792.7150000005</v>
      </c>
      <c r="H232" s="22">
        <f t="shared" si="19"/>
        <v>0.93338307195482928</v>
      </c>
      <c r="I232" s="25">
        <f>VLOOKUP(D232,DATABASE!$A$2:$F$3248,5)*F232</f>
        <v>4157.5988658599999</v>
      </c>
      <c r="J232" s="25">
        <f t="shared" si="23"/>
        <v>6608205.7531241952</v>
      </c>
      <c r="K232" s="26">
        <f t="shared" si="20"/>
        <v>0.93447519067340779</v>
      </c>
      <c r="L232" s="3" t="str">
        <f>VLOOKUP(D232,DATABASE!$A$2:$F$3248,3)</f>
        <v>OLEOSE</v>
      </c>
      <c r="M232" s="10" t="str">
        <f t="shared" si="21"/>
        <v>C</v>
      </c>
    </row>
    <row r="233" spans="1:13" ht="12.95" customHeight="1">
      <c r="A233" s="19">
        <v>232</v>
      </c>
      <c r="B233" s="21">
        <f t="shared" si="18"/>
        <v>0.38795986622073581</v>
      </c>
      <c r="C233" s="32" t="s">
        <v>5462</v>
      </c>
      <c r="D233" s="32" t="s">
        <v>5461</v>
      </c>
      <c r="E233" s="1">
        <f>VLOOKUP(D233,DATABASE!$A$2:$F$3248,6)</f>
        <v>2</v>
      </c>
      <c r="F233" s="6">
        <f>VLOOKUP(D233,DATABASE!$A$2:$F$3248,4)</f>
        <v>906</v>
      </c>
      <c r="G233" s="2">
        <f t="shared" si="22"/>
        <v>1526698.7150000005</v>
      </c>
      <c r="H233" s="22">
        <f t="shared" si="19"/>
        <v>0.93393730521002682</v>
      </c>
      <c r="I233" s="25">
        <f>VLOOKUP(D233,DATABASE!$A$2:$F$3248,5)*F233</f>
        <v>5736.3842999999997</v>
      </c>
      <c r="J233" s="25">
        <f t="shared" si="23"/>
        <v>6613942.1374241952</v>
      </c>
      <c r="K233" s="26">
        <f t="shared" si="20"/>
        <v>0.93528638042941448</v>
      </c>
      <c r="L233" s="3" t="str">
        <f>VLOOKUP(D233,DATABASE!$A$2:$F$3248,3)</f>
        <v>OLEOSE</v>
      </c>
      <c r="M233" s="10" t="str">
        <f t="shared" si="21"/>
        <v>C</v>
      </c>
    </row>
    <row r="234" spans="1:13" ht="12.95" customHeight="1">
      <c r="A234" s="19">
        <v>233</v>
      </c>
      <c r="B234" s="21">
        <f t="shared" si="18"/>
        <v>0.38963210702341139</v>
      </c>
      <c r="C234" s="32" t="s">
        <v>5040</v>
      </c>
      <c r="D234" s="32" t="s">
        <v>5039</v>
      </c>
      <c r="E234" s="1">
        <f>VLOOKUP(D234,DATABASE!$A$2:$F$3248,6)</f>
        <v>1</v>
      </c>
      <c r="F234" s="6">
        <f>VLOOKUP(D234,DATABASE!$A$2:$F$3248,4)</f>
        <v>900</v>
      </c>
      <c r="G234" s="2">
        <f t="shared" si="22"/>
        <v>1527598.7150000005</v>
      </c>
      <c r="H234" s="22">
        <f t="shared" si="19"/>
        <v>0.93448786804631567</v>
      </c>
      <c r="I234" s="25">
        <f>VLOOKUP(D234,DATABASE!$A$2:$F$3248,5)*F234</f>
        <v>2252.0250000000001</v>
      </c>
      <c r="J234" s="25">
        <f t="shared" si="23"/>
        <v>6616194.1624241956</v>
      </c>
      <c r="K234" s="26">
        <f t="shared" si="20"/>
        <v>0.93560484228879004</v>
      </c>
      <c r="L234" s="3" t="str">
        <f>VLOOKUP(D234,DATABASE!$A$2:$F$3248,3)</f>
        <v>CIOCC</v>
      </c>
      <c r="M234" s="10" t="str">
        <f t="shared" si="21"/>
        <v>C</v>
      </c>
    </row>
    <row r="235" spans="1:13" ht="12.95" customHeight="1">
      <c r="A235" s="19">
        <v>234</v>
      </c>
      <c r="B235" s="21">
        <f t="shared" si="18"/>
        <v>0.39130434782608697</v>
      </c>
      <c r="C235" s="32" t="s">
        <v>5044</v>
      </c>
      <c r="D235" s="32" t="s">
        <v>5043</v>
      </c>
      <c r="E235" s="1">
        <f>VLOOKUP(D235,DATABASE!$A$2:$F$3248,6)</f>
        <v>1</v>
      </c>
      <c r="F235" s="6">
        <f>VLOOKUP(D235,DATABASE!$A$2:$F$3248,4)</f>
        <v>900</v>
      </c>
      <c r="G235" s="2">
        <f t="shared" si="22"/>
        <v>1528498.7150000005</v>
      </c>
      <c r="H235" s="22">
        <f t="shared" si="19"/>
        <v>0.93503843088260463</v>
      </c>
      <c r="I235" s="25">
        <f>VLOOKUP(D235,DATABASE!$A$2:$F$3248,5)*F235</f>
        <v>2248.6949999999997</v>
      </c>
      <c r="J235" s="25">
        <f t="shared" si="23"/>
        <v>6618442.8574241959</v>
      </c>
      <c r="K235" s="26">
        <f t="shared" si="20"/>
        <v>0.93592283324842362</v>
      </c>
      <c r="L235" s="3" t="str">
        <f>VLOOKUP(D235,DATABASE!$A$2:$F$3248,3)</f>
        <v>CIOCC</v>
      </c>
      <c r="M235" s="10" t="str">
        <f t="shared" si="21"/>
        <v>C</v>
      </c>
    </row>
    <row r="236" spans="1:13" ht="12.95" customHeight="1">
      <c r="A236" s="19">
        <v>235</v>
      </c>
      <c r="B236" s="21">
        <f t="shared" si="18"/>
        <v>0.39297658862876256</v>
      </c>
      <c r="C236" s="32" t="s">
        <v>3231</v>
      </c>
      <c r="D236" s="32" t="s">
        <v>3236</v>
      </c>
      <c r="E236" s="1">
        <f>VLOOKUP(D236,DATABASE!$A$2:$F$3248,6)</f>
        <v>1</v>
      </c>
      <c r="F236" s="6">
        <f>VLOOKUP(D236,DATABASE!$A$2:$F$3248,4)</f>
        <v>900</v>
      </c>
      <c r="G236" s="2">
        <f t="shared" si="22"/>
        <v>1529398.7150000005</v>
      </c>
      <c r="H236" s="22">
        <f t="shared" si="19"/>
        <v>0.93558899371889348</v>
      </c>
      <c r="I236" s="25">
        <f>VLOOKUP(D236,DATABASE!$A$2:$F$3248,5)*F236</f>
        <v>2893.0590000000002</v>
      </c>
      <c r="J236" s="25">
        <f t="shared" si="23"/>
        <v>6621335.9164241962</v>
      </c>
      <c r="K236" s="26">
        <f t="shared" si="20"/>
        <v>0.936331944580857</v>
      </c>
      <c r="L236" s="3" t="str">
        <f>VLOOKUP(D236,DATABASE!$A$2:$F$3248,3)</f>
        <v>CIOCC</v>
      </c>
      <c r="M236" s="10" t="str">
        <f t="shared" si="21"/>
        <v>C</v>
      </c>
    </row>
    <row r="237" spans="1:13" ht="12.95" customHeight="1">
      <c r="A237" s="19">
        <v>236</v>
      </c>
      <c r="B237" s="21">
        <f t="shared" si="18"/>
        <v>0.39464882943143814</v>
      </c>
      <c r="C237" s="32" t="s">
        <v>5862</v>
      </c>
      <c r="D237" s="32" t="s">
        <v>5861</v>
      </c>
      <c r="E237" s="1">
        <f>VLOOKUP(D237,DATABASE!$A$2:$F$3248,6)</f>
        <v>2</v>
      </c>
      <c r="F237" s="6">
        <f>VLOOKUP(D237,DATABASE!$A$2:$F$3248,4)</f>
        <v>896</v>
      </c>
      <c r="G237" s="2">
        <f t="shared" si="22"/>
        <v>1530294.7150000005</v>
      </c>
      <c r="H237" s="22">
        <f t="shared" si="19"/>
        <v>0.93613710960924335</v>
      </c>
      <c r="I237" s="25">
        <f>VLOOKUP(D237,DATABASE!$A$2:$F$3248,5)*F237</f>
        <v>15915.70176</v>
      </c>
      <c r="J237" s="25">
        <f t="shared" si="23"/>
        <v>6637251.6181841958</v>
      </c>
      <c r="K237" s="26">
        <f t="shared" si="20"/>
        <v>0.93858260519774916</v>
      </c>
      <c r="L237" s="3" t="str">
        <f>VLOOKUP(D237,DATABASE!$A$2:$F$3248,3)</f>
        <v>OLEOSE</v>
      </c>
      <c r="M237" s="10" t="str">
        <f t="shared" si="21"/>
        <v>C</v>
      </c>
    </row>
    <row r="238" spans="1:13" ht="12.95" customHeight="1">
      <c r="A238" s="19">
        <v>237</v>
      </c>
      <c r="B238" s="21">
        <f t="shared" si="18"/>
        <v>0.39632107023411373</v>
      </c>
      <c r="C238" s="32" t="s">
        <v>5888</v>
      </c>
      <c r="D238" s="32" t="s">
        <v>5887</v>
      </c>
      <c r="E238" s="1">
        <f>VLOOKUP(D238,DATABASE!$A$2:$F$3248,6)</f>
        <v>1</v>
      </c>
      <c r="F238" s="6">
        <f>VLOOKUP(D238,DATABASE!$A$2:$F$3248,4)</f>
        <v>896</v>
      </c>
      <c r="G238" s="2">
        <f t="shared" si="22"/>
        <v>1531190.7150000005</v>
      </c>
      <c r="H238" s="22">
        <f t="shared" si="19"/>
        <v>0.93668522549959321</v>
      </c>
      <c r="I238" s="25">
        <f>VLOOKUP(D238,DATABASE!$A$2:$F$3248,5)*F238</f>
        <v>2863.9475199999997</v>
      </c>
      <c r="J238" s="25">
        <f t="shared" si="23"/>
        <v>6640115.5657041958</v>
      </c>
      <c r="K238" s="26">
        <f t="shared" si="20"/>
        <v>0.93898759983696201</v>
      </c>
      <c r="L238" s="3" t="str">
        <f>VLOOKUP(D238,DATABASE!$A$2:$F$3248,3)</f>
        <v>CIOCC</v>
      </c>
      <c r="M238" s="10" t="str">
        <f t="shared" si="21"/>
        <v>C</v>
      </c>
    </row>
    <row r="239" spans="1:13" ht="12.95" customHeight="1">
      <c r="A239" s="19">
        <v>238</v>
      </c>
      <c r="B239" s="21">
        <f t="shared" si="18"/>
        <v>0.39799331103678931</v>
      </c>
      <c r="C239" s="32" t="s">
        <v>2579</v>
      </c>
      <c r="D239" s="32" t="s">
        <v>2586</v>
      </c>
      <c r="E239" s="1">
        <f>VLOOKUP(D239,DATABASE!$A$2:$F$3248,6)</f>
        <v>2</v>
      </c>
      <c r="F239" s="6">
        <f>VLOOKUP(D239,DATABASE!$A$2:$F$3248,4)</f>
        <v>896</v>
      </c>
      <c r="G239" s="2">
        <f t="shared" si="22"/>
        <v>1532086.7150000005</v>
      </c>
      <c r="H239" s="22">
        <f t="shared" si="19"/>
        <v>0.93723334138994308</v>
      </c>
      <c r="I239" s="25">
        <f>VLOOKUP(D239,DATABASE!$A$2:$F$3248,5)*F239</f>
        <v>15100.162560000001</v>
      </c>
      <c r="J239" s="25">
        <f t="shared" si="23"/>
        <v>6655215.7282641958</v>
      </c>
      <c r="K239" s="26">
        <f t="shared" si="20"/>
        <v>0.94112293396768032</v>
      </c>
      <c r="L239" s="3" t="str">
        <f>VLOOKUP(D239,DATABASE!$A$2:$F$3248,3)</f>
        <v>OLEOSE</v>
      </c>
      <c r="M239" s="10" t="str">
        <f t="shared" si="21"/>
        <v>C</v>
      </c>
    </row>
    <row r="240" spans="1:13" ht="12.95" customHeight="1">
      <c r="A240" s="19">
        <v>239</v>
      </c>
      <c r="B240" s="21">
        <f t="shared" si="18"/>
        <v>0.39966555183946489</v>
      </c>
      <c r="C240" s="32" t="s">
        <v>2014</v>
      </c>
      <c r="D240" s="32" t="s">
        <v>2013</v>
      </c>
      <c r="E240" s="1">
        <f>VLOOKUP(D240,DATABASE!$A$2:$F$3248,6)</f>
        <v>2</v>
      </c>
      <c r="F240" s="6">
        <f>VLOOKUP(D240,DATABASE!$A$2:$F$3248,4)</f>
        <v>892.5</v>
      </c>
      <c r="G240" s="2">
        <f t="shared" si="22"/>
        <v>1532979.2150000005</v>
      </c>
      <c r="H240" s="22">
        <f t="shared" si="19"/>
        <v>0.93777931620259614</v>
      </c>
      <c r="I240" s="25">
        <f>VLOOKUP(D240,DATABASE!$A$2:$F$3248,5)*F240</f>
        <v>4140.9679500000002</v>
      </c>
      <c r="J240" s="25">
        <f t="shared" si="23"/>
        <v>6659356.6962141963</v>
      </c>
      <c r="K240" s="26">
        <f t="shared" si="20"/>
        <v>0.94170851376940179</v>
      </c>
      <c r="L240" s="3" t="str">
        <f>VLOOKUP(D240,DATABASE!$A$2:$F$3248,3)</f>
        <v>OLEOSE</v>
      </c>
      <c r="M240" s="10" t="str">
        <f t="shared" si="21"/>
        <v>C</v>
      </c>
    </row>
    <row r="241" spans="1:13" ht="12.95" customHeight="1">
      <c r="A241" s="19">
        <v>240</v>
      </c>
      <c r="B241" s="21">
        <f t="shared" si="18"/>
        <v>0.40133779264214048</v>
      </c>
      <c r="C241" s="32" t="s">
        <v>3537</v>
      </c>
      <c r="D241" s="32" t="s">
        <v>3536</v>
      </c>
      <c r="E241" s="1">
        <f>VLOOKUP(D241,DATABASE!$A$2:$F$3248,6)</f>
        <v>2</v>
      </c>
      <c r="F241" s="6">
        <f>VLOOKUP(D241,DATABASE!$A$2:$F$3248,4)</f>
        <v>888</v>
      </c>
      <c r="G241" s="2">
        <f t="shared" si="22"/>
        <v>1533867.2150000005</v>
      </c>
      <c r="H241" s="22">
        <f t="shared" si="19"/>
        <v>0.93832253820106792</v>
      </c>
      <c r="I241" s="25">
        <f>VLOOKUP(D241,DATABASE!$A$2:$F$3248,5)*F241</f>
        <v>4173.7775999999994</v>
      </c>
      <c r="J241" s="25">
        <f t="shared" si="23"/>
        <v>6663530.473814196</v>
      </c>
      <c r="K241" s="26">
        <f t="shared" si="20"/>
        <v>0.94229873322749658</v>
      </c>
      <c r="L241" s="3" t="str">
        <f>VLOOKUP(D241,DATABASE!$A$2:$F$3248,3)</f>
        <v>OLEOSE</v>
      </c>
      <c r="M241" s="10" t="str">
        <f t="shared" si="21"/>
        <v>C</v>
      </c>
    </row>
    <row r="242" spans="1:13" ht="12.95" customHeight="1">
      <c r="A242" s="19">
        <v>241</v>
      </c>
      <c r="B242" s="21">
        <f t="shared" si="18"/>
        <v>0.40301003344481606</v>
      </c>
      <c r="C242" s="32" t="s">
        <v>3194</v>
      </c>
      <c r="D242" s="32" t="s">
        <v>3193</v>
      </c>
      <c r="E242" s="1">
        <f>VLOOKUP(D242,DATABASE!$A$2:$F$3248,6)</f>
        <v>2</v>
      </c>
      <c r="F242" s="6">
        <f>VLOOKUP(D242,DATABASE!$A$2:$F$3248,4)</f>
        <v>887.6</v>
      </c>
      <c r="G242" s="2">
        <f t="shared" si="22"/>
        <v>1534754.8150000006</v>
      </c>
      <c r="H242" s="22">
        <f t="shared" si="19"/>
        <v>0.93886551550494579</v>
      </c>
      <c r="I242" s="25">
        <f>VLOOKUP(D242,DATABASE!$A$2:$F$3248,5)*F242</f>
        <v>5173.2523360000005</v>
      </c>
      <c r="J242" s="25">
        <f t="shared" si="23"/>
        <v>6668703.726150196</v>
      </c>
      <c r="K242" s="26">
        <f t="shared" si="20"/>
        <v>0.9430302897412749</v>
      </c>
      <c r="L242" s="3" t="str">
        <f>VLOOKUP(D242,DATABASE!$A$2:$F$3248,3)</f>
        <v>OLEOSE</v>
      </c>
      <c r="M242" s="10" t="str">
        <f t="shared" si="21"/>
        <v>C</v>
      </c>
    </row>
    <row r="243" spans="1:13" ht="12.95" customHeight="1">
      <c r="A243" s="19">
        <v>242</v>
      </c>
      <c r="B243" s="21">
        <f t="shared" si="18"/>
        <v>0.40468227424749165</v>
      </c>
      <c r="C243" s="32" t="s">
        <v>5828</v>
      </c>
      <c r="D243" s="32" t="s">
        <v>5827</v>
      </c>
      <c r="E243" s="1">
        <f>VLOOKUP(D243,DATABASE!$A$2:$F$3248,6)</f>
        <v>3</v>
      </c>
      <c r="F243" s="6">
        <f>VLOOKUP(D243,DATABASE!$A$2:$F$3248,4)</f>
        <v>882</v>
      </c>
      <c r="G243" s="2">
        <f t="shared" si="22"/>
        <v>1535636.8150000006</v>
      </c>
      <c r="H243" s="22">
        <f t="shared" si="19"/>
        <v>0.93940506708450888</v>
      </c>
      <c r="I243" s="25">
        <f>VLOOKUP(D243,DATABASE!$A$2:$F$3248,5)*F243</f>
        <v>2341.4718599999997</v>
      </c>
      <c r="J243" s="25">
        <f t="shared" si="23"/>
        <v>6671045.198010196</v>
      </c>
      <c r="K243" s="26">
        <f t="shared" si="20"/>
        <v>0.94336140040044225</v>
      </c>
      <c r="L243" s="3" t="str">
        <f>VLOOKUP(D243,DATABASE!$A$2:$F$3248,3)</f>
        <v>CIOCC</v>
      </c>
      <c r="M243" s="10" t="str">
        <f t="shared" si="21"/>
        <v>C</v>
      </c>
    </row>
    <row r="244" spans="1:13" ht="12.95" customHeight="1">
      <c r="A244" s="19">
        <v>243</v>
      </c>
      <c r="B244" s="21">
        <f t="shared" si="18"/>
        <v>0.40635451505016723</v>
      </c>
      <c r="C244" s="32" t="s">
        <v>4534</v>
      </c>
      <c r="D244" s="32" t="s">
        <v>4533</v>
      </c>
      <c r="E244" s="1">
        <f>VLOOKUP(D244,DATABASE!$A$2:$F$3248,6)</f>
        <v>2</v>
      </c>
      <c r="F244" s="6">
        <f>VLOOKUP(D244,DATABASE!$A$2:$F$3248,4)</f>
        <v>880</v>
      </c>
      <c r="G244" s="2">
        <f t="shared" si="22"/>
        <v>1536516.8150000006</v>
      </c>
      <c r="H244" s="22">
        <f t="shared" si="19"/>
        <v>0.93994339519110248</v>
      </c>
      <c r="I244" s="25">
        <f>VLOOKUP(D244,DATABASE!$A$2:$F$3248,5)*F244</f>
        <v>3175.6296000000002</v>
      </c>
      <c r="J244" s="25">
        <f t="shared" si="23"/>
        <v>6674220.8276101956</v>
      </c>
      <c r="K244" s="26">
        <f t="shared" si="20"/>
        <v>0.94381047041836119</v>
      </c>
      <c r="L244" s="3" t="str">
        <f>VLOOKUP(D244,DATABASE!$A$2:$F$3248,3)</f>
        <v>OLEOSE</v>
      </c>
      <c r="M244" s="10" t="str">
        <f t="shared" si="21"/>
        <v>C</v>
      </c>
    </row>
    <row r="245" spans="1:13" ht="12.95" customHeight="1">
      <c r="A245" s="19">
        <v>244</v>
      </c>
      <c r="B245" s="21">
        <f t="shared" si="18"/>
        <v>0.40802675585284282</v>
      </c>
      <c r="C245" s="32" t="s">
        <v>4139</v>
      </c>
      <c r="D245" s="32" t="s">
        <v>4138</v>
      </c>
      <c r="E245" s="1">
        <f>VLOOKUP(D245,DATABASE!$A$2:$F$3248,6)</f>
        <v>4</v>
      </c>
      <c r="F245" s="6">
        <f>VLOOKUP(D245,DATABASE!$A$2:$F$3248,4)</f>
        <v>872</v>
      </c>
      <c r="G245" s="2">
        <f t="shared" si="22"/>
        <v>1537388.8150000006</v>
      </c>
      <c r="H245" s="22">
        <f t="shared" si="19"/>
        <v>0.940476829405818</v>
      </c>
      <c r="I245" s="25">
        <f>VLOOKUP(D245,DATABASE!$A$2:$F$3248,5)*F245</f>
        <v>2822.0710400000003</v>
      </c>
      <c r="J245" s="25">
        <f t="shared" si="23"/>
        <v>6677042.8986501954</v>
      </c>
      <c r="K245" s="26">
        <f t="shared" si="20"/>
        <v>0.94420954324867534</v>
      </c>
      <c r="L245" s="3" t="str">
        <f>VLOOKUP(D245,DATABASE!$A$2:$F$3248,3)</f>
        <v>CIOCC</v>
      </c>
      <c r="M245" s="10" t="str">
        <f t="shared" si="21"/>
        <v>C</v>
      </c>
    </row>
    <row r="246" spans="1:13" ht="12.95" customHeight="1">
      <c r="A246" s="19">
        <v>245</v>
      </c>
      <c r="B246" s="21">
        <f t="shared" si="18"/>
        <v>0.4096989966555184</v>
      </c>
      <c r="C246" s="32" t="s">
        <v>2813</v>
      </c>
      <c r="D246" s="32" t="s">
        <v>2812</v>
      </c>
      <c r="E246" s="1">
        <f>VLOOKUP(D246,DATABASE!$A$2:$F$3248,6)</f>
        <v>1</v>
      </c>
      <c r="F246" s="6">
        <f>VLOOKUP(D246,DATABASE!$A$2:$F$3248,4)</f>
        <v>848</v>
      </c>
      <c r="G246" s="2">
        <f t="shared" si="22"/>
        <v>1538236.8150000006</v>
      </c>
      <c r="H246" s="22">
        <f t="shared" si="19"/>
        <v>0.94099558194489907</v>
      </c>
      <c r="I246" s="25">
        <f>VLOOKUP(D246,DATABASE!$A$2:$F$3248,5)*F246</f>
        <v>1985.4223999999999</v>
      </c>
      <c r="J246" s="25">
        <f t="shared" si="23"/>
        <v>6679028.321050195</v>
      </c>
      <c r="K246" s="26">
        <f t="shared" si="20"/>
        <v>0.94449030447874593</v>
      </c>
      <c r="L246" s="3" t="str">
        <f>VLOOKUP(D246,DATABASE!$A$2:$F$3248,3)</f>
        <v>CIOCC</v>
      </c>
      <c r="M246" s="10" t="str">
        <f t="shared" si="21"/>
        <v>C</v>
      </c>
    </row>
    <row r="247" spans="1:13" ht="12.95" customHeight="1">
      <c r="A247" s="19">
        <v>246</v>
      </c>
      <c r="B247" s="21">
        <f t="shared" si="18"/>
        <v>0.41137123745819398</v>
      </c>
      <c r="C247" s="32" t="s">
        <v>3725</v>
      </c>
      <c r="D247" s="32" t="s">
        <v>3724</v>
      </c>
      <c r="E247" s="1">
        <f>VLOOKUP(D247,DATABASE!$A$2:$F$3248,6)</f>
        <v>2</v>
      </c>
      <c r="F247" s="6">
        <f>VLOOKUP(D247,DATABASE!$A$2:$F$3248,4)</f>
        <v>840</v>
      </c>
      <c r="G247" s="2">
        <f t="shared" si="22"/>
        <v>1539076.8150000006</v>
      </c>
      <c r="H247" s="22">
        <f t="shared" si="19"/>
        <v>0.94150944059210206</v>
      </c>
      <c r="I247" s="25">
        <f>VLOOKUP(D247,DATABASE!$A$2:$F$3248,5)*F247</f>
        <v>3347.1228000000001</v>
      </c>
      <c r="J247" s="25">
        <f t="shared" si="23"/>
        <v>6682375.443850195</v>
      </c>
      <c r="K247" s="26">
        <f t="shared" si="20"/>
        <v>0.94496362557884317</v>
      </c>
      <c r="L247" s="3" t="str">
        <f>VLOOKUP(D247,DATABASE!$A$2:$F$3248,3)</f>
        <v>OLEOSE</v>
      </c>
      <c r="M247" s="10" t="str">
        <f t="shared" si="21"/>
        <v>C</v>
      </c>
    </row>
    <row r="248" spans="1:13" ht="12.95" customHeight="1">
      <c r="A248" s="19">
        <v>247</v>
      </c>
      <c r="B248" s="21">
        <f t="shared" si="18"/>
        <v>0.41304347826086957</v>
      </c>
      <c r="C248" s="32" t="s">
        <v>1248</v>
      </c>
      <c r="D248" s="32" t="s">
        <v>1254</v>
      </c>
      <c r="E248" s="1">
        <f>VLOOKUP(D248,DATABASE!$A$2:$F$3248,6)</f>
        <v>4</v>
      </c>
      <c r="F248" s="6">
        <f>VLOOKUP(D248,DATABASE!$A$2:$F$3248,4)</f>
        <v>833</v>
      </c>
      <c r="G248" s="2">
        <f t="shared" si="22"/>
        <v>1539909.8150000006</v>
      </c>
      <c r="H248" s="22">
        <f t="shared" si="19"/>
        <v>0.94201901708391167</v>
      </c>
      <c r="I248" s="25">
        <f>VLOOKUP(D248,DATABASE!$A$2:$F$3248,5)*F248</f>
        <v>3412.5427699999996</v>
      </c>
      <c r="J248" s="25">
        <f t="shared" si="23"/>
        <v>6685787.9866201952</v>
      </c>
      <c r="K248" s="26">
        <f t="shared" si="20"/>
        <v>0.94544619780416617</v>
      </c>
      <c r="L248" s="3" t="str">
        <f>VLOOKUP(D248,DATABASE!$A$2:$F$3248,3)</f>
        <v>CIOCC</v>
      </c>
      <c r="M248" s="10" t="str">
        <f t="shared" si="21"/>
        <v>C</v>
      </c>
    </row>
    <row r="249" spans="1:13" ht="12.95" customHeight="1">
      <c r="A249" s="19">
        <v>248</v>
      </c>
      <c r="B249" s="21">
        <f t="shared" si="18"/>
        <v>0.41471571906354515</v>
      </c>
      <c r="C249" s="32" t="s">
        <v>796</v>
      </c>
      <c r="D249" s="32" t="s">
        <v>795</v>
      </c>
      <c r="E249" s="1">
        <f>VLOOKUP(D249,DATABASE!$A$2:$F$3248,6)</f>
        <v>3</v>
      </c>
      <c r="F249" s="6">
        <f>VLOOKUP(D249,DATABASE!$A$2:$F$3248,4)</f>
        <v>832.26</v>
      </c>
      <c r="G249" s="2">
        <f t="shared" si="22"/>
        <v>1540742.0750000007</v>
      </c>
      <c r="H249" s="22">
        <f t="shared" si="19"/>
        <v>0.94252814089072257</v>
      </c>
      <c r="I249" s="25">
        <f>VLOOKUP(D249,DATABASE!$A$2:$F$3248,5)*F249</f>
        <v>2790.4179731999998</v>
      </c>
      <c r="J249" s="25">
        <f t="shared" si="23"/>
        <v>6688578.4045933951</v>
      </c>
      <c r="K249" s="26">
        <f t="shared" si="20"/>
        <v>0.94584079453208003</v>
      </c>
      <c r="L249" s="3" t="str">
        <f>VLOOKUP(D249,DATABASE!$A$2:$F$3248,3)</f>
        <v>OLEOSE</v>
      </c>
      <c r="M249" s="10" t="str">
        <f t="shared" si="21"/>
        <v>C</v>
      </c>
    </row>
    <row r="250" spans="1:13" ht="12.95" customHeight="1">
      <c r="A250" s="19">
        <v>249</v>
      </c>
      <c r="B250" s="21">
        <f t="shared" si="18"/>
        <v>0.41638795986622074</v>
      </c>
      <c r="C250" s="32" t="s">
        <v>4558</v>
      </c>
      <c r="D250" s="32" t="s">
        <v>4557</v>
      </c>
      <c r="E250" s="1">
        <f>VLOOKUP(D250,DATABASE!$A$2:$F$3248,6)</f>
        <v>2</v>
      </c>
      <c r="F250" s="6">
        <f>VLOOKUP(D250,DATABASE!$A$2:$F$3248,4)</f>
        <v>816</v>
      </c>
      <c r="G250" s="2">
        <f t="shared" si="22"/>
        <v>1541558.0750000007</v>
      </c>
      <c r="H250" s="22">
        <f t="shared" si="19"/>
        <v>0.94302731786229121</v>
      </c>
      <c r="I250" s="25">
        <f>VLOOKUP(D250,DATABASE!$A$2:$F$3248,5)*F250</f>
        <v>2574.26784</v>
      </c>
      <c r="J250" s="25">
        <f t="shared" si="23"/>
        <v>6691152.6724333949</v>
      </c>
      <c r="K250" s="26">
        <f t="shared" si="20"/>
        <v>0.9462048251813211</v>
      </c>
      <c r="L250" s="3" t="str">
        <f>VLOOKUP(D250,DATABASE!$A$2:$F$3248,3)</f>
        <v>CIOCC</v>
      </c>
      <c r="M250" s="10" t="str">
        <f t="shared" si="21"/>
        <v>C</v>
      </c>
    </row>
    <row r="251" spans="1:13" ht="12.95" customHeight="1">
      <c r="A251" s="19">
        <v>250</v>
      </c>
      <c r="B251" s="21">
        <f t="shared" si="18"/>
        <v>0.41806020066889632</v>
      </c>
      <c r="C251" s="32" t="s">
        <v>2844</v>
      </c>
      <c r="D251" s="32" t="s">
        <v>2843</v>
      </c>
      <c r="E251" s="1">
        <f>VLOOKUP(D251,DATABASE!$A$2:$F$3248,6)</f>
        <v>4</v>
      </c>
      <c r="F251" s="6">
        <f>VLOOKUP(D251,DATABASE!$A$2:$F$3248,4)</f>
        <v>800</v>
      </c>
      <c r="G251" s="2">
        <f t="shared" si="22"/>
        <v>1542358.0750000007</v>
      </c>
      <c r="H251" s="22">
        <f t="shared" si="19"/>
        <v>0.94351670705010349</v>
      </c>
      <c r="I251" s="25">
        <f>VLOOKUP(D251,DATABASE!$A$2:$F$3248,5)*F251</f>
        <v>2496.2399999999998</v>
      </c>
      <c r="J251" s="25">
        <f t="shared" si="23"/>
        <v>6693648.9124333952</v>
      </c>
      <c r="K251" s="26">
        <f t="shared" si="20"/>
        <v>0.94655782180962122</v>
      </c>
      <c r="L251" s="3" t="str">
        <f>VLOOKUP(D251,DATABASE!$A$2:$F$3248,3)</f>
        <v>OLEOSE</v>
      </c>
      <c r="M251" s="10" t="str">
        <f t="shared" si="21"/>
        <v>C</v>
      </c>
    </row>
    <row r="252" spans="1:13" ht="12.95" customHeight="1">
      <c r="A252" s="19">
        <v>251</v>
      </c>
      <c r="B252" s="21">
        <f t="shared" si="18"/>
        <v>0.4197324414715719</v>
      </c>
      <c r="C252" s="32" t="s">
        <v>1409</v>
      </c>
      <c r="D252" s="32" t="s">
        <v>1408</v>
      </c>
      <c r="E252" s="1">
        <f>VLOOKUP(D252,DATABASE!$A$2:$F$3248,6)</f>
        <v>2</v>
      </c>
      <c r="F252" s="6">
        <f>VLOOKUP(D252,DATABASE!$A$2:$F$3248,4)</f>
        <v>796.8</v>
      </c>
      <c r="G252" s="2">
        <f t="shared" si="22"/>
        <v>1543154.8750000007</v>
      </c>
      <c r="H252" s="22">
        <f t="shared" si="19"/>
        <v>0.94400413868116462</v>
      </c>
      <c r="I252" s="25">
        <f>VLOOKUP(D252,DATABASE!$A$2:$F$3248,5)*F252</f>
        <v>7084.5081599999994</v>
      </c>
      <c r="J252" s="25">
        <f t="shared" si="23"/>
        <v>6700733.4205933949</v>
      </c>
      <c r="K252" s="26">
        <f t="shared" si="20"/>
        <v>0.94755965155902233</v>
      </c>
      <c r="L252" s="3" t="str">
        <f>VLOOKUP(D252,DATABASE!$A$2:$F$3248,3)</f>
        <v>OLEOSE</v>
      </c>
      <c r="M252" s="10" t="str">
        <f t="shared" si="21"/>
        <v>C</v>
      </c>
    </row>
    <row r="253" spans="1:13" ht="12.95" customHeight="1">
      <c r="A253" s="19">
        <v>252</v>
      </c>
      <c r="B253" s="21">
        <f t="shared" si="18"/>
        <v>0.42140468227424749</v>
      </c>
      <c r="C253" s="32" t="s">
        <v>657</v>
      </c>
      <c r="D253" s="32" t="s">
        <v>656</v>
      </c>
      <c r="E253" s="1">
        <f>VLOOKUP(D253,DATABASE!$A$2:$F$3248,6)</f>
        <v>5</v>
      </c>
      <c r="F253" s="6">
        <f>VLOOKUP(D253,DATABASE!$A$2:$F$3248,4)</f>
        <v>790</v>
      </c>
      <c r="G253" s="2">
        <f t="shared" si="22"/>
        <v>1543944.8750000007</v>
      </c>
      <c r="H253" s="22">
        <f t="shared" si="19"/>
        <v>0.94448741050412932</v>
      </c>
      <c r="I253" s="25">
        <f>VLOOKUP(D253,DATABASE!$A$2:$F$3248,5)*F253</f>
        <v>4550.6448999999993</v>
      </c>
      <c r="J253" s="25">
        <f t="shared" si="23"/>
        <v>6705284.0654933946</v>
      </c>
      <c r="K253" s="26">
        <f t="shared" si="20"/>
        <v>0.94820316432473839</v>
      </c>
      <c r="L253" s="3" t="str">
        <f>VLOOKUP(D253,DATABASE!$A$2:$F$3248,3)</f>
        <v>CIOCC</v>
      </c>
      <c r="M253" s="10" t="str">
        <f t="shared" si="21"/>
        <v>C</v>
      </c>
    </row>
    <row r="254" spans="1:13" ht="12.95" customHeight="1">
      <c r="A254" s="19">
        <v>253</v>
      </c>
      <c r="B254" s="21">
        <f t="shared" si="18"/>
        <v>0.42307692307692307</v>
      </c>
      <c r="C254" s="32" t="s">
        <v>1968</v>
      </c>
      <c r="D254" s="32" t="s">
        <v>1967</v>
      </c>
      <c r="E254" s="1">
        <f>VLOOKUP(D254,DATABASE!$A$2:$F$3248,6)</f>
        <v>6</v>
      </c>
      <c r="F254" s="6">
        <f>VLOOKUP(D254,DATABASE!$A$2:$F$3248,4)</f>
        <v>787.6</v>
      </c>
      <c r="G254" s="2">
        <f t="shared" si="22"/>
        <v>1544732.4750000008</v>
      </c>
      <c r="H254" s="22">
        <f t="shared" si="19"/>
        <v>0.94496921415953072</v>
      </c>
      <c r="I254" s="25">
        <f>VLOOKUP(D254,DATABASE!$A$2:$F$3248,5)*F254</f>
        <v>3838.148072</v>
      </c>
      <c r="J254" s="25">
        <f t="shared" si="23"/>
        <v>6709122.2135653943</v>
      </c>
      <c r="K254" s="26">
        <f t="shared" si="20"/>
        <v>0.94874592196356033</v>
      </c>
      <c r="L254" s="3" t="str">
        <f>VLOOKUP(D254,DATABASE!$A$2:$F$3248,3)</f>
        <v>OLEOSE</v>
      </c>
      <c r="M254" s="10" t="str">
        <f t="shared" si="21"/>
        <v>C</v>
      </c>
    </row>
    <row r="255" spans="1:13" ht="12.95" customHeight="1">
      <c r="A255" s="19">
        <v>254</v>
      </c>
      <c r="B255" s="21">
        <f t="shared" si="18"/>
        <v>0.42474916387959866</v>
      </c>
      <c r="C255" s="32" t="s">
        <v>4141</v>
      </c>
      <c r="D255" s="32" t="s">
        <v>4140</v>
      </c>
      <c r="E255" s="1">
        <f>VLOOKUP(D255,DATABASE!$A$2:$F$3248,6)</f>
        <v>2</v>
      </c>
      <c r="F255" s="6">
        <f>VLOOKUP(D255,DATABASE!$A$2:$F$3248,4)</f>
        <v>780</v>
      </c>
      <c r="G255" s="2">
        <f t="shared" si="22"/>
        <v>1545512.4750000008</v>
      </c>
      <c r="H255" s="22">
        <f t="shared" si="19"/>
        <v>0.94544636861764775</v>
      </c>
      <c r="I255" s="25">
        <f>VLOOKUP(D255,DATABASE!$A$2:$F$3248,5)*F255</f>
        <v>1015.4820000000001</v>
      </c>
      <c r="J255" s="25">
        <f t="shared" si="23"/>
        <v>6710137.6955653941</v>
      </c>
      <c r="K255" s="26">
        <f t="shared" si="20"/>
        <v>0.94888952262779913</v>
      </c>
      <c r="L255" s="3" t="str">
        <f>VLOOKUP(D255,DATABASE!$A$2:$F$3248,3)</f>
        <v>CIOCC</v>
      </c>
      <c r="M255" s="10" t="str">
        <f t="shared" si="21"/>
        <v>C</v>
      </c>
    </row>
    <row r="256" spans="1:13" ht="12.95" customHeight="1">
      <c r="A256" s="19">
        <v>255</v>
      </c>
      <c r="B256" s="21">
        <f t="shared" si="18"/>
        <v>0.42642140468227424</v>
      </c>
      <c r="C256" s="32" t="s">
        <v>1052</v>
      </c>
      <c r="D256" s="32" t="s">
        <v>1051</v>
      </c>
      <c r="E256" s="1">
        <f>VLOOKUP(D256,DATABASE!$A$2:$F$3248,6)</f>
        <v>3</v>
      </c>
      <c r="F256" s="6">
        <f>VLOOKUP(D256,DATABASE!$A$2:$F$3248,4)</f>
        <v>780</v>
      </c>
      <c r="G256" s="2">
        <f t="shared" si="22"/>
        <v>1546292.4750000008</v>
      </c>
      <c r="H256" s="22">
        <f t="shared" si="19"/>
        <v>0.94592352307576477</v>
      </c>
      <c r="I256" s="25">
        <f>VLOOKUP(D256,DATABASE!$A$2:$F$3248,5)*F256</f>
        <v>1965.8417999999999</v>
      </c>
      <c r="J256" s="25">
        <f t="shared" si="23"/>
        <v>6712103.5373653937</v>
      </c>
      <c r="K256" s="26">
        <f t="shared" si="20"/>
        <v>0.9491675149391039</v>
      </c>
      <c r="L256" s="3" t="str">
        <f>VLOOKUP(D256,DATABASE!$A$2:$F$3248,3)</f>
        <v>OLEOSE</v>
      </c>
      <c r="M256" s="10" t="str">
        <f t="shared" si="21"/>
        <v>C</v>
      </c>
    </row>
    <row r="257" spans="1:13" ht="12.95" customHeight="1">
      <c r="A257" s="19">
        <v>256</v>
      </c>
      <c r="B257" s="21">
        <f t="shared" si="18"/>
        <v>0.42809364548494983</v>
      </c>
      <c r="C257" s="32" t="s">
        <v>1024</v>
      </c>
      <c r="D257" s="32" t="s">
        <v>1023</v>
      </c>
      <c r="E257" s="1">
        <f>VLOOKUP(D257,DATABASE!$A$2:$F$3248,6)</f>
        <v>2</v>
      </c>
      <c r="F257" s="6">
        <f>VLOOKUP(D257,DATABASE!$A$2:$F$3248,4)</f>
        <v>774</v>
      </c>
      <c r="G257" s="2">
        <f t="shared" si="22"/>
        <v>1547066.4750000008</v>
      </c>
      <c r="H257" s="22">
        <f t="shared" si="19"/>
        <v>0.94639700711497321</v>
      </c>
      <c r="I257" s="25">
        <f>VLOOKUP(D257,DATABASE!$A$2:$F$3248,5)*F257</f>
        <v>1778.0018399999999</v>
      </c>
      <c r="J257" s="25">
        <f t="shared" si="23"/>
        <v>6713881.5392053938</v>
      </c>
      <c r="K257" s="26">
        <f t="shared" si="20"/>
        <v>0.94941894455109288</v>
      </c>
      <c r="L257" s="3" t="str">
        <f>VLOOKUP(D257,DATABASE!$A$2:$F$3248,3)</f>
        <v>OLEOSE</v>
      </c>
      <c r="M257" s="10" t="str">
        <f t="shared" si="21"/>
        <v>C</v>
      </c>
    </row>
    <row r="258" spans="1:13" ht="12.95" customHeight="1">
      <c r="A258" s="19">
        <v>257</v>
      </c>
      <c r="B258" s="21">
        <f t="shared" ref="B258:B321" si="24">A258/COUNTA($A$2:$A$599)</f>
        <v>0.42976588628762541</v>
      </c>
      <c r="C258" s="32" t="s">
        <v>2709</v>
      </c>
      <c r="D258" s="32" t="s">
        <v>2708</v>
      </c>
      <c r="E258" s="1">
        <f>VLOOKUP(D258,DATABASE!$A$2:$F$3248,6)</f>
        <v>2</v>
      </c>
      <c r="F258" s="6">
        <f>VLOOKUP(D258,DATABASE!$A$2:$F$3248,4)</f>
        <v>774</v>
      </c>
      <c r="G258" s="2">
        <f t="shared" si="22"/>
        <v>1547840.4750000008</v>
      </c>
      <c r="H258" s="22">
        <f t="shared" ref="H258:H321" si="25">G258/$P$1</f>
        <v>0.94687049115418165</v>
      </c>
      <c r="I258" s="25">
        <f>VLOOKUP(D258,DATABASE!$A$2:$F$3248,5)*F258</f>
        <v>2400.0037199999997</v>
      </c>
      <c r="J258" s="25">
        <f t="shared" si="23"/>
        <v>6716281.5429253941</v>
      </c>
      <c r="K258" s="26">
        <f t="shared" ref="K258:K321" si="26">J258/$R$1</f>
        <v>0.94975833227866235</v>
      </c>
      <c r="L258" s="3" t="str">
        <f>VLOOKUP(D258,DATABASE!$A$2:$F$3248,3)</f>
        <v>OLEOSE</v>
      </c>
      <c r="M258" s="10" t="str">
        <f t="shared" ref="M258:M321" si="27">IF(J258&lt;$R$1*$R$6,"A",IF(J258&lt;($R$7+$R$6)*$R$1,"B","C"))</f>
        <v>C</v>
      </c>
    </row>
    <row r="259" spans="1:13" ht="12.95" customHeight="1">
      <c r="A259" s="19">
        <v>258</v>
      </c>
      <c r="B259" s="21">
        <f t="shared" si="24"/>
        <v>0.43143812709030099</v>
      </c>
      <c r="C259" s="32" t="s">
        <v>725</v>
      </c>
      <c r="D259" s="32" t="s">
        <v>724</v>
      </c>
      <c r="E259" s="1">
        <f>VLOOKUP(D259,DATABASE!$A$2:$F$3248,6)</f>
        <v>3</v>
      </c>
      <c r="F259" s="6">
        <f>VLOOKUP(D259,DATABASE!$A$2:$F$3248,4)</f>
        <v>765</v>
      </c>
      <c r="G259" s="2">
        <f t="shared" ref="G259:G322" si="28">G258+F259</f>
        <v>1548605.4750000008</v>
      </c>
      <c r="H259" s="22">
        <f t="shared" si="25"/>
        <v>0.94733846956502732</v>
      </c>
      <c r="I259" s="25">
        <f>VLOOKUP(D259,DATABASE!$A$2:$F$3248,5)*F259</f>
        <v>2212.29585</v>
      </c>
      <c r="J259" s="25">
        <f t="shared" ref="J259:J322" si="29">I259+J258</f>
        <v>6718493.8387753945</v>
      </c>
      <c r="K259" s="26">
        <f t="shared" si="26"/>
        <v>0.95007117598593915</v>
      </c>
      <c r="L259" s="3" t="str">
        <f>VLOOKUP(D259,DATABASE!$A$2:$F$3248,3)</f>
        <v>OLEOSE</v>
      </c>
      <c r="M259" s="10" t="str">
        <f t="shared" si="27"/>
        <v>C</v>
      </c>
    </row>
    <row r="260" spans="1:13" ht="12.95" customHeight="1">
      <c r="A260" s="19">
        <v>259</v>
      </c>
      <c r="B260" s="21">
        <f t="shared" si="24"/>
        <v>0.43311036789297658</v>
      </c>
      <c r="C260" s="32" t="s">
        <v>4137</v>
      </c>
      <c r="D260" s="32" t="s">
        <v>4136</v>
      </c>
      <c r="E260" s="1">
        <f>VLOOKUP(D260,DATABASE!$A$2:$F$3248,6)</f>
        <v>1</v>
      </c>
      <c r="F260" s="6">
        <f>VLOOKUP(D260,DATABASE!$A$2:$F$3248,4)</f>
        <v>740</v>
      </c>
      <c r="G260" s="2">
        <f t="shared" si="28"/>
        <v>1549345.4750000008</v>
      </c>
      <c r="H260" s="22">
        <f t="shared" si="25"/>
        <v>0.94779115456375373</v>
      </c>
      <c r="I260" s="25">
        <f>VLOOKUP(D260,DATABASE!$A$2:$F$3248,5)*F260</f>
        <v>646.46400000000006</v>
      </c>
      <c r="J260" s="25">
        <f t="shared" si="29"/>
        <v>6719140.3027753942</v>
      </c>
      <c r="K260" s="26">
        <f t="shared" si="26"/>
        <v>0.95016259332254027</v>
      </c>
      <c r="L260" s="3" t="str">
        <f>VLOOKUP(D260,DATABASE!$A$2:$F$3248,3)</f>
        <v>CIOCC</v>
      </c>
      <c r="M260" s="10" t="str">
        <f t="shared" si="27"/>
        <v>C</v>
      </c>
    </row>
    <row r="261" spans="1:13" ht="12.95" customHeight="1">
      <c r="A261" s="19">
        <v>260</v>
      </c>
      <c r="B261" s="21">
        <f t="shared" si="24"/>
        <v>0.43478260869565216</v>
      </c>
      <c r="C261" s="32" t="s">
        <v>2232</v>
      </c>
      <c r="D261" s="32" t="s">
        <v>2231</v>
      </c>
      <c r="E261" s="1">
        <f>VLOOKUP(D261,DATABASE!$A$2:$F$3248,6)</f>
        <v>2</v>
      </c>
      <c r="F261" s="6">
        <f>VLOOKUP(D261,DATABASE!$A$2:$F$3248,4)</f>
        <v>736</v>
      </c>
      <c r="G261" s="2">
        <f t="shared" si="28"/>
        <v>1550081.4750000008</v>
      </c>
      <c r="H261" s="22">
        <f t="shared" si="25"/>
        <v>0.94824139261654106</v>
      </c>
      <c r="I261" s="25">
        <f>VLOOKUP(D261,DATABASE!$A$2:$F$3248,5)*F261</f>
        <v>3409.3728000000001</v>
      </c>
      <c r="J261" s="25">
        <f t="shared" si="29"/>
        <v>6722549.6755753942</v>
      </c>
      <c r="K261" s="26">
        <f t="shared" si="26"/>
        <v>0.9506447172781769</v>
      </c>
      <c r="L261" s="3" t="str">
        <f>VLOOKUP(D261,DATABASE!$A$2:$F$3248,3)</f>
        <v>OLEOSE</v>
      </c>
      <c r="M261" s="10" t="str">
        <f t="shared" si="27"/>
        <v>C</v>
      </c>
    </row>
    <row r="262" spans="1:13" ht="12.95" customHeight="1">
      <c r="A262" s="19">
        <v>261</v>
      </c>
      <c r="B262" s="21">
        <f t="shared" si="24"/>
        <v>0.43645484949832775</v>
      </c>
      <c r="C262" s="32" t="s">
        <v>2234</v>
      </c>
      <c r="D262" s="32" t="s">
        <v>2233</v>
      </c>
      <c r="E262" s="1">
        <f>VLOOKUP(D262,DATABASE!$A$2:$F$3248,6)</f>
        <v>2</v>
      </c>
      <c r="F262" s="6">
        <f>VLOOKUP(D262,DATABASE!$A$2:$F$3248,4)</f>
        <v>735</v>
      </c>
      <c r="G262" s="2">
        <f t="shared" si="28"/>
        <v>1550816.4750000008</v>
      </c>
      <c r="H262" s="22">
        <f t="shared" si="25"/>
        <v>0.94869101893284369</v>
      </c>
      <c r="I262" s="25">
        <f>VLOOKUP(D262,DATABASE!$A$2:$F$3248,5)*F262</f>
        <v>3463.8197999999998</v>
      </c>
      <c r="J262" s="25">
        <f t="shared" si="29"/>
        <v>6726013.4953753939</v>
      </c>
      <c r="K262" s="26">
        <f t="shared" si="26"/>
        <v>0.95113454065671388</v>
      </c>
      <c r="L262" s="3" t="str">
        <f>VLOOKUP(D262,DATABASE!$A$2:$F$3248,3)</f>
        <v>OLEOSE</v>
      </c>
      <c r="M262" s="10" t="str">
        <f t="shared" si="27"/>
        <v>C</v>
      </c>
    </row>
    <row r="263" spans="1:13" ht="12.95" customHeight="1">
      <c r="A263" s="19">
        <v>262</v>
      </c>
      <c r="B263" s="21">
        <f t="shared" si="24"/>
        <v>0.43812709030100333</v>
      </c>
      <c r="C263" s="32" t="s">
        <v>978</v>
      </c>
      <c r="D263" s="32" t="s">
        <v>977</v>
      </c>
      <c r="E263" s="1">
        <f>VLOOKUP(D263,DATABASE!$A$2:$F$3248,6)</f>
        <v>2</v>
      </c>
      <c r="F263" s="6">
        <f>VLOOKUP(D263,DATABASE!$A$2:$F$3248,4)</f>
        <v>730</v>
      </c>
      <c r="G263" s="2">
        <f t="shared" si="28"/>
        <v>1551546.4750000008</v>
      </c>
      <c r="H263" s="22">
        <f t="shared" si="25"/>
        <v>0.94913758656672242</v>
      </c>
      <c r="I263" s="25">
        <f>VLOOKUP(D263,DATABASE!$A$2:$F$3248,5)*F263</f>
        <v>1885.1228000000001</v>
      </c>
      <c r="J263" s="25">
        <f t="shared" si="29"/>
        <v>6727898.6181753939</v>
      </c>
      <c r="K263" s="26">
        <f t="shared" si="26"/>
        <v>0.95140111838655228</v>
      </c>
      <c r="L263" s="3" t="str">
        <f>VLOOKUP(D263,DATABASE!$A$2:$F$3248,3)</f>
        <v>CIOCC</v>
      </c>
      <c r="M263" s="10" t="str">
        <f t="shared" si="27"/>
        <v>C</v>
      </c>
    </row>
    <row r="264" spans="1:13" ht="12.95" customHeight="1">
      <c r="A264" s="19">
        <v>263</v>
      </c>
      <c r="B264" s="21">
        <f t="shared" si="24"/>
        <v>0.43979933110367891</v>
      </c>
      <c r="C264" s="32" t="s">
        <v>976</v>
      </c>
      <c r="D264" s="32" t="s">
        <v>975</v>
      </c>
      <c r="E264" s="1">
        <f>VLOOKUP(D264,DATABASE!$A$2:$F$3248,6)</f>
        <v>1</v>
      </c>
      <c r="F264" s="6">
        <f>VLOOKUP(D264,DATABASE!$A$2:$F$3248,4)</f>
        <v>725</v>
      </c>
      <c r="G264" s="2">
        <f t="shared" si="28"/>
        <v>1552271.4750000008</v>
      </c>
      <c r="H264" s="22">
        <f t="shared" si="25"/>
        <v>0.94958109551817738</v>
      </c>
      <c r="I264" s="25">
        <f>VLOOKUP(D264,DATABASE!$A$2:$F$3248,5)*F264</f>
        <v>3166.3867499999997</v>
      </c>
      <c r="J264" s="25">
        <f t="shared" si="29"/>
        <v>6731065.0049253935</v>
      </c>
      <c r="K264" s="26">
        <f t="shared" si="26"/>
        <v>0.9518488813607231</v>
      </c>
      <c r="L264" s="3" t="str">
        <f>VLOOKUP(D264,DATABASE!$A$2:$F$3248,3)</f>
        <v>CIOCC</v>
      </c>
      <c r="M264" s="10" t="str">
        <f t="shared" si="27"/>
        <v>C</v>
      </c>
    </row>
    <row r="265" spans="1:13" ht="12.95" customHeight="1">
      <c r="A265" s="19">
        <v>264</v>
      </c>
      <c r="B265" s="21">
        <f t="shared" si="24"/>
        <v>0.4414715719063545</v>
      </c>
      <c r="C265" s="32" t="s">
        <v>4824</v>
      </c>
      <c r="D265" s="32" t="s">
        <v>4823</v>
      </c>
      <c r="E265" s="1">
        <f>VLOOKUP(D265,DATABASE!$A$2:$F$3248,6)</f>
        <v>5</v>
      </c>
      <c r="F265" s="6">
        <f>VLOOKUP(D265,DATABASE!$A$2:$F$3248,4)</f>
        <v>721.39499999999998</v>
      </c>
      <c r="G265" s="2">
        <f t="shared" si="28"/>
        <v>1552992.8700000008</v>
      </c>
      <c r="H265" s="22">
        <f t="shared" si="25"/>
        <v>0.95002239915960474</v>
      </c>
      <c r="I265" s="25">
        <f>VLOOKUP(D265,DATABASE!$A$2:$F$3248,5)*F265</f>
        <v>3976.2354586500001</v>
      </c>
      <c r="J265" s="25">
        <f t="shared" si="29"/>
        <v>6735041.2403840432</v>
      </c>
      <c r="K265" s="26">
        <f t="shared" si="26"/>
        <v>0.95241116612109511</v>
      </c>
      <c r="L265" s="3" t="str">
        <f>VLOOKUP(D265,DATABASE!$A$2:$F$3248,3)</f>
        <v>OLEOSE</v>
      </c>
      <c r="M265" s="10" t="str">
        <f t="shared" si="27"/>
        <v>C</v>
      </c>
    </row>
    <row r="266" spans="1:13" ht="12.95" customHeight="1">
      <c r="A266" s="19">
        <v>265</v>
      </c>
      <c r="B266" s="21">
        <f t="shared" si="24"/>
        <v>0.44314381270903008</v>
      </c>
      <c r="C266" s="32" t="s">
        <v>2584</v>
      </c>
      <c r="D266" s="32" t="s">
        <v>2583</v>
      </c>
      <c r="E266" s="1">
        <f>VLOOKUP(D266,DATABASE!$A$2:$F$3248,6)</f>
        <v>4</v>
      </c>
      <c r="F266" s="6">
        <f>VLOOKUP(D266,DATABASE!$A$2:$F$3248,4)</f>
        <v>720</v>
      </c>
      <c r="G266" s="2">
        <f t="shared" si="28"/>
        <v>1553712.8700000008</v>
      </c>
      <c r="H266" s="22">
        <f t="shared" si="25"/>
        <v>0.9504628494286359</v>
      </c>
      <c r="I266" s="25">
        <f>VLOOKUP(D266,DATABASE!$A$2:$F$3248,5)*F266</f>
        <v>5435.0136000000002</v>
      </c>
      <c r="J266" s="25">
        <f t="shared" si="29"/>
        <v>6740476.2539840434</v>
      </c>
      <c r="K266" s="26">
        <f t="shared" si="26"/>
        <v>0.95317973864439631</v>
      </c>
      <c r="L266" s="3" t="str">
        <f>VLOOKUP(D266,DATABASE!$A$2:$F$3248,3)</f>
        <v>OLEOSE</v>
      </c>
      <c r="M266" s="10" t="str">
        <f t="shared" si="27"/>
        <v>C</v>
      </c>
    </row>
    <row r="267" spans="1:13" ht="12.95" customHeight="1">
      <c r="A267" s="19">
        <v>266</v>
      </c>
      <c r="B267" s="21">
        <f t="shared" si="24"/>
        <v>0.44481605351170567</v>
      </c>
      <c r="C267" s="32" t="s">
        <v>1798</v>
      </c>
      <c r="D267" s="32" t="s">
        <v>1797</v>
      </c>
      <c r="E267" s="1">
        <f>VLOOKUP(D267,DATABASE!$A$2:$F$3248,6)</f>
        <v>2</v>
      </c>
      <c r="F267" s="6">
        <f>VLOOKUP(D267,DATABASE!$A$2:$F$3248,4)</f>
        <v>720</v>
      </c>
      <c r="G267" s="2">
        <f t="shared" si="28"/>
        <v>1554432.8700000008</v>
      </c>
      <c r="H267" s="22">
        <f t="shared" si="25"/>
        <v>0.95090329969766707</v>
      </c>
      <c r="I267" s="25">
        <f>VLOOKUP(D267,DATABASE!$A$2:$F$3248,5)*F267</f>
        <v>3146.2991999999999</v>
      </c>
      <c r="J267" s="25">
        <f t="shared" si="29"/>
        <v>6743622.5531840436</v>
      </c>
      <c r="K267" s="26">
        <f t="shared" si="26"/>
        <v>0.95362466101132559</v>
      </c>
      <c r="L267" s="3" t="str">
        <f>VLOOKUP(D267,DATABASE!$A$2:$F$3248,3)</f>
        <v>OLEOSE</v>
      </c>
      <c r="M267" s="10" t="str">
        <f t="shared" si="27"/>
        <v>C</v>
      </c>
    </row>
    <row r="268" spans="1:13" ht="12.95" customHeight="1">
      <c r="A268" s="19">
        <v>267</v>
      </c>
      <c r="B268" s="21">
        <f t="shared" si="24"/>
        <v>0.44648829431438125</v>
      </c>
      <c r="C268" s="32" t="s">
        <v>1451</v>
      </c>
      <c r="D268" s="32" t="s">
        <v>1450</v>
      </c>
      <c r="E268" s="1">
        <f>VLOOKUP(D268,DATABASE!$A$2:$F$3248,6)</f>
        <v>3</v>
      </c>
      <c r="F268" s="6">
        <f>VLOOKUP(D268,DATABASE!$A$2:$F$3248,4)</f>
        <v>716.09699999999998</v>
      </c>
      <c r="G268" s="2">
        <f t="shared" si="28"/>
        <v>1555148.9670000009</v>
      </c>
      <c r="H268" s="22">
        <f t="shared" si="25"/>
        <v>0.95134136235919819</v>
      </c>
      <c r="I268" s="25">
        <f>VLOOKUP(D268,DATABASE!$A$2:$F$3248,5)*F268</f>
        <v>2065.8825572400001</v>
      </c>
      <c r="J268" s="25">
        <f t="shared" si="29"/>
        <v>6745688.4357412839</v>
      </c>
      <c r="K268" s="26">
        <f t="shared" si="26"/>
        <v>0.95391680021956282</v>
      </c>
      <c r="L268" s="3" t="str">
        <f>VLOOKUP(D268,DATABASE!$A$2:$F$3248,3)</f>
        <v>OLEOSE</v>
      </c>
      <c r="M268" s="10" t="str">
        <f t="shared" si="27"/>
        <v>C</v>
      </c>
    </row>
    <row r="269" spans="1:13">
      <c r="A269" s="19">
        <v>268</v>
      </c>
      <c r="B269" s="21">
        <f t="shared" si="24"/>
        <v>0.44816053511705684</v>
      </c>
      <c r="C269" s="32" t="s">
        <v>6013</v>
      </c>
      <c r="D269" s="32" t="s">
        <v>6012</v>
      </c>
      <c r="E269" s="1">
        <f>VLOOKUP(D269,DATABASE!$A$2:$F$3248,6)</f>
        <v>2</v>
      </c>
      <c r="F269" s="6">
        <f>VLOOKUP(D269,DATABASE!$A$2:$F$3248,4)</f>
        <v>709</v>
      </c>
      <c r="G269" s="2">
        <f t="shared" si="28"/>
        <v>1555857.9670000009</v>
      </c>
      <c r="H269" s="22">
        <f t="shared" si="25"/>
        <v>0.95177508352689688</v>
      </c>
      <c r="I269" s="25">
        <f>VLOOKUP(D269,DATABASE!$A$2:$F$3248,5)*F269</f>
        <v>2090.6212100000002</v>
      </c>
      <c r="J269" s="25">
        <f t="shared" si="29"/>
        <v>6747779.0569512835</v>
      </c>
      <c r="K269" s="26">
        <f t="shared" si="26"/>
        <v>0.95421243775368725</v>
      </c>
      <c r="L269" s="3" t="str">
        <f>VLOOKUP(D269,DATABASE!$A$2:$F$3248,3)</f>
        <v>OLEOSE</v>
      </c>
      <c r="M269" s="10" t="str">
        <f t="shared" si="27"/>
        <v>C</v>
      </c>
    </row>
    <row r="270" spans="1:13">
      <c r="A270" s="19">
        <v>269</v>
      </c>
      <c r="B270" s="21">
        <f t="shared" si="24"/>
        <v>0.44983277591973242</v>
      </c>
      <c r="C270" s="32" t="s">
        <v>2833</v>
      </c>
      <c r="D270" s="32" t="s">
        <v>2838</v>
      </c>
      <c r="E270" s="1">
        <f>VLOOKUP(D270,DATABASE!$A$2:$F$3248,6)</f>
        <v>3</v>
      </c>
      <c r="F270" s="6">
        <f>VLOOKUP(D270,DATABASE!$A$2:$F$3248,4)</f>
        <v>700</v>
      </c>
      <c r="G270" s="2">
        <f t="shared" si="28"/>
        <v>1556557.9670000009</v>
      </c>
      <c r="H270" s="22">
        <f t="shared" si="25"/>
        <v>0.95220329906623269</v>
      </c>
      <c r="I270" s="25">
        <f>VLOOKUP(D270,DATABASE!$A$2:$F$3248,5)*F270</f>
        <v>3377.1989999999996</v>
      </c>
      <c r="J270" s="25">
        <f t="shared" si="29"/>
        <v>6751156.2559512835</v>
      </c>
      <c r="K270" s="26">
        <f t="shared" si="26"/>
        <v>0.954690011969347</v>
      </c>
      <c r="L270" s="3" t="str">
        <f>VLOOKUP(D270,DATABASE!$A$2:$F$3248,3)</f>
        <v>CIOCC</v>
      </c>
      <c r="M270" s="10" t="str">
        <f t="shared" si="27"/>
        <v>C</v>
      </c>
    </row>
    <row r="271" spans="1:13">
      <c r="A271" s="19">
        <v>270</v>
      </c>
      <c r="B271" s="21">
        <f t="shared" si="24"/>
        <v>0.451505016722408</v>
      </c>
      <c r="C271" s="32" t="s">
        <v>4550</v>
      </c>
      <c r="D271" s="32" t="s">
        <v>4549</v>
      </c>
      <c r="E271" s="1">
        <f>VLOOKUP(D271,DATABASE!$A$2:$F$3248,6)</f>
        <v>2</v>
      </c>
      <c r="F271" s="6">
        <f>VLOOKUP(D271,DATABASE!$A$2:$F$3248,4)</f>
        <v>627.20000000000005</v>
      </c>
      <c r="G271" s="2">
        <f t="shared" si="28"/>
        <v>1557185.1670000008</v>
      </c>
      <c r="H271" s="22">
        <f t="shared" si="25"/>
        <v>0.95258698018947752</v>
      </c>
      <c r="I271" s="25">
        <f>VLOOKUP(D271,DATABASE!$A$2:$F$3248,5)*F271</f>
        <v>2269.1719680000001</v>
      </c>
      <c r="J271" s="25">
        <f t="shared" si="29"/>
        <v>6753425.4279192835</v>
      </c>
      <c r="K271" s="26">
        <f t="shared" si="26"/>
        <v>0.95501089860434096</v>
      </c>
      <c r="L271" s="3" t="str">
        <f>VLOOKUP(D271,DATABASE!$A$2:$F$3248,3)</f>
        <v>OLEOSE</v>
      </c>
      <c r="M271" s="10" t="str">
        <f t="shared" si="27"/>
        <v>C</v>
      </c>
    </row>
    <row r="272" spans="1:13">
      <c r="A272" s="19">
        <v>271</v>
      </c>
      <c r="B272" s="21">
        <f t="shared" si="24"/>
        <v>0.45317725752508359</v>
      </c>
      <c r="C272" s="32" t="s">
        <v>3733</v>
      </c>
      <c r="D272" s="32" t="s">
        <v>3732</v>
      </c>
      <c r="E272" s="1">
        <f>VLOOKUP(D272,DATABASE!$A$2:$F$3248,6)</f>
        <v>3</v>
      </c>
      <c r="F272" s="6">
        <f>VLOOKUP(D272,DATABASE!$A$2:$F$3248,4)</f>
        <v>620</v>
      </c>
      <c r="G272" s="2">
        <f t="shared" si="28"/>
        <v>1557805.1670000008</v>
      </c>
      <c r="H272" s="22">
        <f t="shared" si="25"/>
        <v>0.95296625681003211</v>
      </c>
      <c r="I272" s="25">
        <f>VLOOKUP(D272,DATABASE!$A$2:$F$3248,5)*F272</f>
        <v>1006.6071999999999</v>
      </c>
      <c r="J272" s="25">
        <f t="shared" si="29"/>
        <v>6754432.0351192839</v>
      </c>
      <c r="K272" s="26">
        <f t="shared" si="26"/>
        <v>0.95515324427127313</v>
      </c>
      <c r="L272" s="3" t="str">
        <f>VLOOKUP(D272,DATABASE!$A$2:$F$3248,3)</f>
        <v>OLEOSE</v>
      </c>
      <c r="M272" s="10" t="str">
        <f t="shared" si="27"/>
        <v>C</v>
      </c>
    </row>
    <row r="273" spans="1:13">
      <c r="A273" s="19">
        <v>272</v>
      </c>
      <c r="B273" s="21">
        <f t="shared" si="24"/>
        <v>0.45484949832775917</v>
      </c>
      <c r="C273" s="32" t="s">
        <v>4290</v>
      </c>
      <c r="D273" s="32" t="s">
        <v>4289</v>
      </c>
      <c r="E273" s="1">
        <f>VLOOKUP(D273,DATABASE!$A$2:$F$3248,6)</f>
        <v>3</v>
      </c>
      <c r="F273" s="6">
        <f>VLOOKUP(D273,DATABASE!$A$2:$F$3248,4)</f>
        <v>609</v>
      </c>
      <c r="G273" s="2">
        <f t="shared" si="28"/>
        <v>1558414.1670000008</v>
      </c>
      <c r="H273" s="22">
        <f t="shared" si="25"/>
        <v>0.95333880432925422</v>
      </c>
      <c r="I273" s="25">
        <f>VLOOKUP(D273,DATABASE!$A$2:$F$3248,5)*F273</f>
        <v>1797.4513200000001</v>
      </c>
      <c r="J273" s="25">
        <f t="shared" si="29"/>
        <v>6756229.4864392839</v>
      </c>
      <c r="K273" s="26">
        <f t="shared" si="26"/>
        <v>0.95540742426017389</v>
      </c>
      <c r="L273" s="3" t="str">
        <f>VLOOKUP(D273,DATABASE!$A$2:$F$3248,3)</f>
        <v>OLEOSE</v>
      </c>
      <c r="M273" s="10" t="str">
        <f t="shared" si="27"/>
        <v>C</v>
      </c>
    </row>
    <row r="274" spans="1:13">
      <c r="A274" s="19">
        <v>273</v>
      </c>
      <c r="B274" s="21">
        <f t="shared" si="24"/>
        <v>0.45652173913043476</v>
      </c>
      <c r="C274" s="32" t="s">
        <v>685</v>
      </c>
      <c r="D274" s="32" t="s">
        <v>684</v>
      </c>
      <c r="E274" s="1">
        <f>VLOOKUP(D274,DATABASE!$A$2:$F$3248,6)</f>
        <v>3</v>
      </c>
      <c r="F274" s="6">
        <f>VLOOKUP(D274,DATABASE!$A$2:$F$3248,4)</f>
        <v>601.78300000000002</v>
      </c>
      <c r="G274" s="2">
        <f t="shared" si="28"/>
        <v>1559015.9500000009</v>
      </c>
      <c r="H274" s="22">
        <f t="shared" si="25"/>
        <v>0.95370693694626585</v>
      </c>
      <c r="I274" s="25">
        <f>VLOOKUP(D274,DATABASE!$A$2:$F$3248,5)*F274</f>
        <v>3521.4355276100005</v>
      </c>
      <c r="J274" s="25">
        <f t="shared" si="29"/>
        <v>6759750.9219668936</v>
      </c>
      <c r="K274" s="26">
        <f t="shared" si="26"/>
        <v>0.95590539515560968</v>
      </c>
      <c r="L274" s="3" t="str">
        <f>VLOOKUP(D274,DATABASE!$A$2:$F$3248,3)</f>
        <v>OLEOSE</v>
      </c>
      <c r="M274" s="10" t="str">
        <f t="shared" si="27"/>
        <v>C</v>
      </c>
    </row>
    <row r="275" spans="1:13">
      <c r="A275" s="19">
        <v>274</v>
      </c>
      <c r="B275" s="21">
        <f t="shared" si="24"/>
        <v>0.45819397993311034</v>
      </c>
      <c r="C275" s="32" t="s">
        <v>5072</v>
      </c>
      <c r="D275" s="32" t="s">
        <v>5071</v>
      </c>
      <c r="E275" s="1">
        <f>VLOOKUP(D275,DATABASE!$A$2:$F$3248,6)</f>
        <v>2</v>
      </c>
      <c r="F275" s="6">
        <f>VLOOKUP(D275,DATABASE!$A$2:$F$3248,4)</f>
        <v>600</v>
      </c>
      <c r="G275" s="2">
        <f t="shared" si="28"/>
        <v>1559615.9500000009</v>
      </c>
      <c r="H275" s="22">
        <f t="shared" si="25"/>
        <v>0.95407397883712519</v>
      </c>
      <c r="I275" s="25">
        <f>VLOOKUP(D275,DATABASE!$A$2:$F$3248,5)*F275</f>
        <v>1141.008</v>
      </c>
      <c r="J275" s="25">
        <f t="shared" si="29"/>
        <v>6760891.929966894</v>
      </c>
      <c r="K275" s="26">
        <f t="shared" si="26"/>
        <v>0.95606674661895608</v>
      </c>
      <c r="L275" s="3" t="str">
        <f>VLOOKUP(D275,DATABASE!$A$2:$F$3248,3)</f>
        <v>CIOCC</v>
      </c>
      <c r="M275" s="10" t="str">
        <f t="shared" si="27"/>
        <v>C</v>
      </c>
    </row>
    <row r="276" spans="1:13">
      <c r="A276" s="19">
        <v>275</v>
      </c>
      <c r="B276" s="21">
        <f t="shared" si="24"/>
        <v>0.45986622073578598</v>
      </c>
      <c r="C276" s="32" t="s">
        <v>5101</v>
      </c>
      <c r="D276" s="32" t="s">
        <v>5100</v>
      </c>
      <c r="E276" s="1">
        <f>VLOOKUP(D276,DATABASE!$A$2:$F$3248,6)</f>
        <v>3</v>
      </c>
      <c r="F276" s="6">
        <f>VLOOKUP(D276,DATABASE!$A$2:$F$3248,4)</f>
        <v>600</v>
      </c>
      <c r="G276" s="2">
        <f t="shared" si="28"/>
        <v>1560215.9500000009</v>
      </c>
      <c r="H276" s="22">
        <f t="shared" si="25"/>
        <v>0.95444102072798442</v>
      </c>
      <c r="I276" s="25">
        <f>VLOOKUP(D276,DATABASE!$A$2:$F$3248,5)*F276</f>
        <v>4275.3900000000003</v>
      </c>
      <c r="J276" s="25">
        <f t="shared" si="29"/>
        <v>6765167.3199668936</v>
      </c>
      <c r="K276" s="26">
        <f t="shared" si="26"/>
        <v>0.95667133522208236</v>
      </c>
      <c r="L276" s="3" t="str">
        <f>VLOOKUP(D276,DATABASE!$A$2:$F$3248,3)</f>
        <v>OLEOSE</v>
      </c>
      <c r="M276" s="10" t="str">
        <f t="shared" si="27"/>
        <v>C</v>
      </c>
    </row>
    <row r="277" spans="1:13">
      <c r="A277" s="19">
        <v>276</v>
      </c>
      <c r="B277" s="21">
        <f t="shared" si="24"/>
        <v>0.46153846153846156</v>
      </c>
      <c r="C277" s="32" t="s">
        <v>5454</v>
      </c>
      <c r="D277" s="32" t="s">
        <v>5453</v>
      </c>
      <c r="E277" s="1">
        <f>VLOOKUP(D277,DATABASE!$A$2:$F$3248,6)</f>
        <v>3</v>
      </c>
      <c r="F277" s="6">
        <f>VLOOKUP(D277,DATABASE!$A$2:$F$3248,4)</f>
        <v>591</v>
      </c>
      <c r="G277" s="2">
        <f t="shared" si="28"/>
        <v>1560806.9500000009</v>
      </c>
      <c r="H277" s="22">
        <f t="shared" si="25"/>
        <v>0.95480255699048078</v>
      </c>
      <c r="I277" s="25">
        <f>VLOOKUP(D277,DATABASE!$A$2:$F$3248,5)*F277</f>
        <v>3546.4373400000004</v>
      </c>
      <c r="J277" s="25">
        <f t="shared" si="29"/>
        <v>6768713.7573068934</v>
      </c>
      <c r="K277" s="26">
        <f t="shared" si="26"/>
        <v>0.95717284165715988</v>
      </c>
      <c r="L277" s="3" t="str">
        <f>VLOOKUP(D277,DATABASE!$A$2:$F$3248,3)</f>
        <v>OLEOSE</v>
      </c>
      <c r="M277" s="10" t="str">
        <f t="shared" si="27"/>
        <v>C</v>
      </c>
    </row>
    <row r="278" spans="1:13">
      <c r="A278" s="19">
        <v>277</v>
      </c>
      <c r="B278" s="21">
        <f t="shared" si="24"/>
        <v>0.46321070234113715</v>
      </c>
      <c r="C278" s="32" t="s">
        <v>113</v>
      </c>
      <c r="D278" s="32" t="s">
        <v>2878</v>
      </c>
      <c r="E278" s="1">
        <f>VLOOKUP(D278,DATABASE!$A$2:$F$3248,6)</f>
        <v>3</v>
      </c>
      <c r="F278" s="6">
        <f>VLOOKUP(D278,DATABASE!$A$2:$F$3248,4)</f>
        <v>588</v>
      </c>
      <c r="G278" s="2">
        <f t="shared" si="28"/>
        <v>1561394.9500000009</v>
      </c>
      <c r="H278" s="22">
        <f t="shared" si="25"/>
        <v>0.95516225804352295</v>
      </c>
      <c r="I278" s="25">
        <f>VLOOKUP(D278,DATABASE!$A$2:$F$3248,5)*F278</f>
        <v>3767.9628000000002</v>
      </c>
      <c r="J278" s="25">
        <f t="shared" si="29"/>
        <v>6772481.7201068932</v>
      </c>
      <c r="K278" s="26">
        <f t="shared" si="26"/>
        <v>0.95770567430304343</v>
      </c>
      <c r="L278" s="3" t="str">
        <f>VLOOKUP(D278,DATABASE!$A$2:$F$3248,3)</f>
        <v>OLEOSE</v>
      </c>
      <c r="M278" s="10" t="str">
        <f t="shared" si="27"/>
        <v>C</v>
      </c>
    </row>
    <row r="279" spans="1:13">
      <c r="A279" s="19">
        <v>278</v>
      </c>
      <c r="B279" s="21">
        <f t="shared" si="24"/>
        <v>0.46488294314381273</v>
      </c>
      <c r="C279" s="32" t="s">
        <v>1459</v>
      </c>
      <c r="D279" s="32" t="s">
        <v>1458</v>
      </c>
      <c r="E279" s="1">
        <f>VLOOKUP(D279,DATABASE!$A$2:$F$3248,6)</f>
        <v>2</v>
      </c>
      <c r="F279" s="6">
        <f>VLOOKUP(D279,DATABASE!$A$2:$F$3248,4)</f>
        <v>572.5</v>
      </c>
      <c r="G279" s="2">
        <f t="shared" si="28"/>
        <v>1561967.4500000009</v>
      </c>
      <c r="H279" s="22">
        <f t="shared" si="25"/>
        <v>0.95551247718105115</v>
      </c>
      <c r="I279" s="25">
        <f>VLOOKUP(D279,DATABASE!$A$2:$F$3248,5)*F279</f>
        <v>2007.6945249999999</v>
      </c>
      <c r="J279" s="25">
        <f t="shared" si="29"/>
        <v>6774489.4146318929</v>
      </c>
      <c r="K279" s="26">
        <f t="shared" si="26"/>
        <v>0.95798958506402054</v>
      </c>
      <c r="L279" s="3" t="str">
        <f>VLOOKUP(D279,DATABASE!$A$2:$F$3248,3)</f>
        <v>OLEOSE</v>
      </c>
      <c r="M279" s="10" t="str">
        <f t="shared" si="27"/>
        <v>C</v>
      </c>
    </row>
    <row r="280" spans="1:13">
      <c r="A280" s="19">
        <v>279</v>
      </c>
      <c r="B280" s="21">
        <f t="shared" si="24"/>
        <v>0.46655518394648832</v>
      </c>
      <c r="C280" s="32" t="s">
        <v>195</v>
      </c>
      <c r="D280" s="32" t="s">
        <v>906</v>
      </c>
      <c r="E280" s="1">
        <f>VLOOKUP(D280,DATABASE!$A$2:$F$3248,6)</f>
        <v>3</v>
      </c>
      <c r="F280" s="6">
        <f>VLOOKUP(D280,DATABASE!$A$2:$F$3248,4)</f>
        <v>570</v>
      </c>
      <c r="G280" s="2">
        <f t="shared" si="28"/>
        <v>1562537.4500000009</v>
      </c>
      <c r="H280" s="22">
        <f t="shared" si="25"/>
        <v>0.95586116697736745</v>
      </c>
      <c r="I280" s="25">
        <f>VLOOKUP(D280,DATABASE!$A$2:$F$3248,5)*F280</f>
        <v>3098.4002999999998</v>
      </c>
      <c r="J280" s="25">
        <f t="shared" si="29"/>
        <v>6777587.8149318928</v>
      </c>
      <c r="K280" s="26">
        <f t="shared" si="26"/>
        <v>0.95842773398360526</v>
      </c>
      <c r="L280" s="3" t="str">
        <f>VLOOKUP(D280,DATABASE!$A$2:$F$3248,3)</f>
        <v>OLEOSE</v>
      </c>
      <c r="M280" s="10" t="str">
        <f t="shared" si="27"/>
        <v>C</v>
      </c>
    </row>
    <row r="281" spans="1:13">
      <c r="A281" s="19">
        <v>280</v>
      </c>
      <c r="B281" s="21">
        <f t="shared" si="24"/>
        <v>0.4682274247491639</v>
      </c>
      <c r="C281" s="32" t="s">
        <v>1040</v>
      </c>
      <c r="D281" s="32" t="s">
        <v>1039</v>
      </c>
      <c r="E281" s="1">
        <f>VLOOKUP(D281,DATABASE!$A$2:$F$3248,6)</f>
        <v>2</v>
      </c>
      <c r="F281" s="6">
        <f>VLOOKUP(D281,DATABASE!$A$2:$F$3248,4)</f>
        <v>564.5</v>
      </c>
      <c r="G281" s="2">
        <f t="shared" si="28"/>
        <v>1563101.9500000009</v>
      </c>
      <c r="H281" s="22">
        <f t="shared" si="25"/>
        <v>0.95620649222301757</v>
      </c>
      <c r="I281" s="25">
        <f>VLOOKUP(D281,DATABASE!$A$2:$F$3248,5)*F281</f>
        <v>1272.7160549999999</v>
      </c>
      <c r="J281" s="25">
        <f t="shared" si="29"/>
        <v>6778860.530986893</v>
      </c>
      <c r="K281" s="26">
        <f t="shared" si="26"/>
        <v>0.95860771045870319</v>
      </c>
      <c r="L281" s="3" t="str">
        <f>VLOOKUP(D281,DATABASE!$A$2:$F$3248,3)</f>
        <v>OLEOSE</v>
      </c>
      <c r="M281" s="10" t="str">
        <f t="shared" si="27"/>
        <v>C</v>
      </c>
    </row>
    <row r="282" spans="1:13">
      <c r="A282" s="19">
        <v>281</v>
      </c>
      <c r="B282" s="21">
        <f t="shared" si="24"/>
        <v>0.46989966555183948</v>
      </c>
      <c r="C282" s="32" t="s">
        <v>4013</v>
      </c>
      <c r="D282" s="32" t="s">
        <v>4046</v>
      </c>
      <c r="E282" s="1">
        <f>VLOOKUP(D282,DATABASE!$A$2:$F$3248,6)</f>
        <v>2</v>
      </c>
      <c r="F282" s="6">
        <f>VLOOKUP(D282,DATABASE!$A$2:$F$3248,4)</f>
        <v>560</v>
      </c>
      <c r="G282" s="2">
        <f t="shared" si="28"/>
        <v>1563661.9500000009</v>
      </c>
      <c r="H282" s="22">
        <f t="shared" si="25"/>
        <v>0.95654906465448619</v>
      </c>
      <c r="I282" s="25">
        <f>VLOOKUP(D282,DATABASE!$A$2:$F$3248,5)*F282</f>
        <v>2070.7064</v>
      </c>
      <c r="J282" s="25">
        <f t="shared" si="29"/>
        <v>6780931.2373868925</v>
      </c>
      <c r="K282" s="26">
        <f t="shared" si="26"/>
        <v>0.95890053181297985</v>
      </c>
      <c r="L282" s="3" t="str">
        <f>VLOOKUP(D282,DATABASE!$A$2:$F$3248,3)</f>
        <v>OLEOSE</v>
      </c>
      <c r="M282" s="10" t="str">
        <f t="shared" si="27"/>
        <v>C</v>
      </c>
    </row>
    <row r="283" spans="1:13">
      <c r="A283" s="19">
        <v>282</v>
      </c>
      <c r="B283" s="21">
        <f t="shared" si="24"/>
        <v>0.47157190635451507</v>
      </c>
      <c r="C283" s="32" t="s">
        <v>1231</v>
      </c>
      <c r="D283" s="32" t="s">
        <v>1230</v>
      </c>
      <c r="E283" s="1">
        <f>VLOOKUP(D283,DATABASE!$A$2:$F$3248,6)</f>
        <v>3</v>
      </c>
      <c r="F283" s="6">
        <f>VLOOKUP(D283,DATABASE!$A$2:$F$3248,4)</f>
        <v>560</v>
      </c>
      <c r="G283" s="2">
        <f t="shared" si="28"/>
        <v>1564221.9500000009</v>
      </c>
      <c r="H283" s="22">
        <f t="shared" si="25"/>
        <v>0.95689163708595482</v>
      </c>
      <c r="I283" s="25">
        <f>VLOOKUP(D283,DATABASE!$A$2:$F$3248,5)*F283</f>
        <v>1025.9928</v>
      </c>
      <c r="J283" s="25">
        <f t="shared" si="29"/>
        <v>6781957.2301868927</v>
      </c>
      <c r="K283" s="26">
        <f t="shared" si="26"/>
        <v>0.95904561882346773</v>
      </c>
      <c r="L283" s="3" t="str">
        <f>VLOOKUP(D283,DATABASE!$A$2:$F$3248,3)</f>
        <v>CIOCC</v>
      </c>
      <c r="M283" s="10" t="str">
        <f t="shared" si="27"/>
        <v>C</v>
      </c>
    </row>
    <row r="284" spans="1:13">
      <c r="A284" s="19">
        <v>283</v>
      </c>
      <c r="B284" s="21">
        <f t="shared" si="24"/>
        <v>0.47324414715719065</v>
      </c>
      <c r="C284" s="32" t="s">
        <v>1466</v>
      </c>
      <c r="D284" s="32" t="s">
        <v>1465</v>
      </c>
      <c r="E284" s="1">
        <f>VLOOKUP(D284,DATABASE!$A$2:$F$3248,6)</f>
        <v>2</v>
      </c>
      <c r="F284" s="6">
        <f>VLOOKUP(D284,DATABASE!$A$2:$F$3248,4)</f>
        <v>554.25</v>
      </c>
      <c r="G284" s="2">
        <f t="shared" si="28"/>
        <v>1564776.2000000009</v>
      </c>
      <c r="H284" s="22">
        <f t="shared" si="25"/>
        <v>0.95723069203263611</v>
      </c>
      <c r="I284" s="25">
        <f>VLOOKUP(D284,DATABASE!$A$2:$F$3248,5)*F284</f>
        <v>2191.7372849999997</v>
      </c>
      <c r="J284" s="25">
        <f t="shared" si="29"/>
        <v>6784148.9674718929</v>
      </c>
      <c r="K284" s="26">
        <f t="shared" si="26"/>
        <v>0.9593555553166434</v>
      </c>
      <c r="L284" s="3" t="str">
        <f>VLOOKUP(D284,DATABASE!$A$2:$F$3248,3)</f>
        <v>OLEOSE</v>
      </c>
      <c r="M284" s="10" t="str">
        <f t="shared" si="27"/>
        <v>C</v>
      </c>
    </row>
    <row r="285" spans="1:13">
      <c r="A285" s="19">
        <v>284</v>
      </c>
      <c r="B285" s="21">
        <f t="shared" si="24"/>
        <v>0.47491638795986624</v>
      </c>
      <c r="C285" s="32" t="s">
        <v>4683</v>
      </c>
      <c r="D285" s="32" t="s">
        <v>4682</v>
      </c>
      <c r="E285" s="1">
        <f>VLOOKUP(D285,DATABASE!$A$2:$F$3248,6)</f>
        <v>2</v>
      </c>
      <c r="F285" s="6">
        <f>VLOOKUP(D285,DATABASE!$A$2:$F$3248,4)</f>
        <v>552</v>
      </c>
      <c r="G285" s="2">
        <f t="shared" si="28"/>
        <v>1565328.2000000009</v>
      </c>
      <c r="H285" s="22">
        <f t="shared" si="25"/>
        <v>0.95756837057222655</v>
      </c>
      <c r="I285" s="25">
        <f>VLOOKUP(D285,DATABASE!$A$2:$F$3248,5)*F285</f>
        <v>3790.6171200000003</v>
      </c>
      <c r="J285" s="25">
        <f t="shared" si="29"/>
        <v>6787939.5845918925</v>
      </c>
      <c r="K285" s="26">
        <f t="shared" si="26"/>
        <v>0.95989159154013826</v>
      </c>
      <c r="L285" s="3" t="str">
        <f>VLOOKUP(D285,DATABASE!$A$2:$F$3248,3)</f>
        <v>OLEOSE</v>
      </c>
      <c r="M285" s="10" t="str">
        <f t="shared" si="27"/>
        <v>C</v>
      </c>
    </row>
    <row r="286" spans="1:13">
      <c r="A286" s="19">
        <v>285</v>
      </c>
      <c r="B286" s="21">
        <f t="shared" si="24"/>
        <v>0.47658862876254182</v>
      </c>
      <c r="C286" s="32" t="s">
        <v>3048</v>
      </c>
      <c r="D286" s="32" t="s">
        <v>3058</v>
      </c>
      <c r="E286" s="1">
        <f>VLOOKUP(D286,DATABASE!$A$2:$F$3248,6)</f>
        <v>3</v>
      </c>
      <c r="F286" s="6">
        <f>VLOOKUP(D286,DATABASE!$A$2:$F$3248,4)</f>
        <v>550</v>
      </c>
      <c r="G286" s="2">
        <f t="shared" si="28"/>
        <v>1565878.2000000009</v>
      </c>
      <c r="H286" s="22">
        <f t="shared" si="25"/>
        <v>0.9579048256388476</v>
      </c>
      <c r="I286" s="25">
        <f>VLOOKUP(D286,DATABASE!$A$2:$F$3248,5)*F286</f>
        <v>2192.1019999999999</v>
      </c>
      <c r="J286" s="25">
        <f t="shared" si="29"/>
        <v>6790131.6865918925</v>
      </c>
      <c r="K286" s="26">
        <f t="shared" si="26"/>
        <v>0.96020157960814856</v>
      </c>
      <c r="L286" s="3" t="str">
        <f>VLOOKUP(D286,DATABASE!$A$2:$F$3248,3)</f>
        <v>CIOCC</v>
      </c>
      <c r="M286" s="10" t="str">
        <f t="shared" si="27"/>
        <v>C</v>
      </c>
    </row>
    <row r="287" spans="1:13">
      <c r="A287" s="19">
        <v>286</v>
      </c>
      <c r="B287" s="21">
        <f t="shared" si="24"/>
        <v>0.47826086956521741</v>
      </c>
      <c r="C287" s="32" t="s">
        <v>3064</v>
      </c>
      <c r="D287" s="32" t="s">
        <v>3063</v>
      </c>
      <c r="E287" s="1">
        <f>VLOOKUP(D287,DATABASE!$A$2:$F$3248,6)</f>
        <v>2</v>
      </c>
      <c r="F287" s="6">
        <f>VLOOKUP(D287,DATABASE!$A$2:$F$3248,4)</f>
        <v>537.6</v>
      </c>
      <c r="G287" s="2">
        <f t="shared" si="28"/>
        <v>1566415.800000001</v>
      </c>
      <c r="H287" s="22">
        <f t="shared" si="25"/>
        <v>0.95823369517305756</v>
      </c>
      <c r="I287" s="25">
        <f>VLOOKUP(D287,DATABASE!$A$2:$F$3248,5)*F287</f>
        <v>8270.3201279999994</v>
      </c>
      <c r="J287" s="25">
        <f t="shared" si="29"/>
        <v>6798402.0067198928</v>
      </c>
      <c r="K287" s="26">
        <f t="shared" si="26"/>
        <v>0.96137109660977782</v>
      </c>
      <c r="L287" s="3" t="str">
        <f>VLOOKUP(D287,DATABASE!$A$2:$F$3248,3)</f>
        <v>OLEOSE</v>
      </c>
      <c r="M287" s="10" t="str">
        <f t="shared" si="27"/>
        <v>C</v>
      </c>
    </row>
    <row r="288" spans="1:13">
      <c r="A288" s="19">
        <v>287</v>
      </c>
      <c r="B288" s="21">
        <f t="shared" si="24"/>
        <v>0.47993311036789299</v>
      </c>
      <c r="C288" s="32" t="s">
        <v>946</v>
      </c>
      <c r="D288" s="32" t="s">
        <v>945</v>
      </c>
      <c r="E288" s="1">
        <f>VLOOKUP(D288,DATABASE!$A$2:$F$3248,6)</f>
        <v>2</v>
      </c>
      <c r="F288" s="6">
        <f>VLOOKUP(D288,DATABASE!$A$2:$F$3248,4)</f>
        <v>525.9</v>
      </c>
      <c r="G288" s="2">
        <f t="shared" si="28"/>
        <v>1566941.7000000009</v>
      </c>
      <c r="H288" s="22">
        <f t="shared" si="25"/>
        <v>0.95855540739039569</v>
      </c>
      <c r="I288" s="25">
        <f>VLOOKUP(D288,DATABASE!$A$2:$F$3248,5)*F288</f>
        <v>1362.3229140000001</v>
      </c>
      <c r="J288" s="25">
        <f t="shared" si="29"/>
        <v>6799764.3296338925</v>
      </c>
      <c r="K288" s="26">
        <f t="shared" si="26"/>
        <v>0.96156374451033944</v>
      </c>
      <c r="L288" s="3" t="str">
        <f>VLOOKUP(D288,DATABASE!$A$2:$F$3248,3)</f>
        <v>OLEOSE</v>
      </c>
      <c r="M288" s="10" t="str">
        <f t="shared" si="27"/>
        <v>C</v>
      </c>
    </row>
    <row r="289" spans="1:13">
      <c r="A289" s="19">
        <v>288</v>
      </c>
      <c r="B289" s="21">
        <f t="shared" si="24"/>
        <v>0.48160535117056857</v>
      </c>
      <c r="C289" s="32" t="s">
        <v>2263</v>
      </c>
      <c r="D289" s="32" t="s">
        <v>2262</v>
      </c>
      <c r="E289" s="1">
        <f>VLOOKUP(D289,DATABASE!$A$2:$F$3248,6)</f>
        <v>2</v>
      </c>
      <c r="F289" s="6">
        <f>VLOOKUP(D289,DATABASE!$A$2:$F$3248,4)</f>
        <v>520</v>
      </c>
      <c r="G289" s="2">
        <f t="shared" si="28"/>
        <v>1567461.7000000009</v>
      </c>
      <c r="H289" s="22">
        <f t="shared" si="25"/>
        <v>0.9588735103624737</v>
      </c>
      <c r="I289" s="25">
        <f>VLOOKUP(D289,DATABASE!$A$2:$F$3248,5)*F289</f>
        <v>1840.7376000000002</v>
      </c>
      <c r="J289" s="25">
        <f t="shared" si="29"/>
        <v>6801605.0672338922</v>
      </c>
      <c r="K289" s="26">
        <f t="shared" si="26"/>
        <v>0.96182404566983737</v>
      </c>
      <c r="L289" s="3" t="str">
        <f>VLOOKUP(D289,DATABASE!$A$2:$F$3248,3)</f>
        <v>OLEOSE</v>
      </c>
      <c r="M289" s="10" t="str">
        <f t="shared" si="27"/>
        <v>C</v>
      </c>
    </row>
    <row r="290" spans="1:13">
      <c r="A290" s="19">
        <v>289</v>
      </c>
      <c r="B290" s="21">
        <f t="shared" si="24"/>
        <v>0.48327759197324416</v>
      </c>
      <c r="C290" s="32" t="s">
        <v>3771</v>
      </c>
      <c r="D290" s="32" t="s">
        <v>3770</v>
      </c>
      <c r="E290" s="1">
        <f>VLOOKUP(D290,DATABASE!$A$2:$F$3248,6)</f>
        <v>2</v>
      </c>
      <c r="F290" s="6">
        <f>VLOOKUP(D290,DATABASE!$A$2:$F$3248,4)</f>
        <v>518.45500000000004</v>
      </c>
      <c r="G290" s="2">
        <f t="shared" si="28"/>
        <v>1567980.155000001</v>
      </c>
      <c r="H290" s="22">
        <f t="shared" si="25"/>
        <v>0.95919066820168275</v>
      </c>
      <c r="I290" s="25">
        <f>VLOOKUP(D290,DATABASE!$A$2:$F$3248,5)*F290</f>
        <v>1788.5816126500001</v>
      </c>
      <c r="J290" s="25">
        <f t="shared" si="29"/>
        <v>6803393.6488465425</v>
      </c>
      <c r="K290" s="26">
        <f t="shared" si="26"/>
        <v>0.96207697138158998</v>
      </c>
      <c r="L290" s="3" t="str">
        <f>VLOOKUP(D290,DATABASE!$A$2:$F$3248,3)</f>
        <v>OLEOSE</v>
      </c>
      <c r="M290" s="10" t="str">
        <f t="shared" si="27"/>
        <v>C</v>
      </c>
    </row>
    <row r="291" spans="1:13">
      <c r="A291" s="19">
        <v>290</v>
      </c>
      <c r="B291" s="21">
        <f t="shared" si="24"/>
        <v>0.48494983277591974</v>
      </c>
      <c r="C291" s="32" t="s">
        <v>3988</v>
      </c>
      <c r="D291" s="32" t="s">
        <v>3987</v>
      </c>
      <c r="E291" s="1">
        <f>VLOOKUP(D291,DATABASE!$A$2:$F$3248,6)</f>
        <v>2</v>
      </c>
      <c r="F291" s="6">
        <f>VLOOKUP(D291,DATABASE!$A$2:$F$3248,4)</f>
        <v>500</v>
      </c>
      <c r="G291" s="2">
        <f t="shared" si="28"/>
        <v>1568480.155000001</v>
      </c>
      <c r="H291" s="22">
        <f t="shared" si="25"/>
        <v>0.95949653644406552</v>
      </c>
      <c r="I291" s="25">
        <f>VLOOKUP(D291,DATABASE!$A$2:$F$3248,5)*F291</f>
        <v>543.625</v>
      </c>
      <c r="J291" s="25">
        <f t="shared" si="29"/>
        <v>6803937.2738465425</v>
      </c>
      <c r="K291" s="26">
        <f t="shared" si="26"/>
        <v>0.96215384611801746</v>
      </c>
      <c r="L291" s="3" t="str">
        <f>VLOOKUP(D291,DATABASE!$A$2:$F$3248,3)</f>
        <v>CIOCC</v>
      </c>
      <c r="M291" s="10" t="str">
        <f t="shared" si="27"/>
        <v>C</v>
      </c>
    </row>
    <row r="292" spans="1:13">
      <c r="A292" s="19">
        <v>291</v>
      </c>
      <c r="B292" s="21">
        <f t="shared" si="24"/>
        <v>0.48662207357859533</v>
      </c>
      <c r="C292" s="32" t="s">
        <v>4972</v>
      </c>
      <c r="D292" s="32" t="s">
        <v>4971</v>
      </c>
      <c r="E292" s="1">
        <f>VLOOKUP(D292,DATABASE!$A$2:$F$3248,6)</f>
        <v>2</v>
      </c>
      <c r="F292" s="6">
        <f>VLOOKUP(D292,DATABASE!$A$2:$F$3248,4)</f>
        <v>500</v>
      </c>
      <c r="G292" s="2">
        <f t="shared" si="28"/>
        <v>1568980.155000001</v>
      </c>
      <c r="H292" s="22">
        <f t="shared" si="25"/>
        <v>0.95980240468644828</v>
      </c>
      <c r="I292" s="25">
        <f>VLOOKUP(D292,DATABASE!$A$2:$F$3248,5)*F292</f>
        <v>1362.44</v>
      </c>
      <c r="J292" s="25">
        <f t="shared" si="29"/>
        <v>6805299.7138465429</v>
      </c>
      <c r="K292" s="26">
        <f t="shared" si="26"/>
        <v>0.96234651057586662</v>
      </c>
      <c r="L292" s="3" t="str">
        <f>VLOOKUP(D292,DATABASE!$A$2:$F$3248,3)</f>
        <v>CIOCC</v>
      </c>
      <c r="M292" s="10" t="str">
        <f t="shared" si="27"/>
        <v>C</v>
      </c>
    </row>
    <row r="293" spans="1:13">
      <c r="A293" s="19">
        <v>292</v>
      </c>
      <c r="B293" s="21">
        <f t="shared" si="24"/>
        <v>0.48829431438127091</v>
      </c>
      <c r="C293" s="32" t="s">
        <v>5068</v>
      </c>
      <c r="D293" s="32" t="s">
        <v>5067</v>
      </c>
      <c r="E293" s="1">
        <f>VLOOKUP(D293,DATABASE!$A$2:$F$3248,6)</f>
        <v>2</v>
      </c>
      <c r="F293" s="6">
        <f>VLOOKUP(D293,DATABASE!$A$2:$F$3248,4)</f>
        <v>500</v>
      </c>
      <c r="G293" s="2">
        <f t="shared" si="28"/>
        <v>1569480.155000001</v>
      </c>
      <c r="H293" s="22">
        <f t="shared" si="25"/>
        <v>0.96010827292883094</v>
      </c>
      <c r="I293" s="25">
        <f>VLOOKUP(D293,DATABASE!$A$2:$F$3248,5)*F293</f>
        <v>945.45</v>
      </c>
      <c r="J293" s="25">
        <f t="shared" si="29"/>
        <v>6806245.1638465431</v>
      </c>
      <c r="K293" s="26">
        <f t="shared" si="26"/>
        <v>0.96248020792156508</v>
      </c>
      <c r="L293" s="3" t="str">
        <f>VLOOKUP(D293,DATABASE!$A$2:$F$3248,3)</f>
        <v>CIOCC</v>
      </c>
      <c r="M293" s="10" t="str">
        <f t="shared" si="27"/>
        <v>C</v>
      </c>
    </row>
    <row r="294" spans="1:13">
      <c r="A294" s="19">
        <v>293</v>
      </c>
      <c r="B294" s="21">
        <f t="shared" si="24"/>
        <v>0.48996655518394649</v>
      </c>
      <c r="C294" s="32" t="s">
        <v>4949</v>
      </c>
      <c r="D294" s="32" t="s">
        <v>4948</v>
      </c>
      <c r="E294" s="1">
        <f>VLOOKUP(D294,DATABASE!$A$2:$F$3248,6)</f>
        <v>2</v>
      </c>
      <c r="F294" s="6">
        <f>VLOOKUP(D294,DATABASE!$A$2:$F$3248,4)</f>
        <v>500</v>
      </c>
      <c r="G294" s="2">
        <f t="shared" si="28"/>
        <v>1569980.155000001</v>
      </c>
      <c r="H294" s="22">
        <f t="shared" si="25"/>
        <v>0.96041414117121371</v>
      </c>
      <c r="I294" s="25">
        <f>VLOOKUP(D294,DATABASE!$A$2:$F$3248,5)*F294</f>
        <v>930.30000000000007</v>
      </c>
      <c r="J294" s="25">
        <f t="shared" si="29"/>
        <v>6807175.4638465429</v>
      </c>
      <c r="K294" s="26">
        <f t="shared" si="26"/>
        <v>0.96261176288555395</v>
      </c>
      <c r="L294" s="3" t="str">
        <f>VLOOKUP(D294,DATABASE!$A$2:$F$3248,3)</f>
        <v>CIOCC</v>
      </c>
      <c r="M294" s="10" t="str">
        <f t="shared" si="27"/>
        <v>C</v>
      </c>
    </row>
    <row r="295" spans="1:13">
      <c r="A295" s="19">
        <v>294</v>
      </c>
      <c r="B295" s="21">
        <f t="shared" si="24"/>
        <v>0.49163879598662208</v>
      </c>
      <c r="C295" s="32" t="s">
        <v>2147</v>
      </c>
      <c r="D295" s="32" t="s">
        <v>2146</v>
      </c>
      <c r="E295" s="1">
        <f>VLOOKUP(D295,DATABASE!$A$2:$F$3248,6)</f>
        <v>1</v>
      </c>
      <c r="F295" s="6">
        <f>VLOOKUP(D295,DATABASE!$A$2:$F$3248,4)</f>
        <v>500</v>
      </c>
      <c r="G295" s="2">
        <f t="shared" si="28"/>
        <v>1570480.155000001</v>
      </c>
      <c r="H295" s="22">
        <f t="shared" si="25"/>
        <v>0.96072000941359637</v>
      </c>
      <c r="I295" s="25">
        <f>VLOOKUP(D295,DATABASE!$A$2:$F$3248,5)*F295</f>
        <v>2195.8199999999997</v>
      </c>
      <c r="J295" s="25">
        <f t="shared" si="29"/>
        <v>6809371.2838465432</v>
      </c>
      <c r="K295" s="26">
        <f t="shared" si="26"/>
        <v>0.96292227672090402</v>
      </c>
      <c r="L295" s="3" t="str">
        <f>VLOOKUP(D295,DATABASE!$A$2:$F$3248,3)</f>
        <v>OLEOSE</v>
      </c>
      <c r="M295" s="10" t="str">
        <f t="shared" si="27"/>
        <v>C</v>
      </c>
    </row>
    <row r="296" spans="1:13">
      <c r="A296" s="19">
        <v>295</v>
      </c>
      <c r="B296" s="21">
        <f t="shared" si="24"/>
        <v>0.49331103678929766</v>
      </c>
      <c r="C296" s="32" t="s">
        <v>980</v>
      </c>
      <c r="D296" s="32" t="s">
        <v>979</v>
      </c>
      <c r="E296" s="1">
        <f>VLOOKUP(D296,DATABASE!$A$2:$F$3248,6)</f>
        <v>1</v>
      </c>
      <c r="F296" s="6">
        <f>VLOOKUP(D296,DATABASE!$A$2:$F$3248,4)</f>
        <v>500</v>
      </c>
      <c r="G296" s="2">
        <f t="shared" si="28"/>
        <v>1570980.155000001</v>
      </c>
      <c r="H296" s="22">
        <f t="shared" si="25"/>
        <v>0.96102587765597913</v>
      </c>
      <c r="I296" s="25">
        <f>VLOOKUP(D296,DATABASE!$A$2:$F$3248,5)*F296</f>
        <v>1213.0650000000001</v>
      </c>
      <c r="J296" s="25">
        <f t="shared" si="29"/>
        <v>6810584.3488465436</v>
      </c>
      <c r="K296" s="26">
        <f t="shared" si="26"/>
        <v>0.963093817860742</v>
      </c>
      <c r="L296" s="3" t="str">
        <f>VLOOKUP(D296,DATABASE!$A$2:$F$3248,3)</f>
        <v>CIOCC</v>
      </c>
      <c r="M296" s="10" t="str">
        <f t="shared" si="27"/>
        <v>C</v>
      </c>
    </row>
    <row r="297" spans="1:13">
      <c r="A297" s="19">
        <v>296</v>
      </c>
      <c r="B297" s="21">
        <f t="shared" si="24"/>
        <v>0.49498327759197325</v>
      </c>
      <c r="C297" s="32" t="s">
        <v>4025</v>
      </c>
      <c r="D297" s="32" t="s">
        <v>4024</v>
      </c>
      <c r="E297" s="1">
        <f>VLOOKUP(D297,DATABASE!$A$2:$F$3248,6)</f>
        <v>1</v>
      </c>
      <c r="F297" s="6">
        <f>VLOOKUP(D297,DATABASE!$A$2:$F$3248,4)</f>
        <v>497</v>
      </c>
      <c r="G297" s="2">
        <f t="shared" si="28"/>
        <v>1571477.155000001</v>
      </c>
      <c r="H297" s="22">
        <f t="shared" si="25"/>
        <v>0.96132991068890761</v>
      </c>
      <c r="I297" s="25">
        <f>VLOOKUP(D297,DATABASE!$A$2:$F$3248,5)*F297</f>
        <v>1995.37051</v>
      </c>
      <c r="J297" s="25">
        <f t="shared" si="29"/>
        <v>6812579.7193565434</v>
      </c>
      <c r="K297" s="26">
        <f t="shared" si="26"/>
        <v>0.96337598586631812</v>
      </c>
      <c r="L297" s="3" t="str">
        <f>VLOOKUP(D297,DATABASE!$A$2:$F$3248,3)</f>
        <v>OLEOSE</v>
      </c>
      <c r="M297" s="10" t="str">
        <f t="shared" si="27"/>
        <v>C</v>
      </c>
    </row>
    <row r="298" spans="1:13">
      <c r="A298" s="19">
        <v>297</v>
      </c>
      <c r="B298" s="21">
        <f t="shared" si="24"/>
        <v>0.49665551839464883</v>
      </c>
      <c r="C298" s="32" t="s">
        <v>4538</v>
      </c>
      <c r="D298" s="32" t="s">
        <v>4537</v>
      </c>
      <c r="E298" s="1">
        <f>VLOOKUP(D298,DATABASE!$A$2:$F$3248,6)</f>
        <v>1</v>
      </c>
      <c r="F298" s="6">
        <f>VLOOKUP(D298,DATABASE!$A$2:$F$3248,4)</f>
        <v>495</v>
      </c>
      <c r="G298" s="2">
        <f t="shared" si="28"/>
        <v>1571972.155000001</v>
      </c>
      <c r="H298" s="22">
        <f t="shared" si="25"/>
        <v>0.96163272024886648</v>
      </c>
      <c r="I298" s="25">
        <f>VLOOKUP(D298,DATABASE!$A$2:$F$3248,5)*F298</f>
        <v>2226.4951499999997</v>
      </c>
      <c r="J298" s="25">
        <f t="shared" si="29"/>
        <v>6814806.2145065432</v>
      </c>
      <c r="K298" s="26">
        <f t="shared" si="26"/>
        <v>0.96369083751554929</v>
      </c>
      <c r="L298" s="3" t="str">
        <f>VLOOKUP(D298,DATABASE!$A$2:$F$3248,3)</f>
        <v>OLEOSE</v>
      </c>
      <c r="M298" s="10" t="str">
        <f t="shared" si="27"/>
        <v>C</v>
      </c>
    </row>
    <row r="299" spans="1:13">
      <c r="A299" s="19">
        <v>298</v>
      </c>
      <c r="B299" s="21">
        <f t="shared" si="24"/>
        <v>0.49832775919732442</v>
      </c>
      <c r="C299" s="32" t="s">
        <v>944</v>
      </c>
      <c r="D299" s="32" t="s">
        <v>3731</v>
      </c>
      <c r="E299" s="1">
        <f>VLOOKUP(D299,DATABASE!$A$2:$F$3248,6)</f>
        <v>1</v>
      </c>
      <c r="F299" s="6">
        <f>VLOOKUP(D299,DATABASE!$A$2:$F$3248,4)</f>
        <v>492</v>
      </c>
      <c r="G299" s="2">
        <f t="shared" si="28"/>
        <v>1572464.155000001</v>
      </c>
      <c r="H299" s="22">
        <f t="shared" si="25"/>
        <v>0.96193369459937106</v>
      </c>
      <c r="I299" s="25">
        <f>VLOOKUP(D299,DATABASE!$A$2:$F$3248,5)*F299</f>
        <v>1597.19928</v>
      </c>
      <c r="J299" s="25">
        <f t="shared" si="29"/>
        <v>6816403.4137865435</v>
      </c>
      <c r="K299" s="26">
        <f t="shared" si="26"/>
        <v>0.96391669959634418</v>
      </c>
      <c r="L299" s="3" t="str">
        <f>VLOOKUP(D299,DATABASE!$A$2:$F$3248,3)</f>
        <v>OLEOSE</v>
      </c>
      <c r="M299" s="10" t="str">
        <f t="shared" si="27"/>
        <v>C</v>
      </c>
    </row>
    <row r="300" spans="1:13">
      <c r="A300" s="19">
        <v>299</v>
      </c>
      <c r="B300" s="21">
        <f t="shared" si="24"/>
        <v>0.5</v>
      </c>
      <c r="C300" s="32" t="s">
        <v>1102</v>
      </c>
      <c r="D300" s="32" t="s">
        <v>1101</v>
      </c>
      <c r="E300" s="1">
        <f>VLOOKUP(D300,DATABASE!$A$2:$F$3248,6)</f>
        <v>2</v>
      </c>
      <c r="F300" s="6">
        <f>VLOOKUP(D300,DATABASE!$A$2:$F$3248,4)</f>
        <v>490</v>
      </c>
      <c r="G300" s="2">
        <f t="shared" si="28"/>
        <v>1572954.155000001</v>
      </c>
      <c r="H300" s="22">
        <f t="shared" si="25"/>
        <v>0.96223344547690615</v>
      </c>
      <c r="I300" s="25">
        <f>VLOOKUP(D300,DATABASE!$A$2:$F$3248,5)*F300</f>
        <v>5782.0784000000003</v>
      </c>
      <c r="J300" s="25">
        <f t="shared" si="29"/>
        <v>6822185.4921865435</v>
      </c>
      <c r="K300" s="26">
        <f t="shared" si="26"/>
        <v>0.96473435101598626</v>
      </c>
      <c r="L300" s="3" t="str">
        <f>VLOOKUP(D300,DATABASE!$A$2:$F$3248,3)</f>
        <v>OLEOSE</v>
      </c>
      <c r="M300" s="10" t="str">
        <f t="shared" si="27"/>
        <v>C</v>
      </c>
    </row>
    <row r="301" spans="1:13">
      <c r="A301" s="19">
        <v>300</v>
      </c>
      <c r="B301" s="21">
        <f t="shared" si="24"/>
        <v>0.50167224080267558</v>
      </c>
      <c r="C301" s="32" t="s">
        <v>3718</v>
      </c>
      <c r="D301" s="32" t="s">
        <v>3721</v>
      </c>
      <c r="E301" s="1">
        <f>VLOOKUP(D301,DATABASE!$A$2:$F$3248,6)</f>
        <v>1</v>
      </c>
      <c r="F301" s="6">
        <f>VLOOKUP(D301,DATABASE!$A$2:$F$3248,4)</f>
        <v>490</v>
      </c>
      <c r="G301" s="2">
        <f t="shared" si="28"/>
        <v>1573444.155000001</v>
      </c>
      <c r="H301" s="22">
        <f t="shared" si="25"/>
        <v>0.96253319635444123</v>
      </c>
      <c r="I301" s="25">
        <f>VLOOKUP(D301,DATABASE!$A$2:$F$3248,5)*F301</f>
        <v>1978.816</v>
      </c>
      <c r="J301" s="25">
        <f t="shared" si="29"/>
        <v>6824164.3081865432</v>
      </c>
      <c r="K301" s="26">
        <f t="shared" si="26"/>
        <v>0.96501417802622014</v>
      </c>
      <c r="L301" s="3" t="str">
        <f>VLOOKUP(D301,DATABASE!$A$2:$F$3248,3)</f>
        <v>OLEOSE</v>
      </c>
      <c r="M301" s="10" t="str">
        <f t="shared" si="27"/>
        <v>C</v>
      </c>
    </row>
    <row r="302" spans="1:13">
      <c r="A302" s="19">
        <v>301</v>
      </c>
      <c r="B302" s="21">
        <f t="shared" si="24"/>
        <v>0.50334448160535117</v>
      </c>
      <c r="C302" s="32" t="s">
        <v>1670</v>
      </c>
      <c r="D302" s="32" t="s">
        <v>4902</v>
      </c>
      <c r="E302" s="1">
        <f>VLOOKUP(D302,DATABASE!$A$2:$F$3248,6)</f>
        <v>1</v>
      </c>
      <c r="F302" s="6">
        <f>VLOOKUP(D302,DATABASE!$A$2:$F$3248,4)</f>
        <v>483</v>
      </c>
      <c r="G302" s="2">
        <f t="shared" si="28"/>
        <v>1573927.155000001</v>
      </c>
      <c r="H302" s="22">
        <f t="shared" si="25"/>
        <v>0.96282866507658293</v>
      </c>
      <c r="I302" s="25">
        <f>VLOOKUP(D302,DATABASE!$A$2:$F$3248,5)*F302</f>
        <v>2204.1898200000001</v>
      </c>
      <c r="J302" s="25">
        <f t="shared" si="29"/>
        <v>6826368.4980065431</v>
      </c>
      <c r="K302" s="26">
        <f t="shared" si="26"/>
        <v>0.96532587544898141</v>
      </c>
      <c r="L302" s="3" t="str">
        <f>VLOOKUP(D302,DATABASE!$A$2:$F$3248,3)</f>
        <v>OLEOSE</v>
      </c>
      <c r="M302" s="10" t="str">
        <f t="shared" si="27"/>
        <v>C</v>
      </c>
    </row>
    <row r="303" spans="1:13">
      <c r="A303" s="19">
        <v>302</v>
      </c>
      <c r="B303" s="21">
        <f t="shared" si="24"/>
        <v>0.50501672240802675</v>
      </c>
      <c r="C303" s="32" t="s">
        <v>2246</v>
      </c>
      <c r="D303" s="32" t="s">
        <v>2245</v>
      </c>
      <c r="E303" s="1">
        <f>VLOOKUP(D303,DATABASE!$A$2:$F$3248,6)</f>
        <v>1</v>
      </c>
      <c r="F303" s="6">
        <f>VLOOKUP(D303,DATABASE!$A$2:$F$3248,4)</f>
        <v>483</v>
      </c>
      <c r="G303" s="2">
        <f t="shared" si="28"/>
        <v>1574410.155000001</v>
      </c>
      <c r="H303" s="22">
        <f t="shared" si="25"/>
        <v>0.96312413379872464</v>
      </c>
      <c r="I303" s="25">
        <f>VLOOKUP(D303,DATABASE!$A$2:$F$3248,5)*F303</f>
        <v>2296.7809199999997</v>
      </c>
      <c r="J303" s="25">
        <f t="shared" si="29"/>
        <v>6828665.278926543</v>
      </c>
      <c r="K303" s="26">
        <f t="shared" si="26"/>
        <v>0.96565066630270702</v>
      </c>
      <c r="L303" s="3" t="str">
        <f>VLOOKUP(D303,DATABASE!$A$2:$F$3248,3)</f>
        <v>OLEOSE</v>
      </c>
      <c r="M303" s="10" t="str">
        <f t="shared" si="27"/>
        <v>C</v>
      </c>
    </row>
    <row r="304" spans="1:13">
      <c r="A304" s="19">
        <v>303</v>
      </c>
      <c r="B304" s="21">
        <f t="shared" si="24"/>
        <v>0.50668896321070234</v>
      </c>
      <c r="C304" s="32" t="s">
        <v>3736</v>
      </c>
      <c r="D304" s="32" t="s">
        <v>3735</v>
      </c>
      <c r="E304" s="1">
        <f>VLOOKUP(D304,DATABASE!$A$2:$F$3248,6)</f>
        <v>1</v>
      </c>
      <c r="F304" s="6">
        <f>VLOOKUP(D304,DATABASE!$A$2:$F$3248,4)</f>
        <v>480</v>
      </c>
      <c r="G304" s="2">
        <f t="shared" si="28"/>
        <v>1574890.155000001</v>
      </c>
      <c r="H304" s="22">
        <f t="shared" si="25"/>
        <v>0.96341776731141204</v>
      </c>
      <c r="I304" s="25">
        <f>VLOOKUP(D304,DATABASE!$A$2:$F$3248,5)*F304</f>
        <v>1639.8383999999999</v>
      </c>
      <c r="J304" s="25">
        <f t="shared" si="29"/>
        <v>6830305.1173265427</v>
      </c>
      <c r="K304" s="26">
        <f t="shared" si="26"/>
        <v>0.96588255803834022</v>
      </c>
      <c r="L304" s="3" t="str">
        <f>VLOOKUP(D304,DATABASE!$A$2:$F$3248,3)</f>
        <v>OLEOSE</v>
      </c>
      <c r="M304" s="10" t="str">
        <f t="shared" si="27"/>
        <v>C</v>
      </c>
    </row>
    <row r="305" spans="1:13">
      <c r="A305" s="19">
        <v>304</v>
      </c>
      <c r="B305" s="21">
        <f t="shared" si="24"/>
        <v>0.50836120401337792</v>
      </c>
      <c r="C305" s="32" t="s">
        <v>5173</v>
      </c>
      <c r="D305" s="32" t="s">
        <v>5172</v>
      </c>
      <c r="E305" s="1">
        <f>VLOOKUP(D305,DATABASE!$A$2:$F$3248,6)</f>
        <v>2</v>
      </c>
      <c r="F305" s="6">
        <f>VLOOKUP(D305,DATABASE!$A$2:$F$3248,4)</f>
        <v>477.75</v>
      </c>
      <c r="G305" s="2">
        <f t="shared" si="28"/>
        <v>1575367.905000001</v>
      </c>
      <c r="H305" s="22">
        <f t="shared" si="25"/>
        <v>0.9637100244170087</v>
      </c>
      <c r="I305" s="25">
        <f>VLOOKUP(D305,DATABASE!$A$2:$F$3248,5)*F305</f>
        <v>2174.7466650000001</v>
      </c>
      <c r="J305" s="25">
        <f t="shared" si="29"/>
        <v>6832479.8639915427</v>
      </c>
      <c r="K305" s="26">
        <f t="shared" si="26"/>
        <v>0.96619009186527671</v>
      </c>
      <c r="L305" s="3" t="str">
        <f>VLOOKUP(D305,DATABASE!$A$2:$F$3248,3)</f>
        <v>OLEOSE</v>
      </c>
      <c r="M305" s="10" t="str">
        <f t="shared" si="27"/>
        <v>C</v>
      </c>
    </row>
    <row r="306" spans="1:13">
      <c r="A306" s="19">
        <v>305</v>
      </c>
      <c r="B306" s="21">
        <f t="shared" si="24"/>
        <v>0.51003344481605351</v>
      </c>
      <c r="C306" s="32" t="s">
        <v>4003</v>
      </c>
      <c r="D306" s="32" t="s">
        <v>4002</v>
      </c>
      <c r="E306" s="1">
        <f>VLOOKUP(D306,DATABASE!$A$2:$F$3248,6)</f>
        <v>1</v>
      </c>
      <c r="F306" s="6">
        <f>VLOOKUP(D306,DATABASE!$A$2:$F$3248,4)</f>
        <v>476</v>
      </c>
      <c r="G306" s="2">
        <f t="shared" si="28"/>
        <v>1575843.905000001</v>
      </c>
      <c r="H306" s="22">
        <f t="shared" si="25"/>
        <v>0.96400121098375713</v>
      </c>
      <c r="I306" s="25">
        <f>VLOOKUP(D306,DATABASE!$A$2:$F$3248,5)*F306</f>
        <v>5228.4363599999997</v>
      </c>
      <c r="J306" s="25">
        <f t="shared" si="29"/>
        <v>6837708.3003515424</v>
      </c>
      <c r="K306" s="26">
        <f t="shared" si="26"/>
        <v>0.96692945202550251</v>
      </c>
      <c r="L306" s="3" t="str">
        <f>VLOOKUP(D306,DATABASE!$A$2:$F$3248,3)</f>
        <v>OLEOSE</v>
      </c>
      <c r="M306" s="10" t="str">
        <f t="shared" si="27"/>
        <v>C</v>
      </c>
    </row>
    <row r="307" spans="1:13">
      <c r="A307" s="19">
        <v>306</v>
      </c>
      <c r="B307" s="21">
        <f t="shared" si="24"/>
        <v>0.51170568561872909</v>
      </c>
      <c r="C307" s="32" t="s">
        <v>4995</v>
      </c>
      <c r="D307" s="32" t="s">
        <v>4994</v>
      </c>
      <c r="E307" s="1">
        <f>VLOOKUP(D307,DATABASE!$A$2:$F$3248,6)</f>
        <v>1</v>
      </c>
      <c r="F307" s="6">
        <f>VLOOKUP(D307,DATABASE!$A$2:$F$3248,4)</f>
        <v>475</v>
      </c>
      <c r="G307" s="2">
        <f t="shared" si="28"/>
        <v>1576318.905000001</v>
      </c>
      <c r="H307" s="22">
        <f t="shared" si="25"/>
        <v>0.96429178581402064</v>
      </c>
      <c r="I307" s="25">
        <f>VLOOKUP(D307,DATABASE!$A$2:$F$3248,5)*F307</f>
        <v>2324.2984999999999</v>
      </c>
      <c r="J307" s="25">
        <f t="shared" si="29"/>
        <v>6840032.598851542</v>
      </c>
      <c r="K307" s="26">
        <f t="shared" si="26"/>
        <v>0.96725813417692341</v>
      </c>
      <c r="L307" s="3" t="str">
        <f>VLOOKUP(D307,DATABASE!$A$2:$F$3248,3)</f>
        <v>CIOCC</v>
      </c>
      <c r="M307" s="10" t="str">
        <f t="shared" si="27"/>
        <v>C</v>
      </c>
    </row>
    <row r="308" spans="1:13">
      <c r="A308" s="19">
        <v>307</v>
      </c>
      <c r="B308" s="21">
        <f t="shared" si="24"/>
        <v>0.51337792642140467</v>
      </c>
      <c r="C308" s="32" t="s">
        <v>3226</v>
      </c>
      <c r="D308" s="32" t="s">
        <v>3225</v>
      </c>
      <c r="E308" s="1">
        <f>VLOOKUP(D308,DATABASE!$A$2:$F$3248,6)</f>
        <v>1</v>
      </c>
      <c r="F308" s="6">
        <f>VLOOKUP(D308,DATABASE!$A$2:$F$3248,4)</f>
        <v>475</v>
      </c>
      <c r="G308" s="2">
        <f t="shared" si="28"/>
        <v>1576793.905000001</v>
      </c>
      <c r="H308" s="22">
        <f t="shared" si="25"/>
        <v>0.96458236064428426</v>
      </c>
      <c r="I308" s="25">
        <f>VLOOKUP(D308,DATABASE!$A$2:$F$3248,5)*F308</f>
        <v>2447.0005000000001</v>
      </c>
      <c r="J308" s="25">
        <f t="shared" si="29"/>
        <v>6842479.5993515421</v>
      </c>
      <c r="K308" s="26">
        <f t="shared" si="26"/>
        <v>0.96760416778184477</v>
      </c>
      <c r="L308" s="3" t="str">
        <f>VLOOKUP(D308,DATABASE!$A$2:$F$3248,3)</f>
        <v>OLEOSE</v>
      </c>
      <c r="M308" s="10" t="str">
        <f t="shared" si="27"/>
        <v>C</v>
      </c>
    </row>
    <row r="309" spans="1:13">
      <c r="A309" s="19">
        <v>308</v>
      </c>
      <c r="B309" s="21">
        <f t="shared" si="24"/>
        <v>0.51505016722408026</v>
      </c>
      <c r="C309" s="32" t="s">
        <v>4993</v>
      </c>
      <c r="D309" s="32" t="s">
        <v>4992</v>
      </c>
      <c r="E309" s="1">
        <f>VLOOKUP(D309,DATABASE!$A$2:$F$3248,6)</f>
        <v>1</v>
      </c>
      <c r="F309" s="6">
        <f>VLOOKUP(D309,DATABASE!$A$2:$F$3248,4)</f>
        <v>474.3</v>
      </c>
      <c r="G309" s="2">
        <f t="shared" si="28"/>
        <v>1577268.205000001</v>
      </c>
      <c r="H309" s="22">
        <f t="shared" si="25"/>
        <v>0.96487250725900853</v>
      </c>
      <c r="I309" s="25">
        <f>VLOOKUP(D309,DATABASE!$A$2:$F$3248,5)*F309</f>
        <v>2239.9813530000001</v>
      </c>
      <c r="J309" s="25">
        <f t="shared" si="29"/>
        <v>6844719.5807045419</v>
      </c>
      <c r="K309" s="26">
        <f t="shared" si="26"/>
        <v>0.96792092653303219</v>
      </c>
      <c r="L309" s="3" t="str">
        <f>VLOOKUP(D309,DATABASE!$A$2:$F$3248,3)</f>
        <v>CIOCC</v>
      </c>
      <c r="M309" s="10" t="str">
        <f t="shared" si="27"/>
        <v>C</v>
      </c>
    </row>
    <row r="310" spans="1:13">
      <c r="A310" s="19">
        <v>309</v>
      </c>
      <c r="B310" s="21">
        <f t="shared" si="24"/>
        <v>0.51672240802675584</v>
      </c>
      <c r="C310" s="32" t="s">
        <v>862</v>
      </c>
      <c r="D310" s="32" t="s">
        <v>861</v>
      </c>
      <c r="E310" s="1">
        <f>VLOOKUP(D310,DATABASE!$A$2:$F$3248,6)</f>
        <v>2</v>
      </c>
      <c r="F310" s="6">
        <f>VLOOKUP(D310,DATABASE!$A$2:$F$3248,4)</f>
        <v>474</v>
      </c>
      <c r="G310" s="2">
        <f t="shared" si="28"/>
        <v>1577742.205000001</v>
      </c>
      <c r="H310" s="22">
        <f t="shared" si="25"/>
        <v>0.96516247035278735</v>
      </c>
      <c r="I310" s="25">
        <f>VLOOKUP(D310,DATABASE!$A$2:$F$3248,5)*F310</f>
        <v>1035.6710399999999</v>
      </c>
      <c r="J310" s="25">
        <f t="shared" si="29"/>
        <v>6845755.2517445423</v>
      </c>
      <c r="K310" s="26">
        <f t="shared" si="26"/>
        <v>0.96806738215634902</v>
      </c>
      <c r="L310" s="3" t="str">
        <f>VLOOKUP(D310,DATABASE!$A$2:$F$3248,3)</f>
        <v>OLEOSE</v>
      </c>
      <c r="M310" s="10" t="str">
        <f t="shared" si="27"/>
        <v>C</v>
      </c>
    </row>
    <row r="311" spans="1:13">
      <c r="A311" s="19">
        <v>310</v>
      </c>
      <c r="B311" s="21">
        <f t="shared" si="24"/>
        <v>0.51839464882943143</v>
      </c>
      <c r="C311" s="32" t="s">
        <v>3533</v>
      </c>
      <c r="D311" s="32" t="s">
        <v>3532</v>
      </c>
      <c r="E311" s="1">
        <f>VLOOKUP(D311,DATABASE!$A$2:$F$3248,6)</f>
        <v>3</v>
      </c>
      <c r="F311" s="6">
        <f>VLOOKUP(D311,DATABASE!$A$2:$F$3248,4)</f>
        <v>468</v>
      </c>
      <c r="G311" s="2">
        <f t="shared" si="28"/>
        <v>1578210.205000001</v>
      </c>
      <c r="H311" s="22">
        <f t="shared" si="25"/>
        <v>0.96544876302765759</v>
      </c>
      <c r="I311" s="25">
        <f>VLOOKUP(D311,DATABASE!$A$2:$F$3248,5)*F311</f>
        <v>2170.3032000000003</v>
      </c>
      <c r="J311" s="25">
        <f t="shared" si="29"/>
        <v>6847925.5549445422</v>
      </c>
      <c r="K311" s="26">
        <f t="shared" si="26"/>
        <v>0.96837428762697242</v>
      </c>
      <c r="L311" s="3" t="str">
        <f>VLOOKUP(D311,DATABASE!$A$2:$F$3248,3)</f>
        <v>OLEOSE</v>
      </c>
      <c r="M311" s="10" t="str">
        <f t="shared" si="27"/>
        <v>C</v>
      </c>
    </row>
    <row r="312" spans="1:13">
      <c r="A312" s="19">
        <v>311</v>
      </c>
      <c r="B312" s="21">
        <f t="shared" si="24"/>
        <v>0.52006688963210701</v>
      </c>
      <c r="C312" s="32" t="s">
        <v>3547</v>
      </c>
      <c r="D312" s="32" t="s">
        <v>5974</v>
      </c>
      <c r="E312" s="1">
        <f>VLOOKUP(D312,DATABASE!$A$2:$F$3248,6)</f>
        <v>1</v>
      </c>
      <c r="F312" s="6">
        <f>VLOOKUP(D312,DATABASE!$A$2:$F$3248,4)</f>
        <v>462</v>
      </c>
      <c r="G312" s="2">
        <f t="shared" si="28"/>
        <v>1578672.205000001</v>
      </c>
      <c r="H312" s="22">
        <f t="shared" si="25"/>
        <v>0.96573138528361924</v>
      </c>
      <c r="I312" s="25">
        <f>VLOOKUP(D312,DATABASE!$A$2:$F$3248,5)*F312</f>
        <v>1843.78656</v>
      </c>
      <c r="J312" s="25">
        <f t="shared" si="29"/>
        <v>6849769.3415045422</v>
      </c>
      <c r="K312" s="26">
        <f t="shared" si="26"/>
        <v>0.96863501994397128</v>
      </c>
      <c r="L312" s="3" t="str">
        <f>VLOOKUP(D312,DATABASE!$A$2:$F$3248,3)</f>
        <v>OLEOSE</v>
      </c>
      <c r="M312" s="10" t="str">
        <f t="shared" si="27"/>
        <v>C</v>
      </c>
    </row>
    <row r="313" spans="1:13">
      <c r="A313" s="19">
        <v>312</v>
      </c>
      <c r="B313" s="21">
        <f t="shared" si="24"/>
        <v>0.52173913043478259</v>
      </c>
      <c r="C313" s="32" t="s">
        <v>1253</v>
      </c>
      <c r="D313" s="32" t="s">
        <v>1252</v>
      </c>
      <c r="E313" s="1">
        <f>VLOOKUP(D313,DATABASE!$A$2:$F$3248,6)</f>
        <v>3</v>
      </c>
      <c r="F313" s="6">
        <f>VLOOKUP(D313,DATABASE!$A$2:$F$3248,4)</f>
        <v>460</v>
      </c>
      <c r="G313" s="2">
        <f t="shared" si="28"/>
        <v>1579132.205000001</v>
      </c>
      <c r="H313" s="22">
        <f t="shared" si="25"/>
        <v>0.96601278406661129</v>
      </c>
      <c r="I313" s="25">
        <f>VLOOKUP(D313,DATABASE!$A$2:$F$3248,5)*F313</f>
        <v>638.19479999999999</v>
      </c>
      <c r="J313" s="25">
        <f t="shared" si="29"/>
        <v>6850407.5363045419</v>
      </c>
      <c r="K313" s="26">
        <f t="shared" si="26"/>
        <v>0.96872526792196956</v>
      </c>
      <c r="L313" s="3" t="str">
        <f>VLOOKUP(D313,DATABASE!$A$2:$F$3248,3)</f>
        <v>CIOCC</v>
      </c>
      <c r="M313" s="10" t="str">
        <f t="shared" si="27"/>
        <v>C</v>
      </c>
    </row>
    <row r="314" spans="1:13">
      <c r="A314" s="19">
        <v>313</v>
      </c>
      <c r="B314" s="21">
        <f t="shared" si="24"/>
        <v>0.52341137123745818</v>
      </c>
      <c r="C314" s="32" t="s">
        <v>1503</v>
      </c>
      <c r="D314" s="32" t="s">
        <v>1502</v>
      </c>
      <c r="E314" s="1">
        <f>VLOOKUP(D314,DATABASE!$A$2:$F$3248,6)</f>
        <v>3</v>
      </c>
      <c r="F314" s="6">
        <f>VLOOKUP(D314,DATABASE!$A$2:$F$3248,4)</f>
        <v>460</v>
      </c>
      <c r="G314" s="2">
        <f t="shared" si="28"/>
        <v>1579592.205000001</v>
      </c>
      <c r="H314" s="22">
        <f t="shared" si="25"/>
        <v>0.96629418284960344</v>
      </c>
      <c r="I314" s="25">
        <f>VLOOKUP(D314,DATABASE!$A$2:$F$3248,5)*F314</f>
        <v>1041.0398</v>
      </c>
      <c r="J314" s="25">
        <f t="shared" si="29"/>
        <v>6851448.5761045422</v>
      </c>
      <c r="K314" s="26">
        <f t="shared" si="26"/>
        <v>0.96887248274879967</v>
      </c>
      <c r="L314" s="3" t="str">
        <f>VLOOKUP(D314,DATABASE!$A$2:$F$3248,3)</f>
        <v>OLEOSE</v>
      </c>
      <c r="M314" s="10" t="str">
        <f t="shared" si="27"/>
        <v>C</v>
      </c>
    </row>
    <row r="315" spans="1:13">
      <c r="A315" s="19">
        <v>314</v>
      </c>
      <c r="B315" s="21">
        <f t="shared" si="24"/>
        <v>0.52508361204013376</v>
      </c>
      <c r="C315" s="32" t="s">
        <v>4855</v>
      </c>
      <c r="D315" s="32" t="s">
        <v>4854</v>
      </c>
      <c r="E315" s="1">
        <f>VLOOKUP(D315,DATABASE!$A$2:$F$3248,6)</f>
        <v>1</v>
      </c>
      <c r="F315" s="6">
        <f>VLOOKUP(D315,DATABASE!$A$2:$F$3248,4)</f>
        <v>459.048</v>
      </c>
      <c r="G315" s="2">
        <f t="shared" si="28"/>
        <v>1580051.253000001</v>
      </c>
      <c r="H315" s="22">
        <f t="shared" si="25"/>
        <v>0.966574999259462</v>
      </c>
      <c r="I315" s="25">
        <f>VLOOKUP(D315,DATABASE!$A$2:$F$3248,5)*F315</f>
        <v>1798.70614032</v>
      </c>
      <c r="J315" s="25">
        <f t="shared" si="29"/>
        <v>6853247.2822448621</v>
      </c>
      <c r="K315" s="26">
        <f t="shared" si="26"/>
        <v>0.9691268401835158</v>
      </c>
      <c r="L315" s="3" t="str">
        <f>VLOOKUP(D315,DATABASE!$A$2:$F$3248,3)</f>
        <v>OLEOSE</v>
      </c>
      <c r="M315" s="10" t="str">
        <f t="shared" si="27"/>
        <v>C</v>
      </c>
    </row>
    <row r="316" spans="1:13">
      <c r="A316" s="19">
        <v>315</v>
      </c>
      <c r="B316" s="21">
        <f t="shared" si="24"/>
        <v>0.52675585284280935</v>
      </c>
      <c r="C316" s="32" t="s">
        <v>4849</v>
      </c>
      <c r="D316" s="32" t="s">
        <v>4848</v>
      </c>
      <c r="E316" s="1">
        <f>VLOOKUP(D316,DATABASE!$A$2:$F$3248,6)</f>
        <v>1</v>
      </c>
      <c r="F316" s="6">
        <f>VLOOKUP(D316,DATABASE!$A$2:$F$3248,4)</f>
        <v>459</v>
      </c>
      <c r="G316" s="2">
        <f t="shared" si="28"/>
        <v>1580510.253000001</v>
      </c>
      <c r="H316" s="22">
        <f t="shared" si="25"/>
        <v>0.96685578630596936</v>
      </c>
      <c r="I316" s="25">
        <f>VLOOKUP(D316,DATABASE!$A$2:$F$3248,5)*F316</f>
        <v>1762.56</v>
      </c>
      <c r="J316" s="25">
        <f t="shared" si="29"/>
        <v>6855009.8422448616</v>
      </c>
      <c r="K316" s="26">
        <f t="shared" si="26"/>
        <v>0.96937608614431148</v>
      </c>
      <c r="L316" s="3" t="str">
        <f>VLOOKUP(D316,DATABASE!$A$2:$F$3248,3)</f>
        <v>OLEOSE</v>
      </c>
      <c r="M316" s="10" t="str">
        <f t="shared" si="27"/>
        <v>C</v>
      </c>
    </row>
    <row r="317" spans="1:13">
      <c r="A317" s="19">
        <v>316</v>
      </c>
      <c r="B317" s="21">
        <f t="shared" si="24"/>
        <v>0.52842809364548493</v>
      </c>
      <c r="C317" s="32" t="s">
        <v>4843</v>
      </c>
      <c r="D317" s="32" t="s">
        <v>4842</v>
      </c>
      <c r="E317" s="1">
        <f>VLOOKUP(D317,DATABASE!$A$2:$F$3248,6)</f>
        <v>1</v>
      </c>
      <c r="F317" s="6">
        <f>VLOOKUP(D317,DATABASE!$A$2:$F$3248,4)</f>
        <v>458.99099999999999</v>
      </c>
      <c r="G317" s="2">
        <f t="shared" si="28"/>
        <v>1580969.2440000009</v>
      </c>
      <c r="H317" s="22">
        <f t="shared" si="25"/>
        <v>0.96713656784684832</v>
      </c>
      <c r="I317" s="25">
        <f>VLOOKUP(D317,DATABASE!$A$2:$F$3248,5)*F317</f>
        <v>1855.36554957</v>
      </c>
      <c r="J317" s="25">
        <f t="shared" si="29"/>
        <v>6856865.2077944316</v>
      </c>
      <c r="K317" s="26">
        <f t="shared" si="26"/>
        <v>0.96963845586167141</v>
      </c>
      <c r="L317" s="3" t="str">
        <f>VLOOKUP(D317,DATABASE!$A$2:$F$3248,3)</f>
        <v>OLEOSE</v>
      </c>
      <c r="M317" s="10" t="str">
        <f t="shared" si="27"/>
        <v>C</v>
      </c>
    </row>
    <row r="318" spans="1:13">
      <c r="A318" s="19">
        <v>317</v>
      </c>
      <c r="B318" s="21">
        <f t="shared" si="24"/>
        <v>0.53010033444816052</v>
      </c>
      <c r="C318" s="32" t="s">
        <v>2759</v>
      </c>
      <c r="D318" s="32" t="s">
        <v>2758</v>
      </c>
      <c r="E318" s="1">
        <f>VLOOKUP(D318,DATABASE!$A$2:$F$3248,6)</f>
        <v>2</v>
      </c>
      <c r="F318" s="6">
        <f>VLOOKUP(D318,DATABASE!$A$2:$F$3248,4)</f>
        <v>456</v>
      </c>
      <c r="G318" s="2">
        <f t="shared" si="28"/>
        <v>1581425.2440000009</v>
      </c>
      <c r="H318" s="22">
        <f t="shared" si="25"/>
        <v>0.96741551968390138</v>
      </c>
      <c r="I318" s="25">
        <f>VLOOKUP(D318,DATABASE!$A$2:$F$3248,5)*F318</f>
        <v>5243.7081600000001</v>
      </c>
      <c r="J318" s="25">
        <f t="shared" si="29"/>
        <v>6862108.9159544315</v>
      </c>
      <c r="K318" s="26">
        <f t="shared" si="26"/>
        <v>0.97037997562750722</v>
      </c>
      <c r="L318" s="3" t="str">
        <f>VLOOKUP(D318,DATABASE!$A$2:$F$3248,3)</f>
        <v>OLEOSE</v>
      </c>
      <c r="M318" s="10" t="str">
        <f t="shared" si="27"/>
        <v>C</v>
      </c>
    </row>
    <row r="319" spans="1:13">
      <c r="A319" s="19">
        <v>318</v>
      </c>
      <c r="B319" s="21">
        <f t="shared" si="24"/>
        <v>0.5317725752508361</v>
      </c>
      <c r="C319" s="32" t="s">
        <v>3231</v>
      </c>
      <c r="D319" s="32" t="s">
        <v>3883</v>
      </c>
      <c r="E319" s="1">
        <f>VLOOKUP(D319,DATABASE!$A$2:$F$3248,6)</f>
        <v>1</v>
      </c>
      <c r="F319" s="6">
        <f>VLOOKUP(D319,DATABASE!$A$2:$F$3248,4)</f>
        <v>450</v>
      </c>
      <c r="G319" s="2">
        <f t="shared" si="28"/>
        <v>1581875.2440000009</v>
      </c>
      <c r="H319" s="22">
        <f t="shared" si="25"/>
        <v>0.96769080110204575</v>
      </c>
      <c r="I319" s="25">
        <f>VLOOKUP(D319,DATABASE!$A$2:$F$3248,5)*F319</f>
        <v>1447.6904999999999</v>
      </c>
      <c r="J319" s="25">
        <f t="shared" si="29"/>
        <v>6863556.6064544311</v>
      </c>
      <c r="K319" s="26">
        <f t="shared" si="26"/>
        <v>0.97058469547228254</v>
      </c>
      <c r="L319" s="3" t="str">
        <f>VLOOKUP(D319,DATABASE!$A$2:$F$3248,3)</f>
        <v>OLEOSE</v>
      </c>
      <c r="M319" s="10" t="str">
        <f t="shared" si="27"/>
        <v>C</v>
      </c>
    </row>
    <row r="320" spans="1:13">
      <c r="A320" s="19">
        <v>319</v>
      </c>
      <c r="B320" s="21">
        <f t="shared" si="24"/>
        <v>0.53344481605351168</v>
      </c>
      <c r="C320" s="32" t="s">
        <v>3749</v>
      </c>
      <c r="D320" s="32" t="s">
        <v>3748</v>
      </c>
      <c r="E320" s="1">
        <f>VLOOKUP(D320,DATABASE!$A$2:$F$3248,6)</f>
        <v>1</v>
      </c>
      <c r="F320" s="6">
        <f>VLOOKUP(D320,DATABASE!$A$2:$F$3248,4)</f>
        <v>440.94600000000003</v>
      </c>
      <c r="G320" s="2">
        <f t="shared" si="28"/>
        <v>1582316.1900000009</v>
      </c>
      <c r="H320" s="22">
        <f t="shared" si="25"/>
        <v>0.96796054385805719</v>
      </c>
      <c r="I320" s="25">
        <f>VLOOKUP(D320,DATABASE!$A$2:$F$3248,5)*F320</f>
        <v>1273.2580317600002</v>
      </c>
      <c r="J320" s="25">
        <f t="shared" si="29"/>
        <v>6864829.8644861914</v>
      </c>
      <c r="K320" s="26">
        <f t="shared" si="26"/>
        <v>0.97076474858903716</v>
      </c>
      <c r="L320" s="3" t="str">
        <f>VLOOKUP(D320,DATABASE!$A$2:$F$3248,3)</f>
        <v>OLEOSE</v>
      </c>
      <c r="M320" s="10" t="str">
        <f t="shared" si="27"/>
        <v>C</v>
      </c>
    </row>
    <row r="321" spans="1:13">
      <c r="A321" s="19">
        <v>320</v>
      </c>
      <c r="B321" s="21">
        <f t="shared" si="24"/>
        <v>0.53511705685618727</v>
      </c>
      <c r="C321" s="32" t="s">
        <v>3996</v>
      </c>
      <c r="D321" s="32" t="s">
        <v>3995</v>
      </c>
      <c r="E321" s="1">
        <f>VLOOKUP(D321,DATABASE!$A$2:$F$3248,6)</f>
        <v>2</v>
      </c>
      <c r="F321" s="6">
        <f>VLOOKUP(D321,DATABASE!$A$2:$F$3248,4)</f>
        <v>440</v>
      </c>
      <c r="G321" s="2">
        <f t="shared" si="28"/>
        <v>1582756.1900000009</v>
      </c>
      <c r="H321" s="22">
        <f t="shared" si="25"/>
        <v>0.96822970791135399</v>
      </c>
      <c r="I321" s="25">
        <f>VLOOKUP(D321,DATABASE!$A$2:$F$3248,5)*F321</f>
        <v>828.85</v>
      </c>
      <c r="J321" s="25">
        <f t="shared" si="29"/>
        <v>6865658.714486191</v>
      </c>
      <c r="K321" s="26">
        <f t="shared" si="26"/>
        <v>0.97088195737319505</v>
      </c>
      <c r="L321" s="3" t="str">
        <f>VLOOKUP(D321,DATABASE!$A$2:$F$3248,3)</f>
        <v>CIOCC</v>
      </c>
      <c r="M321" s="10" t="str">
        <f t="shared" si="27"/>
        <v>C</v>
      </c>
    </row>
    <row r="322" spans="1:13">
      <c r="A322" s="19">
        <v>321</v>
      </c>
      <c r="B322" s="21">
        <f t="shared" ref="B322:B385" si="30">A322/COUNTA($A$2:$A$599)</f>
        <v>0.53678929765886285</v>
      </c>
      <c r="C322" s="32" t="s">
        <v>4529</v>
      </c>
      <c r="D322" s="32" t="s">
        <v>4528</v>
      </c>
      <c r="E322" s="1">
        <f>VLOOKUP(D322,DATABASE!$A$2:$F$3248,6)</f>
        <v>1</v>
      </c>
      <c r="F322" s="6">
        <f>VLOOKUP(D322,DATABASE!$A$2:$F$3248,4)</f>
        <v>440</v>
      </c>
      <c r="G322" s="2">
        <f t="shared" si="28"/>
        <v>1583196.1900000009</v>
      </c>
      <c r="H322" s="22">
        <f t="shared" ref="H322:H385" si="31">G322/$P$1</f>
        <v>0.96849887196465079</v>
      </c>
      <c r="I322" s="25">
        <f>VLOOKUP(D322,DATABASE!$A$2:$F$3248,5)*F322</f>
        <v>1444.2692000000002</v>
      </c>
      <c r="J322" s="25">
        <f t="shared" si="29"/>
        <v>6867102.983686191</v>
      </c>
      <c r="K322" s="26">
        <f t="shared" ref="K322:K385" si="32">J322/$R$1</f>
        <v>0.97108619340737357</v>
      </c>
      <c r="L322" s="3" t="str">
        <f>VLOOKUP(D322,DATABASE!$A$2:$F$3248,3)</f>
        <v>OLEOSE</v>
      </c>
      <c r="M322" s="10" t="str">
        <f t="shared" ref="M322:M385" si="33">IF(J322&lt;$R$1*$R$6,"A",IF(J322&lt;($R$7+$R$6)*$R$1,"B","C"))</f>
        <v>C</v>
      </c>
    </row>
    <row r="323" spans="1:13">
      <c r="A323" s="19">
        <v>322</v>
      </c>
      <c r="B323" s="21">
        <f t="shared" si="30"/>
        <v>0.53846153846153844</v>
      </c>
      <c r="C323" s="32" t="s">
        <v>4544</v>
      </c>
      <c r="D323" s="32" t="s">
        <v>4543</v>
      </c>
      <c r="E323" s="1">
        <f>VLOOKUP(D323,DATABASE!$A$2:$F$3248,6)</f>
        <v>1</v>
      </c>
      <c r="F323" s="6">
        <f>VLOOKUP(D323,DATABASE!$A$2:$F$3248,4)</f>
        <v>440</v>
      </c>
      <c r="G323" s="2">
        <f t="shared" ref="G323:G386" si="34">G322+F323</f>
        <v>1583636.1900000009</v>
      </c>
      <c r="H323" s="22">
        <f t="shared" si="31"/>
        <v>0.96876803601794759</v>
      </c>
      <c r="I323" s="25">
        <f>VLOOKUP(D323,DATABASE!$A$2:$F$3248,5)*F323</f>
        <v>2400.9920000000002</v>
      </c>
      <c r="J323" s="25">
        <f t="shared" ref="J323:J386" si="35">I323+J322</f>
        <v>6869503.9756861906</v>
      </c>
      <c r="K323" s="26">
        <f t="shared" si="32"/>
        <v>0.97142572088893608</v>
      </c>
      <c r="L323" s="3" t="str">
        <f>VLOOKUP(D323,DATABASE!$A$2:$F$3248,3)</f>
        <v>OLEOSE</v>
      </c>
      <c r="M323" s="10" t="str">
        <f t="shared" si="33"/>
        <v>C</v>
      </c>
    </row>
    <row r="324" spans="1:13">
      <c r="A324" s="19">
        <v>323</v>
      </c>
      <c r="B324" s="21">
        <f t="shared" si="30"/>
        <v>0.54013377926421402</v>
      </c>
      <c r="C324" s="32" t="s">
        <v>3354</v>
      </c>
      <c r="D324" s="32" t="s">
        <v>3353</v>
      </c>
      <c r="E324" s="1">
        <f>VLOOKUP(D324,DATABASE!$A$2:$F$3248,6)</f>
        <v>1</v>
      </c>
      <c r="F324" s="6">
        <f>VLOOKUP(D324,DATABASE!$A$2:$F$3248,4)</f>
        <v>426.97800000000001</v>
      </c>
      <c r="G324" s="2">
        <f t="shared" si="34"/>
        <v>1584063.1680000008</v>
      </c>
      <c r="H324" s="22">
        <f t="shared" si="31"/>
        <v>0.96902923403873964</v>
      </c>
      <c r="I324" s="25">
        <f>VLOOKUP(D324,DATABASE!$A$2:$F$3248,5)*F324</f>
        <v>1438.5614682600001</v>
      </c>
      <c r="J324" s="25">
        <f t="shared" si="35"/>
        <v>6870942.537154451</v>
      </c>
      <c r="K324" s="26">
        <f t="shared" si="32"/>
        <v>0.97162914978515535</v>
      </c>
      <c r="L324" s="3" t="str">
        <f>VLOOKUP(D324,DATABASE!$A$2:$F$3248,3)</f>
        <v>OLEOSE</v>
      </c>
      <c r="M324" s="10" t="str">
        <f t="shared" si="33"/>
        <v>C</v>
      </c>
    </row>
    <row r="325" spans="1:13">
      <c r="A325" s="19">
        <v>324</v>
      </c>
      <c r="B325" s="21">
        <f t="shared" si="30"/>
        <v>0.5418060200668896</v>
      </c>
      <c r="C325" s="32" t="s">
        <v>4027</v>
      </c>
      <c r="D325" s="32" t="s">
        <v>4026</v>
      </c>
      <c r="E325" s="1">
        <f>VLOOKUP(D325,DATABASE!$A$2:$F$3248,6)</f>
        <v>1</v>
      </c>
      <c r="F325" s="6">
        <f>VLOOKUP(D325,DATABASE!$A$2:$F$3248,4)</f>
        <v>426</v>
      </c>
      <c r="G325" s="2">
        <f t="shared" si="34"/>
        <v>1584489.1680000008</v>
      </c>
      <c r="H325" s="22">
        <f t="shared" si="31"/>
        <v>0.96928983378124978</v>
      </c>
      <c r="I325" s="25">
        <f>VLOOKUP(D325,DATABASE!$A$2:$F$3248,5)*F325</f>
        <v>1358.6545799999999</v>
      </c>
      <c r="J325" s="25">
        <f t="shared" si="35"/>
        <v>6872301.1917344509</v>
      </c>
      <c r="K325" s="26">
        <f t="shared" si="32"/>
        <v>0.97182127894171266</v>
      </c>
      <c r="L325" s="3" t="str">
        <f>VLOOKUP(D325,DATABASE!$A$2:$F$3248,3)</f>
        <v>OLEOSE</v>
      </c>
      <c r="M325" s="10" t="str">
        <f t="shared" si="33"/>
        <v>C</v>
      </c>
    </row>
    <row r="326" spans="1:13">
      <c r="A326" s="19">
        <v>325</v>
      </c>
      <c r="B326" s="21">
        <f t="shared" si="30"/>
        <v>0.54347826086956519</v>
      </c>
      <c r="C326" s="32" t="s">
        <v>1066</v>
      </c>
      <c r="D326" s="32" t="s">
        <v>1065</v>
      </c>
      <c r="E326" s="1">
        <f>VLOOKUP(D326,DATABASE!$A$2:$F$3248,6)</f>
        <v>1</v>
      </c>
      <c r="F326" s="6">
        <f>VLOOKUP(D326,DATABASE!$A$2:$F$3248,4)</f>
        <v>425</v>
      </c>
      <c r="G326" s="2">
        <f t="shared" si="34"/>
        <v>1584914.1680000008</v>
      </c>
      <c r="H326" s="22">
        <f t="shared" si="31"/>
        <v>0.96954982178727511</v>
      </c>
      <c r="I326" s="25">
        <f>VLOOKUP(D326,DATABASE!$A$2:$F$3248,5)*F326</f>
        <v>1049.61825</v>
      </c>
      <c r="J326" s="25">
        <f t="shared" si="35"/>
        <v>6873350.8099844512</v>
      </c>
      <c r="K326" s="26">
        <f t="shared" si="32"/>
        <v>0.97196970685860062</v>
      </c>
      <c r="L326" s="3" t="str">
        <f>VLOOKUP(D326,DATABASE!$A$2:$F$3248,3)</f>
        <v>OLEOSE</v>
      </c>
      <c r="M326" s="10" t="str">
        <f t="shared" si="33"/>
        <v>C</v>
      </c>
    </row>
    <row r="327" spans="1:13">
      <c r="A327" s="19">
        <v>326</v>
      </c>
      <c r="B327" s="21">
        <f t="shared" si="30"/>
        <v>0.54515050167224077</v>
      </c>
      <c r="C327" s="32" t="s">
        <v>5034</v>
      </c>
      <c r="D327" s="32" t="s">
        <v>5033</v>
      </c>
      <c r="E327" s="1">
        <f>VLOOKUP(D327,DATABASE!$A$2:$F$3248,6)</f>
        <v>3</v>
      </c>
      <c r="F327" s="6">
        <f>VLOOKUP(D327,DATABASE!$A$2:$F$3248,4)</f>
        <v>424</v>
      </c>
      <c r="G327" s="2">
        <f t="shared" si="34"/>
        <v>1585338.1680000008</v>
      </c>
      <c r="H327" s="22">
        <f t="shared" si="31"/>
        <v>0.96980919805681565</v>
      </c>
      <c r="I327" s="25">
        <f>VLOOKUP(D327,DATABASE!$A$2:$F$3248,5)*F327</f>
        <v>406.0224</v>
      </c>
      <c r="J327" s="25">
        <f t="shared" si="35"/>
        <v>6873756.8323844513</v>
      </c>
      <c r="K327" s="26">
        <f t="shared" si="32"/>
        <v>0.97202712302780492</v>
      </c>
      <c r="L327" s="3" t="str">
        <f>VLOOKUP(D327,DATABASE!$A$2:$F$3248,3)</f>
        <v>CIOCC</v>
      </c>
      <c r="M327" s="10" t="str">
        <f t="shared" si="33"/>
        <v>C</v>
      </c>
    </row>
    <row r="328" spans="1:13">
      <c r="A328" s="19">
        <v>327</v>
      </c>
      <c r="B328" s="21">
        <f t="shared" si="30"/>
        <v>0.54682274247491636</v>
      </c>
      <c r="C328" s="32" t="s">
        <v>1484</v>
      </c>
      <c r="D328" s="32" t="s">
        <v>1483</v>
      </c>
      <c r="E328" s="1">
        <f>VLOOKUP(D328,DATABASE!$A$2:$F$3248,6)</f>
        <v>4</v>
      </c>
      <c r="F328" s="6">
        <f>VLOOKUP(D328,DATABASE!$A$2:$F$3248,4)</f>
        <v>420</v>
      </c>
      <c r="G328" s="2">
        <f t="shared" si="34"/>
        <v>1585758.1680000008</v>
      </c>
      <c r="H328" s="22">
        <f t="shared" si="31"/>
        <v>0.97006612738041709</v>
      </c>
      <c r="I328" s="25">
        <f>VLOOKUP(D328,DATABASE!$A$2:$F$3248,5)*F328</f>
        <v>747.39</v>
      </c>
      <c r="J328" s="25">
        <f t="shared" si="35"/>
        <v>6874504.222384451</v>
      </c>
      <c r="K328" s="26">
        <f t="shared" si="32"/>
        <v>0.97213281244469796</v>
      </c>
      <c r="L328" s="3" t="str">
        <f>VLOOKUP(D328,DATABASE!$A$2:$F$3248,3)</f>
        <v>OLEOSE</v>
      </c>
      <c r="M328" s="10" t="str">
        <f t="shared" si="33"/>
        <v>C</v>
      </c>
    </row>
    <row r="329" spans="1:13">
      <c r="A329" s="19">
        <v>328</v>
      </c>
      <c r="B329" s="21">
        <f t="shared" si="30"/>
        <v>0.54849498327759194</v>
      </c>
      <c r="C329" s="32" t="s">
        <v>1070</v>
      </c>
      <c r="D329" s="32" t="s">
        <v>1069</v>
      </c>
      <c r="E329" s="1">
        <f>VLOOKUP(D329,DATABASE!$A$2:$F$3248,6)</f>
        <v>1</v>
      </c>
      <c r="F329" s="6">
        <f>VLOOKUP(D329,DATABASE!$A$2:$F$3248,4)</f>
        <v>420</v>
      </c>
      <c r="G329" s="2">
        <f t="shared" si="34"/>
        <v>1586178.1680000008</v>
      </c>
      <c r="H329" s="22">
        <f t="shared" si="31"/>
        <v>0.97032305670401864</v>
      </c>
      <c r="I329" s="25">
        <f>VLOOKUP(D329,DATABASE!$A$2:$F$3248,5)*F329</f>
        <v>1296.4056</v>
      </c>
      <c r="J329" s="25">
        <f t="shared" si="35"/>
        <v>6875800.6279844511</v>
      </c>
      <c r="K329" s="26">
        <f t="shared" si="32"/>
        <v>0.97231613888995538</v>
      </c>
      <c r="L329" s="3" t="str">
        <f>VLOOKUP(D329,DATABASE!$A$2:$F$3248,3)</f>
        <v>OLEOSE</v>
      </c>
      <c r="M329" s="10" t="str">
        <f t="shared" si="33"/>
        <v>C</v>
      </c>
    </row>
    <row r="330" spans="1:13">
      <c r="A330" s="19">
        <v>329</v>
      </c>
      <c r="B330" s="21">
        <f t="shared" si="30"/>
        <v>0.55016722408026753</v>
      </c>
      <c r="C330" s="32" t="s">
        <v>3705</v>
      </c>
      <c r="D330" s="32" t="s">
        <v>3704</v>
      </c>
      <c r="E330" s="1">
        <f>VLOOKUP(D330,DATABASE!$A$2:$F$3248,6)</f>
        <v>1</v>
      </c>
      <c r="F330" s="6">
        <f>VLOOKUP(D330,DATABASE!$A$2:$F$3248,4)</f>
        <v>420</v>
      </c>
      <c r="G330" s="2">
        <f t="shared" si="34"/>
        <v>1586598.1680000008</v>
      </c>
      <c r="H330" s="22">
        <f t="shared" si="31"/>
        <v>0.97057998602762008</v>
      </c>
      <c r="I330" s="25">
        <f>VLOOKUP(D330,DATABASE!$A$2:$F$3248,5)*F330</f>
        <v>1250.7852</v>
      </c>
      <c r="J330" s="25">
        <f t="shared" si="35"/>
        <v>6877051.4131844509</v>
      </c>
      <c r="K330" s="26">
        <f t="shared" si="32"/>
        <v>0.97249301409359279</v>
      </c>
      <c r="L330" s="3" t="str">
        <f>VLOOKUP(D330,DATABASE!$A$2:$F$3248,3)</f>
        <v>OLEOSE</v>
      </c>
      <c r="M330" s="10" t="str">
        <f t="shared" si="33"/>
        <v>C</v>
      </c>
    </row>
    <row r="331" spans="1:13">
      <c r="A331" s="19">
        <v>330</v>
      </c>
      <c r="B331" s="21">
        <f t="shared" si="30"/>
        <v>0.55183946488294311</v>
      </c>
      <c r="C331" s="32" t="s">
        <v>3203</v>
      </c>
      <c r="D331" s="32" t="s">
        <v>3202</v>
      </c>
      <c r="E331" s="1">
        <f>VLOOKUP(D331,DATABASE!$A$2:$F$3248,6)</f>
        <v>3</v>
      </c>
      <c r="F331" s="6">
        <f>VLOOKUP(D331,DATABASE!$A$2:$F$3248,4)</f>
        <v>400</v>
      </c>
      <c r="G331" s="2">
        <f t="shared" si="34"/>
        <v>1586998.1680000008</v>
      </c>
      <c r="H331" s="22">
        <f t="shared" si="31"/>
        <v>0.97082468062152627</v>
      </c>
      <c r="I331" s="25">
        <f>VLOOKUP(D331,DATABASE!$A$2:$F$3248,5)*F331</f>
        <v>319.47999999999996</v>
      </c>
      <c r="J331" s="25">
        <f t="shared" si="35"/>
        <v>6877370.8931844514</v>
      </c>
      <c r="K331" s="26">
        <f t="shared" si="32"/>
        <v>0.97253819218656834</v>
      </c>
      <c r="L331" s="3" t="str">
        <f>VLOOKUP(D331,DATABASE!$A$2:$F$3248,3)</f>
        <v>OLEOSE</v>
      </c>
      <c r="M331" s="10" t="str">
        <f t="shared" si="33"/>
        <v>C</v>
      </c>
    </row>
    <row r="332" spans="1:13">
      <c r="A332" s="19">
        <v>331</v>
      </c>
      <c r="B332" s="21">
        <f t="shared" si="30"/>
        <v>0.55351170568561869</v>
      </c>
      <c r="C332" s="32" t="s">
        <v>5007</v>
      </c>
      <c r="D332" s="32" t="s">
        <v>5006</v>
      </c>
      <c r="E332" s="1">
        <f>VLOOKUP(D332,DATABASE!$A$2:$F$3248,6)</f>
        <v>2</v>
      </c>
      <c r="F332" s="6">
        <f>VLOOKUP(D332,DATABASE!$A$2:$F$3248,4)</f>
        <v>400</v>
      </c>
      <c r="G332" s="2">
        <f t="shared" si="34"/>
        <v>1587398.1680000008</v>
      </c>
      <c r="H332" s="22">
        <f t="shared" si="31"/>
        <v>0.97106937521543246</v>
      </c>
      <c r="I332" s="25">
        <f>VLOOKUP(D332,DATABASE!$A$2:$F$3248,5)*F332</f>
        <v>300.74</v>
      </c>
      <c r="J332" s="25">
        <f t="shared" si="35"/>
        <v>6877671.6331844516</v>
      </c>
      <c r="K332" s="26">
        <f t="shared" si="32"/>
        <v>0.97258072023114539</v>
      </c>
      <c r="L332" s="3" t="str">
        <f>VLOOKUP(D332,DATABASE!$A$2:$F$3248,3)</f>
        <v>CIOCC</v>
      </c>
      <c r="M332" s="10" t="str">
        <f t="shared" si="33"/>
        <v>C</v>
      </c>
    </row>
    <row r="333" spans="1:13">
      <c r="A333" s="19">
        <v>332</v>
      </c>
      <c r="B333" s="21">
        <f t="shared" si="30"/>
        <v>0.55518394648829428</v>
      </c>
      <c r="C333" s="32" t="s">
        <v>3235</v>
      </c>
      <c r="D333" s="32" t="s">
        <v>3234</v>
      </c>
      <c r="E333" s="1">
        <f>VLOOKUP(D333,DATABASE!$A$2:$F$3248,6)</f>
        <v>2</v>
      </c>
      <c r="F333" s="6">
        <f>VLOOKUP(D333,DATABASE!$A$2:$F$3248,4)</f>
        <v>400</v>
      </c>
      <c r="G333" s="2">
        <f t="shared" si="34"/>
        <v>1587798.1680000008</v>
      </c>
      <c r="H333" s="22">
        <f t="shared" si="31"/>
        <v>0.97131406980933865</v>
      </c>
      <c r="I333" s="25">
        <f>VLOOKUP(D333,DATABASE!$A$2:$F$3248,5)*F333</f>
        <v>524.68000000000006</v>
      </c>
      <c r="J333" s="25">
        <f t="shared" si="35"/>
        <v>6878196.3131844513</v>
      </c>
      <c r="K333" s="26">
        <f t="shared" si="32"/>
        <v>0.97265491592985087</v>
      </c>
      <c r="L333" s="3" t="str">
        <f>VLOOKUP(D333,DATABASE!$A$2:$F$3248,3)</f>
        <v>CIOCC</v>
      </c>
      <c r="M333" s="10" t="str">
        <f t="shared" si="33"/>
        <v>C</v>
      </c>
    </row>
    <row r="334" spans="1:13">
      <c r="A334" s="19">
        <v>333</v>
      </c>
      <c r="B334" s="21">
        <f t="shared" si="30"/>
        <v>0.55685618729096986</v>
      </c>
      <c r="C334" s="32" t="s">
        <v>3224</v>
      </c>
      <c r="D334" s="32" t="s">
        <v>3223</v>
      </c>
      <c r="E334" s="1">
        <f>VLOOKUP(D334,DATABASE!$A$2:$F$3248,6)</f>
        <v>2</v>
      </c>
      <c r="F334" s="6">
        <f>VLOOKUP(D334,DATABASE!$A$2:$F$3248,4)</f>
        <v>400</v>
      </c>
      <c r="G334" s="2">
        <f t="shared" si="34"/>
        <v>1588198.1680000008</v>
      </c>
      <c r="H334" s="22">
        <f t="shared" si="31"/>
        <v>0.97155876440324485</v>
      </c>
      <c r="I334" s="25">
        <f>VLOOKUP(D334,DATABASE!$A$2:$F$3248,5)*F334</f>
        <v>896.32</v>
      </c>
      <c r="J334" s="25">
        <f t="shared" si="35"/>
        <v>6879092.6331844516</v>
      </c>
      <c r="K334" s="26">
        <f t="shared" si="32"/>
        <v>0.97278166573671165</v>
      </c>
      <c r="L334" s="3" t="str">
        <f>VLOOKUP(D334,DATABASE!$A$2:$F$3248,3)</f>
        <v>CIOCC</v>
      </c>
      <c r="M334" s="10" t="str">
        <f t="shared" si="33"/>
        <v>C</v>
      </c>
    </row>
    <row r="335" spans="1:13">
      <c r="A335" s="19">
        <v>334</v>
      </c>
      <c r="B335" s="21">
        <f t="shared" si="30"/>
        <v>0.55852842809364545</v>
      </c>
      <c r="C335" s="32" t="s">
        <v>3149</v>
      </c>
      <c r="D335" s="32" t="s">
        <v>3148</v>
      </c>
      <c r="E335" s="1">
        <f>VLOOKUP(D335,DATABASE!$A$2:$F$3248,6)</f>
        <v>2</v>
      </c>
      <c r="F335" s="6">
        <f>VLOOKUP(D335,DATABASE!$A$2:$F$3248,4)</f>
        <v>400</v>
      </c>
      <c r="G335" s="2">
        <f t="shared" si="34"/>
        <v>1588598.1680000008</v>
      </c>
      <c r="H335" s="22">
        <f t="shared" si="31"/>
        <v>0.97180345899715104</v>
      </c>
      <c r="I335" s="25">
        <f>VLOOKUP(D335,DATABASE!$A$2:$F$3248,5)*F335</f>
        <v>1967.0000000000002</v>
      </c>
      <c r="J335" s="25">
        <f t="shared" si="35"/>
        <v>6881059.6331844516</v>
      </c>
      <c r="K335" s="26">
        <f t="shared" si="32"/>
        <v>0.97305982183062345</v>
      </c>
      <c r="L335" s="3" t="str">
        <f>VLOOKUP(D335,DATABASE!$A$2:$F$3248,3)</f>
        <v>OLEOSE</v>
      </c>
      <c r="M335" s="10" t="str">
        <f t="shared" si="33"/>
        <v>C</v>
      </c>
    </row>
    <row r="336" spans="1:13">
      <c r="A336" s="19">
        <v>335</v>
      </c>
      <c r="B336" s="21">
        <f t="shared" si="30"/>
        <v>0.56020066889632103</v>
      </c>
      <c r="C336" s="32" t="s">
        <v>2853</v>
      </c>
      <c r="D336" s="32" t="s">
        <v>2852</v>
      </c>
      <c r="E336" s="1">
        <f>VLOOKUP(D336,DATABASE!$A$2:$F$3248,6)</f>
        <v>2</v>
      </c>
      <c r="F336" s="6">
        <f>VLOOKUP(D336,DATABASE!$A$2:$F$3248,4)</f>
        <v>400</v>
      </c>
      <c r="G336" s="2">
        <f t="shared" si="34"/>
        <v>1588998.1680000008</v>
      </c>
      <c r="H336" s="22">
        <f t="shared" si="31"/>
        <v>0.97204815359105712</v>
      </c>
      <c r="I336" s="25">
        <f>VLOOKUP(D336,DATABASE!$A$2:$F$3248,5)*F336</f>
        <v>1048.6200000000001</v>
      </c>
      <c r="J336" s="25">
        <f t="shared" si="35"/>
        <v>6882108.2531844517</v>
      </c>
      <c r="K336" s="26">
        <f t="shared" si="32"/>
        <v>0.97320810858364726</v>
      </c>
      <c r="L336" s="3" t="str">
        <f>VLOOKUP(D336,DATABASE!$A$2:$F$3248,3)</f>
        <v>OLEOSE</v>
      </c>
      <c r="M336" s="10" t="str">
        <f t="shared" si="33"/>
        <v>C</v>
      </c>
    </row>
    <row r="337" spans="1:13">
      <c r="A337" s="19">
        <v>336</v>
      </c>
      <c r="B337" s="21">
        <f t="shared" si="30"/>
        <v>0.56187290969899661</v>
      </c>
      <c r="C337" s="32" t="s">
        <v>4680</v>
      </c>
      <c r="D337" s="32" t="s">
        <v>4679</v>
      </c>
      <c r="E337" s="1">
        <f>VLOOKUP(D337,DATABASE!$A$2:$F$3248,6)</f>
        <v>2</v>
      </c>
      <c r="F337" s="6">
        <f>VLOOKUP(D337,DATABASE!$A$2:$F$3248,4)</f>
        <v>400</v>
      </c>
      <c r="G337" s="2">
        <f t="shared" si="34"/>
        <v>1589398.1680000008</v>
      </c>
      <c r="H337" s="22">
        <f t="shared" si="31"/>
        <v>0.97229284818496331</v>
      </c>
      <c r="I337" s="25">
        <f>VLOOKUP(D337,DATABASE!$A$2:$F$3248,5)*F337</f>
        <v>1322.94</v>
      </c>
      <c r="J337" s="25">
        <f t="shared" si="35"/>
        <v>6883431.1931844521</v>
      </c>
      <c r="K337" s="26">
        <f t="shared" si="32"/>
        <v>0.97339518729380481</v>
      </c>
      <c r="L337" s="3" t="str">
        <f>VLOOKUP(D337,DATABASE!$A$2:$F$3248,3)</f>
        <v>OLEOSE</v>
      </c>
      <c r="M337" s="10" t="str">
        <f t="shared" si="33"/>
        <v>C</v>
      </c>
    </row>
    <row r="338" spans="1:13">
      <c r="A338" s="19">
        <v>337</v>
      </c>
      <c r="B338" s="21">
        <f t="shared" si="30"/>
        <v>0.5635451505016722</v>
      </c>
      <c r="C338" s="32" t="s">
        <v>4196</v>
      </c>
      <c r="D338" s="32" t="s">
        <v>4195</v>
      </c>
      <c r="E338" s="1">
        <f>VLOOKUP(D338,DATABASE!$A$2:$F$3248,6)</f>
        <v>1</v>
      </c>
      <c r="F338" s="6">
        <f>VLOOKUP(D338,DATABASE!$A$2:$F$3248,4)</f>
        <v>400</v>
      </c>
      <c r="G338" s="2">
        <f t="shared" si="34"/>
        <v>1589798.1680000008</v>
      </c>
      <c r="H338" s="22">
        <f t="shared" si="31"/>
        <v>0.9725375427788695</v>
      </c>
      <c r="I338" s="25">
        <f>VLOOKUP(D338,DATABASE!$A$2:$F$3248,5)*F338</f>
        <v>619.58000000000004</v>
      </c>
      <c r="J338" s="25">
        <f t="shared" si="35"/>
        <v>6884050.7731844522</v>
      </c>
      <c r="K338" s="26">
        <f t="shared" si="32"/>
        <v>0.97348280292810363</v>
      </c>
      <c r="L338" s="3" t="str">
        <f>VLOOKUP(D338,DATABASE!$A$2:$F$3248,3)</f>
        <v>OLEOSE</v>
      </c>
      <c r="M338" s="10" t="str">
        <f t="shared" si="33"/>
        <v>C</v>
      </c>
    </row>
    <row r="339" spans="1:13">
      <c r="A339" s="19">
        <v>338</v>
      </c>
      <c r="B339" s="21">
        <f t="shared" si="30"/>
        <v>0.56521739130434778</v>
      </c>
      <c r="C339" s="32" t="s">
        <v>1074</v>
      </c>
      <c r="D339" s="32" t="s">
        <v>1073</v>
      </c>
      <c r="E339" s="1">
        <f>VLOOKUP(D339,DATABASE!$A$2:$F$3248,6)</f>
        <v>1</v>
      </c>
      <c r="F339" s="6">
        <f>VLOOKUP(D339,DATABASE!$A$2:$F$3248,4)</f>
        <v>400</v>
      </c>
      <c r="G339" s="2">
        <f t="shared" si="34"/>
        <v>1590198.1680000008</v>
      </c>
      <c r="H339" s="22">
        <f t="shared" si="31"/>
        <v>0.97278223737277569</v>
      </c>
      <c r="I339" s="25">
        <f>VLOOKUP(D339,DATABASE!$A$2:$F$3248,5)*F339</f>
        <v>832.86</v>
      </c>
      <c r="J339" s="25">
        <f t="shared" si="35"/>
        <v>6884883.6331844525</v>
      </c>
      <c r="K339" s="26">
        <f t="shared" si="32"/>
        <v>0.97360057877171091</v>
      </c>
      <c r="L339" s="3" t="str">
        <f>VLOOKUP(D339,DATABASE!$A$2:$F$3248,3)</f>
        <v>OLEOSE</v>
      </c>
      <c r="M339" s="10" t="str">
        <f t="shared" si="33"/>
        <v>C</v>
      </c>
    </row>
    <row r="340" spans="1:13">
      <c r="A340" s="19">
        <v>339</v>
      </c>
      <c r="B340" s="21">
        <f t="shared" si="30"/>
        <v>0.56688963210702337</v>
      </c>
      <c r="C340" s="32" t="s">
        <v>4200</v>
      </c>
      <c r="D340" s="32" t="s">
        <v>4199</v>
      </c>
      <c r="E340" s="1">
        <f>VLOOKUP(D340,DATABASE!$A$2:$F$3248,6)</f>
        <v>1</v>
      </c>
      <c r="F340" s="6">
        <f>VLOOKUP(D340,DATABASE!$A$2:$F$3248,4)</f>
        <v>400</v>
      </c>
      <c r="G340" s="2">
        <f t="shared" si="34"/>
        <v>1590598.1680000008</v>
      </c>
      <c r="H340" s="22">
        <f t="shared" si="31"/>
        <v>0.97302693196668189</v>
      </c>
      <c r="I340" s="25">
        <f>VLOOKUP(D340,DATABASE!$A$2:$F$3248,5)*F340</f>
        <v>577.572</v>
      </c>
      <c r="J340" s="25">
        <f t="shared" si="35"/>
        <v>6885461.2051844522</v>
      </c>
      <c r="K340" s="26">
        <f t="shared" si="32"/>
        <v>0.97368225399869246</v>
      </c>
      <c r="L340" s="3" t="str">
        <f>VLOOKUP(D340,DATABASE!$A$2:$F$3248,3)</f>
        <v>OLEOSE</v>
      </c>
      <c r="M340" s="10" t="str">
        <f t="shared" si="33"/>
        <v>C</v>
      </c>
    </row>
    <row r="341" spans="1:13">
      <c r="A341" s="19">
        <v>340</v>
      </c>
      <c r="B341" s="21">
        <f t="shared" si="30"/>
        <v>0.56856187290969895</v>
      </c>
      <c r="C341" s="32" t="s">
        <v>1405</v>
      </c>
      <c r="D341" s="32" t="s">
        <v>1404</v>
      </c>
      <c r="E341" s="1">
        <f>VLOOKUP(D341,DATABASE!$A$2:$F$3248,6)</f>
        <v>1</v>
      </c>
      <c r="F341" s="6">
        <f>VLOOKUP(D341,DATABASE!$A$2:$F$3248,4)</f>
        <v>396</v>
      </c>
      <c r="G341" s="2">
        <f t="shared" si="34"/>
        <v>1590994.1680000008</v>
      </c>
      <c r="H341" s="22">
        <f t="shared" si="31"/>
        <v>0.97326917961464898</v>
      </c>
      <c r="I341" s="25">
        <f>VLOOKUP(D341,DATABASE!$A$2:$F$3248,5)*F341</f>
        <v>3247.7979600000003</v>
      </c>
      <c r="J341" s="25">
        <f t="shared" si="35"/>
        <v>6888709.0031444523</v>
      </c>
      <c r="K341" s="26">
        <f t="shared" si="32"/>
        <v>0.97414152944066923</v>
      </c>
      <c r="L341" s="3" t="str">
        <f>VLOOKUP(D341,DATABASE!$A$2:$F$3248,3)</f>
        <v>OLEOSE</v>
      </c>
      <c r="M341" s="10" t="str">
        <f t="shared" si="33"/>
        <v>C</v>
      </c>
    </row>
    <row r="342" spans="1:13">
      <c r="A342" s="19">
        <v>341</v>
      </c>
      <c r="B342" s="21">
        <f t="shared" si="30"/>
        <v>0.57023411371237454</v>
      </c>
      <c r="C342" s="32" t="s">
        <v>942</v>
      </c>
      <c r="D342" s="32" t="s">
        <v>941</v>
      </c>
      <c r="E342" s="1">
        <f>VLOOKUP(D342,DATABASE!$A$2:$F$3248,6)</f>
        <v>1</v>
      </c>
      <c r="F342" s="6">
        <f>VLOOKUP(D342,DATABASE!$A$2:$F$3248,4)</f>
        <v>395</v>
      </c>
      <c r="G342" s="2">
        <f t="shared" si="34"/>
        <v>1591389.1680000008</v>
      </c>
      <c r="H342" s="22">
        <f t="shared" si="31"/>
        <v>0.97351081552613139</v>
      </c>
      <c r="I342" s="25">
        <f>VLOOKUP(D342,DATABASE!$A$2:$F$3248,5)*F342</f>
        <v>1062.6882499999999</v>
      </c>
      <c r="J342" s="25">
        <f t="shared" si="35"/>
        <v>6889771.691394452</v>
      </c>
      <c r="K342" s="26">
        <f t="shared" si="32"/>
        <v>0.97429180560369211</v>
      </c>
      <c r="L342" s="3" t="str">
        <f>VLOOKUP(D342,DATABASE!$A$2:$F$3248,3)</f>
        <v>OLEOSE</v>
      </c>
      <c r="M342" s="10" t="str">
        <f t="shared" si="33"/>
        <v>C</v>
      </c>
    </row>
    <row r="343" spans="1:13">
      <c r="A343" s="19">
        <v>342</v>
      </c>
      <c r="B343" s="21">
        <f t="shared" si="30"/>
        <v>0.57190635451505012</v>
      </c>
      <c r="C343" s="32" t="s">
        <v>5711</v>
      </c>
      <c r="D343" s="32" t="s">
        <v>5710</v>
      </c>
      <c r="E343" s="1">
        <f>VLOOKUP(D343,DATABASE!$A$2:$F$3248,6)</f>
        <v>1</v>
      </c>
      <c r="F343" s="6">
        <f>VLOOKUP(D343,DATABASE!$A$2:$F$3248,4)</f>
        <v>384</v>
      </c>
      <c r="G343" s="2">
        <f t="shared" si="34"/>
        <v>1591773.1680000008</v>
      </c>
      <c r="H343" s="22">
        <f t="shared" si="31"/>
        <v>0.97374572233628132</v>
      </c>
      <c r="I343" s="25">
        <f>VLOOKUP(D343,DATABASE!$A$2:$F$3248,5)*F343</f>
        <v>1573.248</v>
      </c>
      <c r="J343" s="25">
        <f t="shared" si="35"/>
        <v>6891344.9393944517</v>
      </c>
      <c r="K343" s="26">
        <f t="shared" si="32"/>
        <v>0.97451428070203194</v>
      </c>
      <c r="L343" s="3" t="str">
        <f>VLOOKUP(D343,DATABASE!$A$2:$F$3248,3)</f>
        <v>OLEOSE</v>
      </c>
      <c r="M343" s="10" t="str">
        <f t="shared" si="33"/>
        <v>C</v>
      </c>
    </row>
    <row r="344" spans="1:13">
      <c r="A344" s="19">
        <v>343</v>
      </c>
      <c r="B344" s="21">
        <f t="shared" si="30"/>
        <v>0.5735785953177257</v>
      </c>
      <c r="C344" s="32" t="s">
        <v>4564</v>
      </c>
      <c r="D344" s="32" t="s">
        <v>4563</v>
      </c>
      <c r="E344" s="1">
        <f>VLOOKUP(D344,DATABASE!$A$2:$F$3248,6)</f>
        <v>1</v>
      </c>
      <c r="F344" s="6">
        <f>VLOOKUP(D344,DATABASE!$A$2:$F$3248,4)</f>
        <v>371.2</v>
      </c>
      <c r="G344" s="2">
        <f t="shared" si="34"/>
        <v>1592144.3680000007</v>
      </c>
      <c r="H344" s="22">
        <f t="shared" si="31"/>
        <v>0.97397279891942623</v>
      </c>
      <c r="I344" s="25">
        <f>VLOOKUP(D344,DATABASE!$A$2:$F$3248,5)*F344</f>
        <v>6991.3367040000003</v>
      </c>
      <c r="J344" s="25">
        <f t="shared" si="35"/>
        <v>6898336.2760984516</v>
      </c>
      <c r="K344" s="26">
        <f t="shared" si="32"/>
        <v>0.97550293495155249</v>
      </c>
      <c r="L344" s="3" t="str">
        <f>VLOOKUP(D344,DATABASE!$A$2:$F$3248,3)</f>
        <v>OLEOSE</v>
      </c>
      <c r="M344" s="10" t="str">
        <f t="shared" si="33"/>
        <v>C</v>
      </c>
    </row>
    <row r="345" spans="1:13">
      <c r="A345" s="19">
        <v>344</v>
      </c>
      <c r="B345" s="21">
        <f t="shared" si="30"/>
        <v>0.57525083612040129</v>
      </c>
      <c r="C345" s="32" t="s">
        <v>1032</v>
      </c>
      <c r="D345" s="32" t="s">
        <v>1031</v>
      </c>
      <c r="E345" s="1">
        <f>VLOOKUP(D345,DATABASE!$A$2:$F$3248,6)</f>
        <v>1</v>
      </c>
      <c r="F345" s="6">
        <f>VLOOKUP(D345,DATABASE!$A$2:$F$3248,4)</f>
        <v>365</v>
      </c>
      <c r="G345" s="2">
        <f t="shared" si="34"/>
        <v>1592509.3680000007</v>
      </c>
      <c r="H345" s="22">
        <f t="shared" si="31"/>
        <v>0.9741960827363656</v>
      </c>
      <c r="I345" s="25">
        <f>VLOOKUP(D345,DATABASE!$A$2:$F$3248,5)*F345</f>
        <v>1689.5010500000001</v>
      </c>
      <c r="J345" s="25">
        <f t="shared" si="35"/>
        <v>6900025.7771484517</v>
      </c>
      <c r="K345" s="26">
        <f t="shared" si="32"/>
        <v>0.97574184954877052</v>
      </c>
      <c r="L345" s="3" t="str">
        <f>VLOOKUP(D345,DATABASE!$A$2:$F$3248,3)</f>
        <v>OLEOSE</v>
      </c>
      <c r="M345" s="10" t="str">
        <f t="shared" si="33"/>
        <v>C</v>
      </c>
    </row>
    <row r="346" spans="1:13">
      <c r="A346" s="19">
        <v>345</v>
      </c>
      <c r="B346" s="21">
        <f t="shared" si="30"/>
        <v>0.57692307692307687</v>
      </c>
      <c r="C346" s="32" t="s">
        <v>5190</v>
      </c>
      <c r="D346" s="32" t="s">
        <v>5193</v>
      </c>
      <c r="E346" s="1">
        <f>VLOOKUP(D346,DATABASE!$A$2:$F$3248,6)</f>
        <v>1</v>
      </c>
      <c r="F346" s="6">
        <f>VLOOKUP(D346,DATABASE!$A$2:$F$3248,4)</f>
        <v>365</v>
      </c>
      <c r="G346" s="2">
        <f t="shared" si="34"/>
        <v>1592874.3680000007</v>
      </c>
      <c r="H346" s="22">
        <f t="shared" si="31"/>
        <v>0.97441936655330497</v>
      </c>
      <c r="I346" s="25">
        <f>VLOOKUP(D346,DATABASE!$A$2:$F$3248,5)*F346</f>
        <v>2091.6543999999999</v>
      </c>
      <c r="J346" s="25">
        <f t="shared" si="35"/>
        <v>6902117.431548452</v>
      </c>
      <c r="K346" s="26">
        <f t="shared" si="32"/>
        <v>0.97603763318767123</v>
      </c>
      <c r="L346" s="3" t="str">
        <f>VLOOKUP(D346,DATABASE!$A$2:$F$3248,3)</f>
        <v>OLEOSE</v>
      </c>
      <c r="M346" s="10" t="str">
        <f t="shared" si="33"/>
        <v>C</v>
      </c>
    </row>
    <row r="347" spans="1:13">
      <c r="A347" s="19">
        <v>346</v>
      </c>
      <c r="B347" s="21">
        <f t="shared" si="30"/>
        <v>0.57859531772575246</v>
      </c>
      <c r="C347" s="32" t="s">
        <v>2289</v>
      </c>
      <c r="D347" s="32" t="s">
        <v>2288</v>
      </c>
      <c r="E347" s="1">
        <f>VLOOKUP(D347,DATABASE!$A$2:$F$3248,6)</f>
        <v>2</v>
      </c>
      <c r="F347" s="6">
        <f>VLOOKUP(D347,DATABASE!$A$2:$F$3248,4)</f>
        <v>364</v>
      </c>
      <c r="G347" s="2">
        <f t="shared" si="34"/>
        <v>1593238.3680000007</v>
      </c>
      <c r="H347" s="22">
        <f t="shared" si="31"/>
        <v>0.97464203863375953</v>
      </c>
      <c r="I347" s="25">
        <f>VLOOKUP(D347,DATABASE!$A$2:$F$3248,5)*F347</f>
        <v>906.99336000000005</v>
      </c>
      <c r="J347" s="25">
        <f t="shared" si="35"/>
        <v>6903024.4249084517</v>
      </c>
      <c r="K347" s="26">
        <f t="shared" si="32"/>
        <v>0.9761658923286074</v>
      </c>
      <c r="L347" s="3" t="str">
        <f>VLOOKUP(D347,DATABASE!$A$2:$F$3248,3)</f>
        <v>OLEOSE</v>
      </c>
      <c r="M347" s="10" t="str">
        <f t="shared" si="33"/>
        <v>C</v>
      </c>
    </row>
    <row r="348" spans="1:13">
      <c r="A348" s="19">
        <v>347</v>
      </c>
      <c r="B348" s="21">
        <f t="shared" si="30"/>
        <v>0.58026755852842804</v>
      </c>
      <c r="C348" s="32" t="s">
        <v>2840</v>
      </c>
      <c r="D348" s="32" t="s">
        <v>2845</v>
      </c>
      <c r="E348" s="1">
        <f>VLOOKUP(D348,DATABASE!$A$2:$F$3248,6)</f>
        <v>2</v>
      </c>
      <c r="F348" s="6">
        <f>VLOOKUP(D348,DATABASE!$A$2:$F$3248,4)</f>
        <v>361</v>
      </c>
      <c r="G348" s="2">
        <f t="shared" si="34"/>
        <v>1593599.3680000007</v>
      </c>
      <c r="H348" s="22">
        <f t="shared" si="31"/>
        <v>0.97486287550475992</v>
      </c>
      <c r="I348" s="25">
        <f>VLOOKUP(D348,DATABASE!$A$2:$F$3248,5)*F348</f>
        <v>2542.5951999999997</v>
      </c>
      <c r="J348" s="25">
        <f t="shared" si="35"/>
        <v>6905567.0201084521</v>
      </c>
      <c r="K348" s="26">
        <f t="shared" si="32"/>
        <v>0.9765254441075758</v>
      </c>
      <c r="L348" s="3" t="str">
        <f>VLOOKUP(D348,DATABASE!$A$2:$F$3248,3)</f>
        <v>OLEOSE</v>
      </c>
      <c r="M348" s="10" t="str">
        <f t="shared" si="33"/>
        <v>C</v>
      </c>
    </row>
    <row r="349" spans="1:13">
      <c r="A349" s="19">
        <v>348</v>
      </c>
      <c r="B349" s="21">
        <f t="shared" si="30"/>
        <v>0.58193979933110362</v>
      </c>
      <c r="C349" s="32" t="s">
        <v>5013</v>
      </c>
      <c r="D349" s="32" t="s">
        <v>5012</v>
      </c>
      <c r="E349" s="1">
        <f>VLOOKUP(D349,DATABASE!$A$2:$F$3248,6)</f>
        <v>3</v>
      </c>
      <c r="F349" s="6">
        <f>VLOOKUP(D349,DATABASE!$A$2:$F$3248,4)</f>
        <v>360</v>
      </c>
      <c r="G349" s="2">
        <f t="shared" si="34"/>
        <v>1593959.3680000007</v>
      </c>
      <c r="H349" s="22">
        <f t="shared" si="31"/>
        <v>0.9750831006392755</v>
      </c>
      <c r="I349" s="25">
        <f>VLOOKUP(D349,DATABASE!$A$2:$F$3248,5)*F349</f>
        <v>161.1</v>
      </c>
      <c r="J349" s="25">
        <f t="shared" si="35"/>
        <v>6905728.1201084517</v>
      </c>
      <c r="K349" s="26">
        <f t="shared" si="32"/>
        <v>0.97654822547347775</v>
      </c>
      <c r="L349" s="3" t="str">
        <f>VLOOKUP(D349,DATABASE!$A$2:$F$3248,3)</f>
        <v>OLEOSE</v>
      </c>
      <c r="M349" s="10" t="str">
        <f t="shared" si="33"/>
        <v>C</v>
      </c>
    </row>
    <row r="350" spans="1:13">
      <c r="A350" s="19">
        <v>349</v>
      </c>
      <c r="B350" s="21">
        <f t="shared" si="30"/>
        <v>0.58361204013377932</v>
      </c>
      <c r="C350" s="32" t="s">
        <v>1859</v>
      </c>
      <c r="D350" s="32" t="s">
        <v>1858</v>
      </c>
      <c r="E350" s="1">
        <f>VLOOKUP(D350,DATABASE!$A$2:$F$3248,6)</f>
        <v>2</v>
      </c>
      <c r="F350" s="6">
        <f>VLOOKUP(D350,DATABASE!$A$2:$F$3248,4)</f>
        <v>360</v>
      </c>
      <c r="G350" s="2">
        <f t="shared" si="34"/>
        <v>1594319.3680000007</v>
      </c>
      <c r="H350" s="22">
        <f t="shared" si="31"/>
        <v>0.97530332577379109</v>
      </c>
      <c r="I350" s="25">
        <f>VLOOKUP(D350,DATABASE!$A$2:$F$3248,5)*F350</f>
        <v>1300.2192</v>
      </c>
      <c r="J350" s="25">
        <f t="shared" si="35"/>
        <v>6907028.3393084519</v>
      </c>
      <c r="K350" s="26">
        <f t="shared" si="32"/>
        <v>0.97673209120499849</v>
      </c>
      <c r="L350" s="3" t="str">
        <f>VLOOKUP(D350,DATABASE!$A$2:$F$3248,3)</f>
        <v>CIOCC</v>
      </c>
      <c r="M350" s="10" t="str">
        <f t="shared" si="33"/>
        <v>C</v>
      </c>
    </row>
    <row r="351" spans="1:13">
      <c r="A351" s="19">
        <v>350</v>
      </c>
      <c r="B351" s="21">
        <f t="shared" si="30"/>
        <v>0.5852842809364549</v>
      </c>
      <c r="C351" s="32" t="s">
        <v>5267</v>
      </c>
      <c r="D351" s="32" t="s">
        <v>5266</v>
      </c>
      <c r="E351" s="1">
        <f>VLOOKUP(D351,DATABASE!$A$2:$F$3248,6)</f>
        <v>2</v>
      </c>
      <c r="F351" s="6">
        <f>VLOOKUP(D351,DATABASE!$A$2:$F$3248,4)</f>
        <v>360</v>
      </c>
      <c r="G351" s="2">
        <f t="shared" si="34"/>
        <v>1594679.3680000007</v>
      </c>
      <c r="H351" s="22">
        <f t="shared" si="31"/>
        <v>0.97552355090830656</v>
      </c>
      <c r="I351" s="25">
        <f>VLOOKUP(D351,DATABASE!$A$2:$F$3248,5)*F351</f>
        <v>2167.8768</v>
      </c>
      <c r="J351" s="25">
        <f t="shared" si="35"/>
        <v>6909196.2161084516</v>
      </c>
      <c r="K351" s="26">
        <f t="shared" si="32"/>
        <v>0.97703865355516117</v>
      </c>
      <c r="L351" s="3" t="str">
        <f>VLOOKUP(D351,DATABASE!$A$2:$F$3248,3)</f>
        <v>OLEOSE</v>
      </c>
      <c r="M351" s="10" t="str">
        <f t="shared" si="33"/>
        <v>C</v>
      </c>
    </row>
    <row r="352" spans="1:13">
      <c r="A352" s="19">
        <v>351</v>
      </c>
      <c r="B352" s="21">
        <f t="shared" si="30"/>
        <v>0.58695652173913049</v>
      </c>
      <c r="C352" s="32" t="s">
        <v>2970</v>
      </c>
      <c r="D352" s="32" t="s">
        <v>2969</v>
      </c>
      <c r="E352" s="1">
        <f>VLOOKUP(D352,DATABASE!$A$2:$F$3248,6)</f>
        <v>2</v>
      </c>
      <c r="F352" s="6">
        <f>VLOOKUP(D352,DATABASE!$A$2:$F$3248,4)</f>
        <v>360</v>
      </c>
      <c r="G352" s="2">
        <f t="shared" si="34"/>
        <v>1595039.3680000007</v>
      </c>
      <c r="H352" s="22">
        <f t="shared" si="31"/>
        <v>0.97574377604282214</v>
      </c>
      <c r="I352" s="25">
        <f>VLOOKUP(D352,DATABASE!$A$2:$F$3248,5)*F352</f>
        <v>918.11160000000007</v>
      </c>
      <c r="J352" s="25">
        <f t="shared" si="35"/>
        <v>6910114.327708452</v>
      </c>
      <c r="K352" s="26">
        <f t="shared" si="32"/>
        <v>0.9771684849412472</v>
      </c>
      <c r="L352" s="3" t="str">
        <f>VLOOKUP(D352,DATABASE!$A$2:$F$3248,3)</f>
        <v>OLEOSE</v>
      </c>
      <c r="M352" s="10" t="str">
        <f t="shared" si="33"/>
        <v>C</v>
      </c>
    </row>
    <row r="353" spans="1:13">
      <c r="A353" s="19">
        <v>352</v>
      </c>
      <c r="B353" s="21">
        <f t="shared" si="30"/>
        <v>0.58862876254180607</v>
      </c>
      <c r="C353" s="32" t="s">
        <v>3723</v>
      </c>
      <c r="D353" s="32" t="s">
        <v>3722</v>
      </c>
      <c r="E353" s="1">
        <f>VLOOKUP(D353,DATABASE!$A$2:$F$3248,6)</f>
        <v>2</v>
      </c>
      <c r="F353" s="6">
        <f>VLOOKUP(D353,DATABASE!$A$2:$F$3248,4)</f>
        <v>360</v>
      </c>
      <c r="G353" s="2">
        <f t="shared" si="34"/>
        <v>1595399.3680000007</v>
      </c>
      <c r="H353" s="22">
        <f t="shared" si="31"/>
        <v>0.97596400117733773</v>
      </c>
      <c r="I353" s="25">
        <f>VLOOKUP(D353,DATABASE!$A$2:$F$3248,5)*F353</f>
        <v>809.8667999999999</v>
      </c>
      <c r="J353" s="25">
        <f t="shared" si="35"/>
        <v>6910924.194508452</v>
      </c>
      <c r="K353" s="26">
        <f t="shared" si="32"/>
        <v>0.97728300928577028</v>
      </c>
      <c r="L353" s="3" t="str">
        <f>VLOOKUP(D353,DATABASE!$A$2:$F$3248,3)</f>
        <v>OLEOSE</v>
      </c>
      <c r="M353" s="10" t="str">
        <f t="shared" si="33"/>
        <v>C</v>
      </c>
    </row>
    <row r="354" spans="1:13">
      <c r="A354" s="19">
        <v>353</v>
      </c>
      <c r="B354" s="21">
        <f t="shared" si="30"/>
        <v>0.59030100334448166</v>
      </c>
      <c r="C354" s="32" t="s">
        <v>3864</v>
      </c>
      <c r="D354" s="32" t="s">
        <v>3863</v>
      </c>
      <c r="E354" s="1">
        <f>VLOOKUP(D354,DATABASE!$A$2:$F$3248,6)</f>
        <v>2</v>
      </c>
      <c r="F354" s="6">
        <f>VLOOKUP(D354,DATABASE!$A$2:$F$3248,4)</f>
        <v>355.96699999999998</v>
      </c>
      <c r="G354" s="2">
        <f t="shared" si="34"/>
        <v>1595755.3350000007</v>
      </c>
      <c r="H354" s="22">
        <f t="shared" si="31"/>
        <v>0.97618175917861016</v>
      </c>
      <c r="I354" s="25">
        <f>VLOOKUP(D354,DATABASE!$A$2:$F$3248,5)*F354</f>
        <v>1563.4177430099999</v>
      </c>
      <c r="J354" s="25">
        <f t="shared" si="35"/>
        <v>6912487.6122514624</v>
      </c>
      <c r="K354" s="26">
        <f t="shared" si="32"/>
        <v>0.97750409427435603</v>
      </c>
      <c r="L354" s="3" t="str">
        <f>VLOOKUP(D354,DATABASE!$A$2:$F$3248,3)</f>
        <v>OLEOSE</v>
      </c>
      <c r="M354" s="10" t="str">
        <f t="shared" si="33"/>
        <v>C</v>
      </c>
    </row>
    <row r="355" spans="1:13">
      <c r="A355" s="19">
        <v>354</v>
      </c>
      <c r="B355" s="21">
        <f t="shared" si="30"/>
        <v>0.59197324414715724</v>
      </c>
      <c r="C355" s="32" t="s">
        <v>856</v>
      </c>
      <c r="D355" s="32" t="s">
        <v>855</v>
      </c>
      <c r="E355" s="1">
        <f>VLOOKUP(D355,DATABASE!$A$2:$F$3248,6)</f>
        <v>3</v>
      </c>
      <c r="F355" s="6">
        <f>VLOOKUP(D355,DATABASE!$A$2:$F$3248,4)</f>
        <v>353.7</v>
      </c>
      <c r="G355" s="2">
        <f t="shared" si="34"/>
        <v>1596109.0350000006</v>
      </c>
      <c r="H355" s="22">
        <f t="shared" si="31"/>
        <v>0.97639813037327172</v>
      </c>
      <c r="I355" s="25">
        <f>VLOOKUP(D355,DATABASE!$A$2:$F$3248,5)*F355</f>
        <v>4124.3188500000006</v>
      </c>
      <c r="J355" s="25">
        <f t="shared" si="35"/>
        <v>6916611.9311014628</v>
      </c>
      <c r="K355" s="26">
        <f t="shared" si="32"/>
        <v>0.97808731970463714</v>
      </c>
      <c r="L355" s="3" t="str">
        <f>VLOOKUP(D355,DATABASE!$A$2:$F$3248,3)</f>
        <v>OLEOSE</v>
      </c>
      <c r="M355" s="10" t="str">
        <f t="shared" si="33"/>
        <v>C</v>
      </c>
    </row>
    <row r="356" spans="1:13">
      <c r="A356" s="19">
        <v>355</v>
      </c>
      <c r="B356" s="21">
        <f t="shared" si="30"/>
        <v>0.59364548494983282</v>
      </c>
      <c r="C356" s="32" t="s">
        <v>986</v>
      </c>
      <c r="D356" s="32" t="s">
        <v>985</v>
      </c>
      <c r="E356" s="1">
        <f>VLOOKUP(D356,DATABASE!$A$2:$F$3248,6)</f>
        <v>3</v>
      </c>
      <c r="F356" s="6">
        <f>VLOOKUP(D356,DATABASE!$A$2:$F$3248,4)</f>
        <v>350</v>
      </c>
      <c r="G356" s="2">
        <f t="shared" si="34"/>
        <v>1596459.0350000006</v>
      </c>
      <c r="H356" s="22">
        <f t="shared" si="31"/>
        <v>0.97661223814293963</v>
      </c>
      <c r="I356" s="25">
        <f>VLOOKUP(D356,DATABASE!$A$2:$F$3248,5)*F356</f>
        <v>2623.6350000000002</v>
      </c>
      <c r="J356" s="25">
        <f t="shared" si="35"/>
        <v>6919235.5661014626</v>
      </c>
      <c r="K356" s="26">
        <f t="shared" si="32"/>
        <v>0.97845833142982785</v>
      </c>
      <c r="L356" s="3" t="str">
        <f>VLOOKUP(D356,DATABASE!$A$2:$F$3248,3)</f>
        <v>CIOCC</v>
      </c>
      <c r="M356" s="10" t="str">
        <f t="shared" si="33"/>
        <v>C</v>
      </c>
    </row>
    <row r="357" spans="1:13">
      <c r="A357" s="19">
        <v>356</v>
      </c>
      <c r="B357" s="21">
        <f t="shared" si="30"/>
        <v>0.59531772575250841</v>
      </c>
      <c r="C357" s="32" t="s">
        <v>106</v>
      </c>
      <c r="D357" s="32" t="s">
        <v>109</v>
      </c>
      <c r="E357" s="1">
        <f>VLOOKUP(D357,DATABASE!$A$2:$F$3248,6)</f>
        <v>2</v>
      </c>
      <c r="F357" s="6">
        <f>VLOOKUP(D357,DATABASE!$A$2:$F$3248,4)</f>
        <v>350</v>
      </c>
      <c r="G357" s="2">
        <f t="shared" si="34"/>
        <v>1596809.0350000006</v>
      </c>
      <c r="H357" s="22">
        <f t="shared" si="31"/>
        <v>0.97682634591260753</v>
      </c>
      <c r="I357" s="25">
        <f>VLOOKUP(D357,DATABASE!$A$2:$F$3248,5)*F357</f>
        <v>1539.9685000000002</v>
      </c>
      <c r="J357" s="25">
        <f t="shared" si="35"/>
        <v>6920775.534601463</v>
      </c>
      <c r="K357" s="26">
        <f t="shared" si="32"/>
        <v>0.97867610042967912</v>
      </c>
      <c r="L357" s="3" t="str">
        <f>VLOOKUP(D357,DATABASE!$A$2:$F$3248,3)</f>
        <v>OLEOSE</v>
      </c>
      <c r="M357" s="10" t="str">
        <f t="shared" si="33"/>
        <v>C</v>
      </c>
    </row>
    <row r="358" spans="1:13">
      <c r="A358" s="19">
        <v>357</v>
      </c>
      <c r="B358" s="21">
        <f t="shared" si="30"/>
        <v>0.59698996655518399</v>
      </c>
      <c r="C358" s="32" t="s">
        <v>201</v>
      </c>
      <c r="D358" s="32" t="s">
        <v>200</v>
      </c>
      <c r="E358" s="1">
        <f>VLOOKUP(D358,DATABASE!$A$2:$F$3248,6)</f>
        <v>2</v>
      </c>
      <c r="F358" s="6">
        <f>VLOOKUP(D358,DATABASE!$A$2:$F$3248,4)</f>
        <v>350</v>
      </c>
      <c r="G358" s="2">
        <f t="shared" si="34"/>
        <v>1597159.0350000006</v>
      </c>
      <c r="H358" s="22">
        <f t="shared" si="31"/>
        <v>0.97704045368227543</v>
      </c>
      <c r="I358" s="25">
        <f>VLOOKUP(D358,DATABASE!$A$2:$F$3248,5)*F358</f>
        <v>1097.3795</v>
      </c>
      <c r="J358" s="25">
        <f t="shared" si="35"/>
        <v>6921872.9141014628</v>
      </c>
      <c r="K358" s="26">
        <f t="shared" si="32"/>
        <v>0.97883128232864136</v>
      </c>
      <c r="L358" s="3" t="str">
        <f>VLOOKUP(D358,DATABASE!$A$2:$F$3248,3)</f>
        <v>OLEOSE</v>
      </c>
      <c r="M358" s="10" t="str">
        <f t="shared" si="33"/>
        <v>C</v>
      </c>
    </row>
    <row r="359" spans="1:13">
      <c r="A359" s="19">
        <v>358</v>
      </c>
      <c r="B359" s="21">
        <f t="shared" si="30"/>
        <v>0.59866220735785958</v>
      </c>
      <c r="C359" s="32" t="s">
        <v>6015</v>
      </c>
      <c r="D359" s="32" t="s">
        <v>6014</v>
      </c>
      <c r="E359" s="1">
        <f>VLOOKUP(D359,DATABASE!$A$2:$F$3248,6)</f>
        <v>1</v>
      </c>
      <c r="F359" s="6">
        <f>VLOOKUP(D359,DATABASE!$A$2:$F$3248,4)</f>
        <v>350</v>
      </c>
      <c r="G359" s="2">
        <f t="shared" si="34"/>
        <v>1597509.0350000006</v>
      </c>
      <c r="H359" s="22">
        <f t="shared" si="31"/>
        <v>0.97725456145194334</v>
      </c>
      <c r="I359" s="25">
        <f>VLOOKUP(D359,DATABASE!$A$2:$F$3248,5)*F359</f>
        <v>1008.28</v>
      </c>
      <c r="J359" s="25">
        <f t="shared" si="35"/>
        <v>6922881.1941014631</v>
      </c>
      <c r="K359" s="26">
        <f t="shared" si="32"/>
        <v>0.97897386454845303</v>
      </c>
      <c r="L359" s="3" t="str">
        <f>VLOOKUP(D359,DATABASE!$A$2:$F$3248,3)</f>
        <v>CIOCC</v>
      </c>
      <c r="M359" s="10" t="str">
        <f t="shared" si="33"/>
        <v>C</v>
      </c>
    </row>
    <row r="360" spans="1:13">
      <c r="A360" s="19">
        <v>359</v>
      </c>
      <c r="B360" s="21">
        <f t="shared" si="30"/>
        <v>0.60033444816053516</v>
      </c>
      <c r="C360" s="32" t="s">
        <v>1223</v>
      </c>
      <c r="D360" s="32" t="s">
        <v>1233</v>
      </c>
      <c r="E360" s="1">
        <f>VLOOKUP(D360,DATABASE!$A$2:$F$3248,6)</f>
        <v>2</v>
      </c>
      <c r="F360" s="6">
        <f>VLOOKUP(D360,DATABASE!$A$2:$F$3248,4)</f>
        <v>350</v>
      </c>
      <c r="G360" s="2">
        <f t="shared" si="34"/>
        <v>1597859.0350000006</v>
      </c>
      <c r="H360" s="22">
        <f t="shared" si="31"/>
        <v>0.97746866922161124</v>
      </c>
      <c r="I360" s="25">
        <f>VLOOKUP(D360,DATABASE!$A$2:$F$3248,5)*F360</f>
        <v>1484.8995</v>
      </c>
      <c r="J360" s="25">
        <f t="shared" si="35"/>
        <v>6924366.0936014634</v>
      </c>
      <c r="K360" s="26">
        <f t="shared" si="32"/>
        <v>0.97918384616755405</v>
      </c>
      <c r="L360" s="3" t="str">
        <f>VLOOKUP(D360,DATABASE!$A$2:$F$3248,3)</f>
        <v>CIOCC</v>
      </c>
      <c r="M360" s="10" t="str">
        <f t="shared" si="33"/>
        <v>C</v>
      </c>
    </row>
    <row r="361" spans="1:13">
      <c r="A361" s="19">
        <v>360</v>
      </c>
      <c r="B361" s="21">
        <f t="shared" si="30"/>
        <v>0.60200668896321075</v>
      </c>
      <c r="C361" s="32" t="s">
        <v>1256</v>
      </c>
      <c r="D361" s="32" t="s">
        <v>1255</v>
      </c>
      <c r="E361" s="1">
        <f>VLOOKUP(D361,DATABASE!$A$2:$F$3248,6)</f>
        <v>2</v>
      </c>
      <c r="F361" s="6">
        <f>VLOOKUP(D361,DATABASE!$A$2:$F$3248,4)</f>
        <v>350</v>
      </c>
      <c r="G361" s="2">
        <f t="shared" si="34"/>
        <v>1598209.0350000006</v>
      </c>
      <c r="H361" s="22">
        <f t="shared" si="31"/>
        <v>0.97768277699127915</v>
      </c>
      <c r="I361" s="25">
        <f>VLOOKUP(D361,DATABASE!$A$2:$F$3248,5)*F361</f>
        <v>1161.818</v>
      </c>
      <c r="J361" s="25">
        <f t="shared" si="35"/>
        <v>6925527.9116014633</v>
      </c>
      <c r="K361" s="26">
        <f t="shared" si="32"/>
        <v>0.97934814040076013</v>
      </c>
      <c r="L361" s="3" t="str">
        <f>VLOOKUP(D361,DATABASE!$A$2:$F$3248,3)</f>
        <v>CIOCC</v>
      </c>
      <c r="M361" s="10" t="str">
        <f t="shared" si="33"/>
        <v>C</v>
      </c>
    </row>
    <row r="362" spans="1:13">
      <c r="A362" s="19">
        <v>361</v>
      </c>
      <c r="B362" s="21">
        <f t="shared" si="30"/>
        <v>0.60367892976588633</v>
      </c>
      <c r="C362" s="32" t="s">
        <v>5265</v>
      </c>
      <c r="D362" s="32" t="s">
        <v>5268</v>
      </c>
      <c r="E362" s="1">
        <f>VLOOKUP(D362,DATABASE!$A$2:$F$3248,6)</f>
        <v>2</v>
      </c>
      <c r="F362" s="6">
        <f>VLOOKUP(D362,DATABASE!$A$2:$F$3248,4)</f>
        <v>350</v>
      </c>
      <c r="G362" s="2">
        <f t="shared" si="34"/>
        <v>1598559.0350000006</v>
      </c>
      <c r="H362" s="22">
        <f t="shared" si="31"/>
        <v>0.97789688476094705</v>
      </c>
      <c r="I362" s="25">
        <f>VLOOKUP(D362,DATABASE!$A$2:$F$3248,5)*F362</f>
        <v>5699.4</v>
      </c>
      <c r="J362" s="25">
        <f t="shared" si="35"/>
        <v>6931227.3116014637</v>
      </c>
      <c r="K362" s="26">
        <f t="shared" si="32"/>
        <v>0.98015410015756799</v>
      </c>
      <c r="L362" s="3" t="str">
        <f>VLOOKUP(D362,DATABASE!$A$2:$F$3248,3)</f>
        <v>OLEOSE</v>
      </c>
      <c r="M362" s="10" t="str">
        <f t="shared" si="33"/>
        <v>C</v>
      </c>
    </row>
    <row r="363" spans="1:13">
      <c r="A363" s="19">
        <v>362</v>
      </c>
      <c r="B363" s="21">
        <f t="shared" si="30"/>
        <v>0.60535117056856191</v>
      </c>
      <c r="C363" s="32" t="s">
        <v>4194</v>
      </c>
      <c r="D363" s="32" t="s">
        <v>4193</v>
      </c>
      <c r="E363" s="1">
        <f>VLOOKUP(D363,DATABASE!$A$2:$F$3248,6)</f>
        <v>1</v>
      </c>
      <c r="F363" s="6">
        <f>VLOOKUP(D363,DATABASE!$A$2:$F$3248,4)</f>
        <v>344</v>
      </c>
      <c r="G363" s="2">
        <f t="shared" si="34"/>
        <v>1598903.0350000006</v>
      </c>
      <c r="H363" s="22">
        <f t="shared" si="31"/>
        <v>0.97810732211170637</v>
      </c>
      <c r="I363" s="25">
        <f>VLOOKUP(D363,DATABASE!$A$2:$F$3248,5)*F363</f>
        <v>1219.5281600000001</v>
      </c>
      <c r="J363" s="25">
        <f t="shared" si="35"/>
        <v>6932446.8397614639</v>
      </c>
      <c r="K363" s="26">
        <f t="shared" si="32"/>
        <v>0.98032655526148316</v>
      </c>
      <c r="L363" s="3" t="str">
        <f>VLOOKUP(D363,DATABASE!$A$2:$F$3248,3)</f>
        <v>OLEOSE</v>
      </c>
      <c r="M363" s="10" t="str">
        <f t="shared" si="33"/>
        <v>C</v>
      </c>
    </row>
    <row r="364" spans="1:13">
      <c r="A364" s="19">
        <v>363</v>
      </c>
      <c r="B364" s="21">
        <f t="shared" si="30"/>
        <v>0.6070234113712375</v>
      </c>
      <c r="C364" s="32" t="s">
        <v>2047</v>
      </c>
      <c r="D364" s="32" t="s">
        <v>2046</v>
      </c>
      <c r="E364" s="1">
        <f>VLOOKUP(D364,DATABASE!$A$2:$F$3248,6)</f>
        <v>1</v>
      </c>
      <c r="F364" s="6">
        <f>VLOOKUP(D364,DATABASE!$A$2:$F$3248,4)</f>
        <v>330.25</v>
      </c>
      <c r="G364" s="2">
        <f t="shared" si="34"/>
        <v>1599233.2850000006</v>
      </c>
      <c r="H364" s="22">
        <f t="shared" si="31"/>
        <v>0.97830934808580017</v>
      </c>
      <c r="I364" s="25">
        <f>VLOOKUP(D364,DATABASE!$A$2:$F$3248,5)*F364</f>
        <v>1747.808495</v>
      </c>
      <c r="J364" s="25">
        <f t="shared" si="35"/>
        <v>6934194.6482564639</v>
      </c>
      <c r="K364" s="26">
        <f t="shared" si="32"/>
        <v>0.98057371519227887</v>
      </c>
      <c r="L364" s="3" t="str">
        <f>VLOOKUP(D364,DATABASE!$A$2:$F$3248,3)</f>
        <v>OLEOSE</v>
      </c>
      <c r="M364" s="10" t="str">
        <f t="shared" si="33"/>
        <v>C</v>
      </c>
    </row>
    <row r="365" spans="1:13">
      <c r="A365" s="19">
        <v>364</v>
      </c>
      <c r="B365" s="21">
        <f t="shared" si="30"/>
        <v>0.60869565217391308</v>
      </c>
      <c r="C365" s="32" t="s">
        <v>4548</v>
      </c>
      <c r="D365" s="32" t="s">
        <v>4547</v>
      </c>
      <c r="E365" s="1">
        <f>VLOOKUP(D365,DATABASE!$A$2:$F$3248,6)</f>
        <v>1</v>
      </c>
      <c r="F365" s="6">
        <f>VLOOKUP(D365,DATABASE!$A$2:$F$3248,4)</f>
        <v>328</v>
      </c>
      <c r="G365" s="2">
        <f t="shared" si="34"/>
        <v>1599561.2850000006</v>
      </c>
      <c r="H365" s="22">
        <f t="shared" si="31"/>
        <v>0.97850999765280322</v>
      </c>
      <c r="I365" s="25">
        <f>VLOOKUP(D365,DATABASE!$A$2:$F$3248,5)*F365</f>
        <v>4072.6874399999997</v>
      </c>
      <c r="J365" s="25">
        <f t="shared" si="35"/>
        <v>6938267.3356964635</v>
      </c>
      <c r="K365" s="26">
        <f t="shared" si="32"/>
        <v>0.98114963935599719</v>
      </c>
      <c r="L365" s="3" t="str">
        <f>VLOOKUP(D365,DATABASE!$A$2:$F$3248,3)</f>
        <v>OLEOSE</v>
      </c>
      <c r="M365" s="10" t="str">
        <f t="shared" si="33"/>
        <v>C</v>
      </c>
    </row>
    <row r="366" spans="1:13">
      <c r="A366" s="19">
        <v>365</v>
      </c>
      <c r="B366" s="21">
        <f t="shared" si="30"/>
        <v>0.61036789297658867</v>
      </c>
      <c r="C366" s="32" t="s">
        <v>3743</v>
      </c>
      <c r="D366" s="32" t="s">
        <v>3742</v>
      </c>
      <c r="E366" s="1">
        <f>VLOOKUP(D366,DATABASE!$A$2:$F$3248,6)</f>
        <v>1</v>
      </c>
      <c r="F366" s="6">
        <f>VLOOKUP(D366,DATABASE!$A$2:$F$3248,4)</f>
        <v>327.29000000000002</v>
      </c>
      <c r="G366" s="2">
        <f t="shared" si="34"/>
        <v>1599888.5750000007</v>
      </c>
      <c r="H366" s="22">
        <f t="shared" si="31"/>
        <v>0.97871021288690208</v>
      </c>
      <c r="I366" s="25">
        <f>VLOOKUP(D366,DATABASE!$A$2:$F$3248,5)*F366</f>
        <v>1574.6216461000001</v>
      </c>
      <c r="J366" s="25">
        <f t="shared" si="35"/>
        <v>6939841.9573425632</v>
      </c>
      <c r="K366" s="26">
        <f t="shared" si="32"/>
        <v>0.98137230870346448</v>
      </c>
      <c r="L366" s="3" t="str">
        <f>VLOOKUP(D366,DATABASE!$A$2:$F$3248,3)</f>
        <v>OLEOSE</v>
      </c>
      <c r="M366" s="10" t="str">
        <f t="shared" si="33"/>
        <v>C</v>
      </c>
    </row>
    <row r="367" spans="1:13">
      <c r="A367" s="19">
        <v>366</v>
      </c>
      <c r="B367" s="21">
        <f t="shared" si="30"/>
        <v>0.61204013377926425</v>
      </c>
      <c r="C367" s="32" t="s">
        <v>4664</v>
      </c>
      <c r="D367" s="32" t="s">
        <v>4663</v>
      </c>
      <c r="E367" s="1">
        <f>VLOOKUP(D367,DATABASE!$A$2:$F$3248,6)</f>
        <v>1</v>
      </c>
      <c r="F367" s="6">
        <f>VLOOKUP(D367,DATABASE!$A$2:$F$3248,4)</f>
        <v>325</v>
      </c>
      <c r="G367" s="2">
        <f t="shared" si="34"/>
        <v>1600213.5750000007</v>
      </c>
      <c r="H367" s="22">
        <f t="shared" si="31"/>
        <v>0.97890902724445095</v>
      </c>
      <c r="I367" s="25">
        <f>VLOOKUP(D367,DATABASE!$A$2:$F$3248,5)*F367</f>
        <v>3999.15425</v>
      </c>
      <c r="J367" s="25">
        <f t="shared" si="35"/>
        <v>6943841.1115925629</v>
      </c>
      <c r="K367" s="26">
        <f t="shared" si="32"/>
        <v>0.98193783444069416</v>
      </c>
      <c r="L367" s="3" t="str">
        <f>VLOOKUP(D367,DATABASE!$A$2:$F$3248,3)</f>
        <v>OLEOSE</v>
      </c>
      <c r="M367" s="10" t="str">
        <f t="shared" si="33"/>
        <v>C</v>
      </c>
    </row>
    <row r="368" spans="1:13">
      <c r="A368" s="19">
        <v>367</v>
      </c>
      <c r="B368" s="21">
        <f t="shared" si="30"/>
        <v>0.61371237458193983</v>
      </c>
      <c r="C368" s="32" t="s">
        <v>4198</v>
      </c>
      <c r="D368" s="32" t="s">
        <v>4197</v>
      </c>
      <c r="E368" s="1">
        <f>VLOOKUP(D368,DATABASE!$A$2:$F$3248,6)</f>
        <v>1</v>
      </c>
      <c r="F368" s="6">
        <f>VLOOKUP(D368,DATABASE!$A$2:$F$3248,4)</f>
        <v>323</v>
      </c>
      <c r="G368" s="2">
        <f t="shared" si="34"/>
        <v>1600536.5750000007</v>
      </c>
      <c r="H368" s="22">
        <f t="shared" si="31"/>
        <v>0.9791066181290301</v>
      </c>
      <c r="I368" s="25">
        <f>VLOOKUP(D368,DATABASE!$A$2:$F$3248,5)*F368</f>
        <v>1078.72956</v>
      </c>
      <c r="J368" s="25">
        <f t="shared" si="35"/>
        <v>6944919.8411525628</v>
      </c>
      <c r="K368" s="26">
        <f t="shared" si="32"/>
        <v>0.98209037902676266</v>
      </c>
      <c r="L368" s="3" t="str">
        <f>VLOOKUP(D368,DATABASE!$A$2:$F$3248,3)</f>
        <v>OLEOSE</v>
      </c>
      <c r="M368" s="10" t="str">
        <f t="shared" si="33"/>
        <v>C</v>
      </c>
    </row>
    <row r="369" spans="1:13">
      <c r="A369" s="19">
        <v>368</v>
      </c>
      <c r="B369" s="21">
        <f t="shared" si="30"/>
        <v>0.61538461538461542</v>
      </c>
      <c r="C369" s="32" t="s">
        <v>2257</v>
      </c>
      <c r="D369" s="32" t="s">
        <v>2256</v>
      </c>
      <c r="E369" s="1">
        <f>VLOOKUP(D369,DATABASE!$A$2:$F$3248,6)</f>
        <v>2</v>
      </c>
      <c r="F369" s="6">
        <f>VLOOKUP(D369,DATABASE!$A$2:$F$3248,4)</f>
        <v>320</v>
      </c>
      <c r="G369" s="2">
        <f t="shared" si="34"/>
        <v>1600856.5750000007</v>
      </c>
      <c r="H369" s="22">
        <f t="shared" si="31"/>
        <v>0.97930237380415508</v>
      </c>
      <c r="I369" s="25">
        <f>VLOOKUP(D369,DATABASE!$A$2:$F$3248,5)*F369</f>
        <v>273.30559999999997</v>
      </c>
      <c r="J369" s="25">
        <f t="shared" si="35"/>
        <v>6945193.1467525624</v>
      </c>
      <c r="K369" s="26">
        <f t="shared" si="32"/>
        <v>0.9821290275362391</v>
      </c>
      <c r="L369" s="3" t="str">
        <f>VLOOKUP(D369,DATABASE!$A$2:$F$3248,3)</f>
        <v>OLEOSE</v>
      </c>
      <c r="M369" s="10" t="str">
        <f t="shared" si="33"/>
        <v>C</v>
      </c>
    </row>
    <row r="370" spans="1:13">
      <c r="A370" s="19">
        <v>369</v>
      </c>
      <c r="B370" s="21">
        <f t="shared" si="30"/>
        <v>0.617056856187291</v>
      </c>
      <c r="C370" s="32" t="s">
        <v>3582</v>
      </c>
      <c r="D370" s="32" t="s">
        <v>3581</v>
      </c>
      <c r="E370" s="1">
        <f>VLOOKUP(D370,DATABASE!$A$2:$F$3248,6)</f>
        <v>2</v>
      </c>
      <c r="F370" s="6">
        <f>VLOOKUP(D370,DATABASE!$A$2:$F$3248,4)</f>
        <v>320</v>
      </c>
      <c r="G370" s="2">
        <f t="shared" si="34"/>
        <v>1601176.5750000007</v>
      </c>
      <c r="H370" s="22">
        <f t="shared" si="31"/>
        <v>0.97949812947928006</v>
      </c>
      <c r="I370" s="25">
        <f>VLOOKUP(D370,DATABASE!$A$2:$F$3248,5)*F370</f>
        <v>813.57439999999997</v>
      </c>
      <c r="J370" s="25">
        <f t="shared" si="35"/>
        <v>6946006.7211525626</v>
      </c>
      <c r="K370" s="26">
        <f t="shared" si="32"/>
        <v>0.98224407617742393</v>
      </c>
      <c r="L370" s="3" t="str">
        <f>VLOOKUP(D370,DATABASE!$A$2:$F$3248,3)</f>
        <v>OLEOSE</v>
      </c>
      <c r="M370" s="10" t="str">
        <f t="shared" si="33"/>
        <v>C</v>
      </c>
    </row>
    <row r="371" spans="1:13">
      <c r="A371" s="19">
        <v>370</v>
      </c>
      <c r="B371" s="21">
        <f t="shared" si="30"/>
        <v>0.61872909698996659</v>
      </c>
      <c r="C371" s="32" t="s">
        <v>4068</v>
      </c>
      <c r="D371" s="32" t="s">
        <v>4067</v>
      </c>
      <c r="E371" s="1">
        <f>VLOOKUP(D371,DATABASE!$A$2:$F$3248,6)</f>
        <v>1</v>
      </c>
      <c r="F371" s="6">
        <f>VLOOKUP(D371,DATABASE!$A$2:$F$3248,4)</f>
        <v>320</v>
      </c>
      <c r="G371" s="2">
        <f t="shared" si="34"/>
        <v>1601496.5750000007</v>
      </c>
      <c r="H371" s="22">
        <f t="shared" si="31"/>
        <v>0.97969388515440492</v>
      </c>
      <c r="I371" s="25">
        <f>VLOOKUP(D371,DATABASE!$A$2:$F$3248,5)*F371</f>
        <v>1112.0896</v>
      </c>
      <c r="J371" s="25">
        <f t="shared" si="35"/>
        <v>6947118.8107525622</v>
      </c>
      <c r="K371" s="26">
        <f t="shared" si="32"/>
        <v>0.98240133825124998</v>
      </c>
      <c r="L371" s="3" t="str">
        <f>VLOOKUP(D371,DATABASE!$A$2:$F$3248,3)</f>
        <v>OLEOSE</v>
      </c>
      <c r="M371" s="10" t="str">
        <f t="shared" si="33"/>
        <v>C</v>
      </c>
    </row>
    <row r="372" spans="1:13">
      <c r="A372" s="19">
        <v>371</v>
      </c>
      <c r="B372" s="21">
        <f t="shared" si="30"/>
        <v>0.62040133779264217</v>
      </c>
      <c r="C372" s="32" t="s">
        <v>2621</v>
      </c>
      <c r="D372" s="32" t="s">
        <v>2620</v>
      </c>
      <c r="E372" s="1">
        <f>VLOOKUP(D372,DATABASE!$A$2:$F$3248,6)</f>
        <v>1</v>
      </c>
      <c r="F372" s="6">
        <f>VLOOKUP(D372,DATABASE!$A$2:$F$3248,4)</f>
        <v>318.75</v>
      </c>
      <c r="G372" s="2">
        <f t="shared" si="34"/>
        <v>1601815.3250000007</v>
      </c>
      <c r="H372" s="22">
        <f t="shared" si="31"/>
        <v>0.97988887615892395</v>
      </c>
      <c r="I372" s="25">
        <f>VLOOKUP(D372,DATABASE!$A$2:$F$3248,5)*F372</f>
        <v>1114.0854374999999</v>
      </c>
      <c r="J372" s="25">
        <f t="shared" si="35"/>
        <v>6948232.8961900622</v>
      </c>
      <c r="K372" s="26">
        <f t="shared" si="32"/>
        <v>0.98255888255911938</v>
      </c>
      <c r="L372" s="3" t="str">
        <f>VLOOKUP(D372,DATABASE!$A$2:$F$3248,3)</f>
        <v>OLEOSE</v>
      </c>
      <c r="M372" s="10" t="str">
        <f t="shared" si="33"/>
        <v>C</v>
      </c>
    </row>
    <row r="373" spans="1:13">
      <c r="A373" s="19">
        <v>372</v>
      </c>
      <c r="B373" s="21">
        <f t="shared" si="30"/>
        <v>0.62207357859531776</v>
      </c>
      <c r="C373" s="32" t="s">
        <v>1574</v>
      </c>
      <c r="D373" s="32" t="s">
        <v>1573</v>
      </c>
      <c r="E373" s="1">
        <f>VLOOKUP(D373,DATABASE!$A$2:$F$3248,6)</f>
        <v>1</v>
      </c>
      <c r="F373" s="6">
        <f>VLOOKUP(D373,DATABASE!$A$2:$F$3248,4)</f>
        <v>316.875</v>
      </c>
      <c r="G373" s="2">
        <f t="shared" si="34"/>
        <v>1602132.2000000007</v>
      </c>
      <c r="H373" s="22">
        <f t="shared" si="31"/>
        <v>0.98008272015753395</v>
      </c>
      <c r="I373" s="25">
        <f>VLOOKUP(D373,DATABASE!$A$2:$F$3248,5)*F373</f>
        <v>1020.1695562499999</v>
      </c>
      <c r="J373" s="25">
        <f t="shared" si="35"/>
        <v>6949253.065746312</v>
      </c>
      <c r="K373" s="26">
        <f t="shared" si="32"/>
        <v>0.98270314609694054</v>
      </c>
      <c r="L373" s="3" t="str">
        <f>VLOOKUP(D373,DATABASE!$A$2:$F$3248,3)</f>
        <v>OLEOSE</v>
      </c>
      <c r="M373" s="10" t="str">
        <f t="shared" si="33"/>
        <v>C</v>
      </c>
    </row>
    <row r="374" spans="1:13">
      <c r="A374" s="19">
        <v>373</v>
      </c>
      <c r="B374" s="21">
        <f t="shared" si="30"/>
        <v>0.62374581939799334</v>
      </c>
      <c r="C374" s="32" t="s">
        <v>1014</v>
      </c>
      <c r="D374" s="32" t="s">
        <v>1013</v>
      </c>
      <c r="E374" s="1">
        <f>VLOOKUP(D374,DATABASE!$A$2:$F$3248,6)</f>
        <v>1</v>
      </c>
      <c r="F374" s="6">
        <f>VLOOKUP(D374,DATABASE!$A$2:$F$3248,4)</f>
        <v>315</v>
      </c>
      <c r="G374" s="2">
        <f t="shared" si="34"/>
        <v>1602447.2000000007</v>
      </c>
      <c r="H374" s="22">
        <f t="shared" si="31"/>
        <v>0.98027541715023514</v>
      </c>
      <c r="I374" s="25">
        <f>VLOOKUP(D374,DATABASE!$A$2:$F$3248,5)*F374</f>
        <v>838.99304999999993</v>
      </c>
      <c r="J374" s="25">
        <f t="shared" si="35"/>
        <v>6950092.0587963117</v>
      </c>
      <c r="K374" s="26">
        <f t="shared" si="32"/>
        <v>0.98282178922332952</v>
      </c>
      <c r="L374" s="3" t="str">
        <f>VLOOKUP(D374,DATABASE!$A$2:$F$3248,3)</f>
        <v>OLEOSE</v>
      </c>
      <c r="M374" s="10" t="str">
        <f t="shared" si="33"/>
        <v>C</v>
      </c>
    </row>
    <row r="375" spans="1:13">
      <c r="A375" s="19">
        <v>374</v>
      </c>
      <c r="B375" s="21">
        <f t="shared" si="30"/>
        <v>0.62541806020066892</v>
      </c>
      <c r="C375" s="32" t="s">
        <v>4554</v>
      </c>
      <c r="D375" s="32" t="s">
        <v>4553</v>
      </c>
      <c r="E375" s="1">
        <f>VLOOKUP(D375,DATABASE!$A$2:$F$3248,6)</f>
        <v>1</v>
      </c>
      <c r="F375" s="6">
        <f>VLOOKUP(D375,DATABASE!$A$2:$F$3248,4)</f>
        <v>313.60000000000002</v>
      </c>
      <c r="G375" s="2">
        <f t="shared" si="34"/>
        <v>1602760.8000000007</v>
      </c>
      <c r="H375" s="22">
        <f t="shared" si="31"/>
        <v>0.98046725771185761</v>
      </c>
      <c r="I375" s="25">
        <f>VLOOKUP(D375,DATABASE!$A$2:$F$3248,5)*F375</f>
        <v>5368.7786880000003</v>
      </c>
      <c r="J375" s="25">
        <f t="shared" si="35"/>
        <v>6955460.8374843113</v>
      </c>
      <c r="K375" s="26">
        <f t="shared" si="32"/>
        <v>0.9835809953793696</v>
      </c>
      <c r="L375" s="3" t="str">
        <f>VLOOKUP(D375,DATABASE!$A$2:$F$3248,3)</f>
        <v>OLEOSE</v>
      </c>
      <c r="M375" s="10" t="str">
        <f t="shared" si="33"/>
        <v>C</v>
      </c>
    </row>
    <row r="376" spans="1:13">
      <c r="A376" s="19">
        <v>375</v>
      </c>
      <c r="B376" s="21">
        <f t="shared" si="30"/>
        <v>0.62709030100334451</v>
      </c>
      <c r="C376" s="32" t="s">
        <v>956</v>
      </c>
      <c r="D376" s="32" t="s">
        <v>955</v>
      </c>
      <c r="E376" s="1">
        <f>VLOOKUP(D376,DATABASE!$A$2:$F$3248,6)</f>
        <v>1</v>
      </c>
      <c r="F376" s="6">
        <f>VLOOKUP(D376,DATABASE!$A$2:$F$3248,4)</f>
        <v>310</v>
      </c>
      <c r="G376" s="2">
        <f t="shared" si="34"/>
        <v>1603070.8000000007</v>
      </c>
      <c r="H376" s="22">
        <f t="shared" si="31"/>
        <v>0.98065689602213491</v>
      </c>
      <c r="I376" s="25">
        <f>VLOOKUP(D376,DATABASE!$A$2:$F$3248,5)*F376</f>
        <v>884.23159999999996</v>
      </c>
      <c r="J376" s="25">
        <f t="shared" si="35"/>
        <v>6956345.0690843109</v>
      </c>
      <c r="K376" s="26">
        <f t="shared" si="32"/>
        <v>0.98370603574946081</v>
      </c>
      <c r="L376" s="3" t="str">
        <f>VLOOKUP(D376,DATABASE!$A$2:$F$3248,3)</f>
        <v>OLEOSE</v>
      </c>
      <c r="M376" s="10" t="str">
        <f t="shared" si="33"/>
        <v>C</v>
      </c>
    </row>
    <row r="377" spans="1:13">
      <c r="A377" s="19">
        <v>376</v>
      </c>
      <c r="B377" s="21">
        <f t="shared" si="30"/>
        <v>0.62876254180602009</v>
      </c>
      <c r="C377" s="32" t="s">
        <v>3528</v>
      </c>
      <c r="D377" s="32" t="s">
        <v>3531</v>
      </c>
      <c r="E377" s="1">
        <f>VLOOKUP(D377,DATABASE!$A$2:$F$3248,6)</f>
        <v>2</v>
      </c>
      <c r="F377" s="6">
        <f>VLOOKUP(D377,DATABASE!$A$2:$F$3248,4)</f>
        <v>304.85000000000002</v>
      </c>
      <c r="G377" s="2">
        <f t="shared" si="34"/>
        <v>1603375.6500000008</v>
      </c>
      <c r="H377" s="22">
        <f t="shared" si="31"/>
        <v>0.98084338388951575</v>
      </c>
      <c r="I377" s="25">
        <f>VLOOKUP(D377,DATABASE!$A$2:$F$3248,5)*F377</f>
        <v>1110.6813445</v>
      </c>
      <c r="J377" s="25">
        <f t="shared" si="35"/>
        <v>6957455.7504288107</v>
      </c>
      <c r="K377" s="26">
        <f t="shared" si="32"/>
        <v>0.98386309867999799</v>
      </c>
      <c r="L377" s="3" t="str">
        <f>VLOOKUP(D377,DATABASE!$A$2:$F$3248,3)</f>
        <v>OLEOSE</v>
      </c>
      <c r="M377" s="10" t="str">
        <f t="shared" si="33"/>
        <v>C</v>
      </c>
    </row>
    <row r="378" spans="1:13">
      <c r="A378" s="19">
        <v>377</v>
      </c>
      <c r="B378" s="21">
        <f t="shared" si="30"/>
        <v>0.63043478260869568</v>
      </c>
      <c r="C378" s="32" t="s">
        <v>5026</v>
      </c>
      <c r="D378" s="32" t="s">
        <v>5025</v>
      </c>
      <c r="E378" s="1">
        <f>VLOOKUP(D378,DATABASE!$A$2:$F$3248,6)</f>
        <v>1</v>
      </c>
      <c r="F378" s="6">
        <f>VLOOKUP(D378,DATABASE!$A$2:$F$3248,4)</f>
        <v>300</v>
      </c>
      <c r="G378" s="2">
        <f t="shared" si="34"/>
        <v>1603675.6500000008</v>
      </c>
      <c r="H378" s="22">
        <f t="shared" si="31"/>
        <v>0.98102690483494537</v>
      </c>
      <c r="I378" s="25">
        <f>VLOOKUP(D378,DATABASE!$A$2:$F$3248,5)*F378</f>
        <v>247.10999999999999</v>
      </c>
      <c r="J378" s="25">
        <f t="shared" si="35"/>
        <v>6957702.8604288111</v>
      </c>
      <c r="K378" s="26">
        <f t="shared" si="32"/>
        <v>0.98389804283473448</v>
      </c>
      <c r="L378" s="3" t="str">
        <f>VLOOKUP(D378,DATABASE!$A$2:$F$3248,3)</f>
        <v>CIOCC</v>
      </c>
      <c r="M378" s="10" t="str">
        <f t="shared" si="33"/>
        <v>C</v>
      </c>
    </row>
    <row r="379" spans="1:13">
      <c r="A379" s="19">
        <v>378</v>
      </c>
      <c r="B379" s="21">
        <f t="shared" si="30"/>
        <v>0.63210702341137126</v>
      </c>
      <c r="C379" s="32" t="s">
        <v>4968</v>
      </c>
      <c r="D379" s="32" t="s">
        <v>4967</v>
      </c>
      <c r="E379" s="1">
        <f>VLOOKUP(D379,DATABASE!$A$2:$F$3248,6)</f>
        <v>1</v>
      </c>
      <c r="F379" s="6">
        <f>VLOOKUP(D379,DATABASE!$A$2:$F$3248,4)</f>
        <v>300</v>
      </c>
      <c r="G379" s="2">
        <f t="shared" si="34"/>
        <v>1603975.6500000008</v>
      </c>
      <c r="H379" s="22">
        <f t="shared" si="31"/>
        <v>0.98121042578037498</v>
      </c>
      <c r="I379" s="25">
        <f>VLOOKUP(D379,DATABASE!$A$2:$F$3248,5)*F379</f>
        <v>925.69200000000001</v>
      </c>
      <c r="J379" s="25">
        <f t="shared" si="35"/>
        <v>6958628.5524288109</v>
      </c>
      <c r="K379" s="26">
        <f t="shared" si="32"/>
        <v>0.98402894617529646</v>
      </c>
      <c r="L379" s="3" t="str">
        <f>VLOOKUP(D379,DATABASE!$A$2:$F$3248,3)</f>
        <v>CIOCC</v>
      </c>
      <c r="M379" s="10" t="str">
        <f t="shared" si="33"/>
        <v>C</v>
      </c>
    </row>
    <row r="380" spans="1:13">
      <c r="A380" s="19">
        <v>379</v>
      </c>
      <c r="B380" s="21">
        <f t="shared" si="30"/>
        <v>0.63377926421404684</v>
      </c>
      <c r="C380" s="32" t="s">
        <v>4941</v>
      </c>
      <c r="D380" s="32" t="s">
        <v>4940</v>
      </c>
      <c r="E380" s="1">
        <f>VLOOKUP(D380,DATABASE!$A$2:$F$3248,6)</f>
        <v>1</v>
      </c>
      <c r="F380" s="6">
        <f>VLOOKUP(D380,DATABASE!$A$2:$F$3248,4)</f>
        <v>300</v>
      </c>
      <c r="G380" s="2">
        <f t="shared" si="34"/>
        <v>1604275.6500000008</v>
      </c>
      <c r="H380" s="22">
        <f t="shared" si="31"/>
        <v>0.9813939467258046</v>
      </c>
      <c r="I380" s="25">
        <f>VLOOKUP(D380,DATABASE!$A$2:$F$3248,5)*F380</f>
        <v>362.58</v>
      </c>
      <c r="J380" s="25">
        <f t="shared" si="35"/>
        <v>6958991.1324288109</v>
      </c>
      <c r="K380" s="26">
        <f t="shared" si="32"/>
        <v>0.98408021909676602</v>
      </c>
      <c r="L380" s="3" t="str">
        <f>VLOOKUP(D380,DATABASE!$A$2:$F$3248,3)</f>
        <v>CIOCC</v>
      </c>
      <c r="M380" s="10" t="str">
        <f t="shared" si="33"/>
        <v>C</v>
      </c>
    </row>
    <row r="381" spans="1:13">
      <c r="A381" s="19">
        <v>380</v>
      </c>
      <c r="B381" s="21">
        <f t="shared" si="30"/>
        <v>0.63545150501672243</v>
      </c>
      <c r="C381" s="32" t="s">
        <v>4933</v>
      </c>
      <c r="D381" s="32" t="s">
        <v>4932</v>
      </c>
      <c r="E381" s="1">
        <f>VLOOKUP(D381,DATABASE!$A$2:$F$3248,6)</f>
        <v>1</v>
      </c>
      <c r="F381" s="6">
        <f>VLOOKUP(D381,DATABASE!$A$2:$F$3248,4)</f>
        <v>300</v>
      </c>
      <c r="G381" s="2">
        <f t="shared" si="34"/>
        <v>1604575.6500000008</v>
      </c>
      <c r="H381" s="22">
        <f t="shared" si="31"/>
        <v>0.98157746767123422</v>
      </c>
      <c r="I381" s="25">
        <f>VLOOKUP(D381,DATABASE!$A$2:$F$3248,5)*F381</f>
        <v>688.44900000000007</v>
      </c>
      <c r="J381" s="25">
        <f t="shared" si="35"/>
        <v>6959679.581428811</v>
      </c>
      <c r="K381" s="26">
        <f t="shared" si="32"/>
        <v>0.98417757358822378</v>
      </c>
      <c r="L381" s="3" t="str">
        <f>VLOOKUP(D381,DATABASE!$A$2:$F$3248,3)</f>
        <v>CIOCC</v>
      </c>
      <c r="M381" s="10" t="str">
        <f t="shared" si="33"/>
        <v>C</v>
      </c>
    </row>
    <row r="382" spans="1:13">
      <c r="A382" s="19">
        <v>381</v>
      </c>
      <c r="B382" s="21">
        <f t="shared" si="30"/>
        <v>0.63712374581939801</v>
      </c>
      <c r="C382" s="32" t="s">
        <v>4937</v>
      </c>
      <c r="D382" s="32" t="s">
        <v>4936</v>
      </c>
      <c r="E382" s="1">
        <f>VLOOKUP(D382,DATABASE!$A$2:$F$3248,6)</f>
        <v>1</v>
      </c>
      <c r="F382" s="6">
        <f>VLOOKUP(D382,DATABASE!$A$2:$F$3248,4)</f>
        <v>300</v>
      </c>
      <c r="G382" s="2">
        <f t="shared" si="34"/>
        <v>1604875.6500000008</v>
      </c>
      <c r="H382" s="22">
        <f t="shared" si="31"/>
        <v>0.98176098861666383</v>
      </c>
      <c r="I382" s="25">
        <f>VLOOKUP(D382,DATABASE!$A$2:$F$3248,5)*F382</f>
        <v>635.154</v>
      </c>
      <c r="J382" s="25">
        <f t="shared" si="35"/>
        <v>6960314.7354288111</v>
      </c>
      <c r="K382" s="26">
        <f t="shared" si="32"/>
        <v>0.98426739156263787</v>
      </c>
      <c r="L382" s="3" t="str">
        <f>VLOOKUP(D382,DATABASE!$A$2:$F$3248,3)</f>
        <v>CIOCC</v>
      </c>
      <c r="M382" s="10" t="str">
        <f t="shared" si="33"/>
        <v>C</v>
      </c>
    </row>
    <row r="383" spans="1:13">
      <c r="A383" s="19">
        <v>382</v>
      </c>
      <c r="B383" s="21">
        <f t="shared" si="30"/>
        <v>0.6387959866220736</v>
      </c>
      <c r="C383" s="32" t="s">
        <v>5076</v>
      </c>
      <c r="D383" s="32" t="s">
        <v>5075</v>
      </c>
      <c r="E383" s="1">
        <f>VLOOKUP(D383,DATABASE!$A$2:$F$3248,6)</f>
        <v>1</v>
      </c>
      <c r="F383" s="6">
        <f>VLOOKUP(D383,DATABASE!$A$2:$F$3248,4)</f>
        <v>300</v>
      </c>
      <c r="G383" s="2">
        <f t="shared" si="34"/>
        <v>1605175.6500000008</v>
      </c>
      <c r="H383" s="22">
        <f t="shared" si="31"/>
        <v>0.98194450956209356</v>
      </c>
      <c r="I383" s="25">
        <f>VLOOKUP(D383,DATABASE!$A$2:$F$3248,5)*F383</f>
        <v>389.65500000000003</v>
      </c>
      <c r="J383" s="25">
        <f t="shared" si="35"/>
        <v>6960704.3904288113</v>
      </c>
      <c r="K383" s="26">
        <f t="shared" si="32"/>
        <v>0.98432249319597453</v>
      </c>
      <c r="L383" s="3" t="str">
        <f>VLOOKUP(D383,DATABASE!$A$2:$F$3248,3)</f>
        <v>CIOCC</v>
      </c>
      <c r="M383" s="10" t="str">
        <f t="shared" si="33"/>
        <v>C</v>
      </c>
    </row>
    <row r="384" spans="1:13">
      <c r="A384" s="19">
        <v>383</v>
      </c>
      <c r="B384" s="21">
        <f t="shared" si="30"/>
        <v>0.64046822742474918</v>
      </c>
      <c r="C384" s="32" t="s">
        <v>4666</v>
      </c>
      <c r="D384" s="32" t="s">
        <v>4665</v>
      </c>
      <c r="E384" s="1">
        <f>VLOOKUP(D384,DATABASE!$A$2:$F$3248,6)</f>
        <v>2</v>
      </c>
      <c r="F384" s="6">
        <f>VLOOKUP(D384,DATABASE!$A$2:$F$3248,4)</f>
        <v>300</v>
      </c>
      <c r="G384" s="2">
        <f t="shared" si="34"/>
        <v>1605475.6500000008</v>
      </c>
      <c r="H384" s="22">
        <f t="shared" si="31"/>
        <v>0.98212803050752318</v>
      </c>
      <c r="I384" s="25">
        <f>VLOOKUP(D384,DATABASE!$A$2:$F$3248,5)*F384</f>
        <v>1345.77</v>
      </c>
      <c r="J384" s="25">
        <f t="shared" si="35"/>
        <v>6962050.1604288109</v>
      </c>
      <c r="K384" s="26">
        <f t="shared" si="32"/>
        <v>0.98451280032688637</v>
      </c>
      <c r="L384" s="3" t="str">
        <f>VLOOKUP(D384,DATABASE!$A$2:$F$3248,3)</f>
        <v>OLEOSE</v>
      </c>
      <c r="M384" s="10" t="str">
        <f t="shared" si="33"/>
        <v>C</v>
      </c>
    </row>
    <row r="385" spans="1:13">
      <c r="A385" s="19">
        <v>384</v>
      </c>
      <c r="B385" s="21">
        <f t="shared" si="30"/>
        <v>0.64214046822742477</v>
      </c>
      <c r="C385" s="32" t="s">
        <v>2468</v>
      </c>
      <c r="D385" s="32" t="s">
        <v>2467</v>
      </c>
      <c r="E385" s="1">
        <f>VLOOKUP(D385,DATABASE!$A$2:$F$3248,6)</f>
        <v>2</v>
      </c>
      <c r="F385" s="6">
        <f>VLOOKUP(D385,DATABASE!$A$2:$F$3248,4)</f>
        <v>300</v>
      </c>
      <c r="G385" s="2">
        <f t="shared" si="34"/>
        <v>1605775.6500000008</v>
      </c>
      <c r="H385" s="22">
        <f t="shared" si="31"/>
        <v>0.98231155145295279</v>
      </c>
      <c r="I385" s="25">
        <f>VLOOKUP(D385,DATABASE!$A$2:$F$3248,5)*F385</f>
        <v>2169.9</v>
      </c>
      <c r="J385" s="25">
        <f t="shared" si="35"/>
        <v>6964220.0604288112</v>
      </c>
      <c r="K385" s="26">
        <f t="shared" si="32"/>
        <v>0.98481964878046002</v>
      </c>
      <c r="L385" s="3" t="str">
        <f>VLOOKUP(D385,DATABASE!$A$2:$F$3248,3)</f>
        <v>OLEOSE</v>
      </c>
      <c r="M385" s="10" t="str">
        <f t="shared" si="33"/>
        <v>C</v>
      </c>
    </row>
    <row r="386" spans="1:13">
      <c r="A386" s="19">
        <v>385</v>
      </c>
      <c r="B386" s="21">
        <f t="shared" ref="B386:B449" si="36">A386/COUNTA($A$2:$A$599)</f>
        <v>0.64381270903010035</v>
      </c>
      <c r="C386" s="32" t="s">
        <v>2287</v>
      </c>
      <c r="D386" s="32" t="s">
        <v>2286</v>
      </c>
      <c r="E386" s="1">
        <f>VLOOKUP(D386,DATABASE!$A$2:$F$3248,6)</f>
        <v>2</v>
      </c>
      <c r="F386" s="6">
        <f>VLOOKUP(D386,DATABASE!$A$2:$F$3248,4)</f>
        <v>300</v>
      </c>
      <c r="G386" s="2">
        <f t="shared" si="34"/>
        <v>1606075.6500000008</v>
      </c>
      <c r="H386" s="22">
        <f t="shared" ref="H386:H449" si="37">G386/$P$1</f>
        <v>0.98249507239838241</v>
      </c>
      <c r="I386" s="25">
        <f>VLOOKUP(D386,DATABASE!$A$2:$F$3248,5)*F386</f>
        <v>376.68</v>
      </c>
      <c r="J386" s="25">
        <f t="shared" si="35"/>
        <v>6964596.7404288109</v>
      </c>
      <c r="K386" s="26">
        <f t="shared" ref="K386:K449" si="38">J386/$R$1</f>
        <v>0.9848729156017384</v>
      </c>
      <c r="L386" s="3" t="str">
        <f>VLOOKUP(D386,DATABASE!$A$2:$F$3248,3)</f>
        <v>OLEOSE</v>
      </c>
      <c r="M386" s="10" t="str">
        <f t="shared" ref="M386:M449" si="39">IF(J386&lt;$R$1*$R$6,"A",IF(J386&lt;($R$7+$R$6)*$R$1,"B","C"))</f>
        <v>C</v>
      </c>
    </row>
    <row r="387" spans="1:13">
      <c r="A387" s="19">
        <v>386</v>
      </c>
      <c r="B387" s="21">
        <f t="shared" si="36"/>
        <v>0.64548494983277593</v>
      </c>
      <c r="C387" s="32" t="s">
        <v>4038</v>
      </c>
      <c r="D387" s="32" t="s">
        <v>4037</v>
      </c>
      <c r="E387" s="1">
        <f>VLOOKUP(D387,DATABASE!$A$2:$F$3248,6)</f>
        <v>2</v>
      </c>
      <c r="F387" s="6">
        <f>VLOOKUP(D387,DATABASE!$A$2:$F$3248,4)</f>
        <v>300</v>
      </c>
      <c r="G387" s="2">
        <f t="shared" ref="G387:G450" si="40">G386+F387</f>
        <v>1606375.6500000008</v>
      </c>
      <c r="H387" s="22">
        <f t="shared" si="37"/>
        <v>0.98267859334381202</v>
      </c>
      <c r="I387" s="25">
        <f>VLOOKUP(D387,DATABASE!$A$2:$F$3248,5)*F387</f>
        <v>429.59999999999997</v>
      </c>
      <c r="J387" s="25">
        <f t="shared" ref="J387:J450" si="41">I387+J386</f>
        <v>6965026.3404288106</v>
      </c>
      <c r="K387" s="26">
        <f t="shared" si="38"/>
        <v>0.98493366591081033</v>
      </c>
      <c r="L387" s="3" t="str">
        <f>VLOOKUP(D387,DATABASE!$A$2:$F$3248,3)</f>
        <v>CIOCC</v>
      </c>
      <c r="M387" s="10" t="str">
        <f t="shared" si="39"/>
        <v>C</v>
      </c>
    </row>
    <row r="388" spans="1:13">
      <c r="A388" s="19">
        <v>387</v>
      </c>
      <c r="B388" s="21">
        <f t="shared" si="36"/>
        <v>0.64715719063545152</v>
      </c>
      <c r="C388" s="32" t="s">
        <v>4034</v>
      </c>
      <c r="D388" s="32" t="s">
        <v>4033</v>
      </c>
      <c r="E388" s="1">
        <f>VLOOKUP(D388,DATABASE!$A$2:$F$3248,6)</f>
        <v>1</v>
      </c>
      <c r="F388" s="6">
        <f>VLOOKUP(D388,DATABASE!$A$2:$F$3248,4)</f>
        <v>300</v>
      </c>
      <c r="G388" s="2">
        <f t="shared" si="40"/>
        <v>1606675.6500000008</v>
      </c>
      <c r="H388" s="22">
        <f t="shared" si="37"/>
        <v>0.98286211428924164</v>
      </c>
      <c r="I388" s="25">
        <f>VLOOKUP(D388,DATABASE!$A$2:$F$3248,5)*F388</f>
        <v>423.68700000000001</v>
      </c>
      <c r="J388" s="25">
        <f t="shared" si="41"/>
        <v>6965450.0274288105</v>
      </c>
      <c r="K388" s="26">
        <f t="shared" si="38"/>
        <v>0.98499358005466453</v>
      </c>
      <c r="L388" s="3" t="str">
        <f>VLOOKUP(D388,DATABASE!$A$2:$F$3248,3)</f>
        <v>CIOCC</v>
      </c>
      <c r="M388" s="10" t="str">
        <f t="shared" si="39"/>
        <v>C</v>
      </c>
    </row>
    <row r="389" spans="1:13">
      <c r="A389" s="19">
        <v>388</v>
      </c>
      <c r="B389" s="21">
        <f t="shared" si="36"/>
        <v>0.6488294314381271</v>
      </c>
      <c r="C389" s="32" t="s">
        <v>4077</v>
      </c>
      <c r="D389" s="32" t="s">
        <v>4076</v>
      </c>
      <c r="E389" s="1">
        <f>VLOOKUP(D389,DATABASE!$A$2:$F$3248,6)</f>
        <v>1</v>
      </c>
      <c r="F389" s="6">
        <f>VLOOKUP(D389,DATABASE!$A$2:$F$3248,4)</f>
        <v>300</v>
      </c>
      <c r="G389" s="2">
        <f t="shared" si="40"/>
        <v>1606975.6500000008</v>
      </c>
      <c r="H389" s="22">
        <f t="shared" si="37"/>
        <v>0.98304563523467137</v>
      </c>
      <c r="I389" s="25">
        <f>VLOOKUP(D389,DATABASE!$A$2:$F$3248,5)*F389</f>
        <v>365.04900000000004</v>
      </c>
      <c r="J389" s="25">
        <f t="shared" si="41"/>
        <v>6965815.0764288101</v>
      </c>
      <c r="K389" s="26">
        <f t="shared" si="38"/>
        <v>0.98504520212071756</v>
      </c>
      <c r="L389" s="3" t="str">
        <f>VLOOKUP(D389,DATABASE!$A$2:$F$3248,3)</f>
        <v>OLEOSE</v>
      </c>
      <c r="M389" s="10" t="str">
        <f t="shared" si="39"/>
        <v>C</v>
      </c>
    </row>
    <row r="390" spans="1:13">
      <c r="A390" s="19">
        <v>389</v>
      </c>
      <c r="B390" s="21">
        <f t="shared" si="36"/>
        <v>0.65050167224080269</v>
      </c>
      <c r="C390" s="32" t="s">
        <v>4064</v>
      </c>
      <c r="D390" s="32" t="s">
        <v>4063</v>
      </c>
      <c r="E390" s="1">
        <f>VLOOKUP(D390,DATABASE!$A$2:$F$3248,6)</f>
        <v>2</v>
      </c>
      <c r="F390" s="6">
        <f>VLOOKUP(D390,DATABASE!$A$2:$F$3248,4)</f>
        <v>300</v>
      </c>
      <c r="G390" s="2">
        <f t="shared" si="40"/>
        <v>1607275.6500000008</v>
      </c>
      <c r="H390" s="22">
        <f t="shared" si="37"/>
        <v>0.98322915618010098</v>
      </c>
      <c r="I390" s="25">
        <f>VLOOKUP(D390,DATABASE!$A$2:$F$3248,5)*F390</f>
        <v>438.90000000000003</v>
      </c>
      <c r="J390" s="25">
        <f t="shared" si="41"/>
        <v>6966253.9764288105</v>
      </c>
      <c r="K390" s="26">
        <f t="shared" si="38"/>
        <v>0.9851072675551954</v>
      </c>
      <c r="L390" s="3" t="str">
        <f>VLOOKUP(D390,DATABASE!$A$2:$F$3248,3)</f>
        <v>OLEOSE</v>
      </c>
      <c r="M390" s="10" t="str">
        <f t="shared" si="39"/>
        <v>C</v>
      </c>
    </row>
    <row r="391" spans="1:13">
      <c r="A391" s="19">
        <v>390</v>
      </c>
      <c r="B391" s="21">
        <f t="shared" si="36"/>
        <v>0.65217391304347827</v>
      </c>
      <c r="C391" s="32" t="s">
        <v>111</v>
      </c>
      <c r="D391" s="32" t="s">
        <v>110</v>
      </c>
      <c r="E391" s="1">
        <f>VLOOKUP(D391,DATABASE!$A$2:$F$3248,6)</f>
        <v>1</v>
      </c>
      <c r="F391" s="6">
        <f>VLOOKUP(D391,DATABASE!$A$2:$F$3248,4)</f>
        <v>300</v>
      </c>
      <c r="G391" s="2">
        <f t="shared" si="40"/>
        <v>1607575.6500000008</v>
      </c>
      <c r="H391" s="22">
        <f t="shared" si="37"/>
        <v>0.9834126771255306</v>
      </c>
      <c r="I391" s="25">
        <f>VLOOKUP(D391,DATABASE!$A$2:$F$3248,5)*F391</f>
        <v>1160.1690000000001</v>
      </c>
      <c r="J391" s="25">
        <f t="shared" si="41"/>
        <v>6967414.1454288103</v>
      </c>
      <c r="K391" s="26">
        <f t="shared" si="38"/>
        <v>0.98527132860111177</v>
      </c>
      <c r="L391" s="3" t="str">
        <f>VLOOKUP(D391,DATABASE!$A$2:$F$3248,3)</f>
        <v>OLEOSE</v>
      </c>
      <c r="M391" s="10" t="str">
        <f t="shared" si="39"/>
        <v>C</v>
      </c>
    </row>
    <row r="392" spans="1:13">
      <c r="A392" s="19">
        <v>391</v>
      </c>
      <c r="B392" s="21">
        <f t="shared" si="36"/>
        <v>0.65384615384615385</v>
      </c>
      <c r="C392" s="32" t="s">
        <v>4027</v>
      </c>
      <c r="D392" s="32" t="s">
        <v>4028</v>
      </c>
      <c r="E392" s="1">
        <f>VLOOKUP(D392,DATABASE!$A$2:$F$3248,6)</f>
        <v>1</v>
      </c>
      <c r="F392" s="6">
        <f>VLOOKUP(D392,DATABASE!$A$2:$F$3248,4)</f>
        <v>298.2</v>
      </c>
      <c r="G392" s="2">
        <f t="shared" si="40"/>
        <v>1607873.8500000008</v>
      </c>
      <c r="H392" s="22">
        <f t="shared" si="37"/>
        <v>0.98359509694528757</v>
      </c>
      <c r="I392" s="25">
        <f>VLOOKUP(D392,DATABASE!$A$2:$F$3248,5)*F392</f>
        <v>1115.9538600000001</v>
      </c>
      <c r="J392" s="25">
        <f t="shared" si="41"/>
        <v>6968530.09928881</v>
      </c>
      <c r="K392" s="26">
        <f t="shared" si="38"/>
        <v>0.98542913712509927</v>
      </c>
      <c r="L392" s="3" t="str">
        <f>VLOOKUP(D392,DATABASE!$A$2:$F$3248,3)</f>
        <v>OLEOSE</v>
      </c>
      <c r="M392" s="10" t="str">
        <f t="shared" si="39"/>
        <v>C</v>
      </c>
    </row>
    <row r="393" spans="1:13">
      <c r="A393" s="19">
        <v>392</v>
      </c>
      <c r="B393" s="21">
        <f t="shared" si="36"/>
        <v>0.65551839464882944</v>
      </c>
      <c r="C393" s="32" t="s">
        <v>4556</v>
      </c>
      <c r="D393" s="32" t="s">
        <v>4555</v>
      </c>
      <c r="E393" s="1">
        <f>VLOOKUP(D393,DATABASE!$A$2:$F$3248,6)</f>
        <v>1</v>
      </c>
      <c r="F393" s="6">
        <f>VLOOKUP(D393,DATABASE!$A$2:$F$3248,4)</f>
        <v>296.8</v>
      </c>
      <c r="G393" s="2">
        <f t="shared" si="40"/>
        <v>1608170.6500000008</v>
      </c>
      <c r="H393" s="22">
        <f t="shared" si="37"/>
        <v>0.98377666033396605</v>
      </c>
      <c r="I393" s="25">
        <f>VLOOKUP(D393,DATABASE!$A$2:$F$3248,5)*F393</f>
        <v>1122.6163200000001</v>
      </c>
      <c r="J393" s="25">
        <f t="shared" si="41"/>
        <v>6969652.7156088101</v>
      </c>
      <c r="K393" s="26">
        <f t="shared" si="38"/>
        <v>0.98558788779644291</v>
      </c>
      <c r="L393" s="3" t="str">
        <f>VLOOKUP(D393,DATABASE!$A$2:$F$3248,3)</f>
        <v>OLEOSE</v>
      </c>
      <c r="M393" s="10" t="str">
        <f t="shared" si="39"/>
        <v>C</v>
      </c>
    </row>
    <row r="394" spans="1:13">
      <c r="A394" s="19">
        <v>393</v>
      </c>
      <c r="B394" s="21">
        <f t="shared" si="36"/>
        <v>0.65719063545150502</v>
      </c>
      <c r="C394" s="32" t="s">
        <v>1928</v>
      </c>
      <c r="D394" s="32" t="s">
        <v>1927</v>
      </c>
      <c r="E394" s="1">
        <f>VLOOKUP(D394,DATABASE!$A$2:$F$3248,6)</f>
        <v>1</v>
      </c>
      <c r="F394" s="6">
        <f>VLOOKUP(D394,DATABASE!$A$2:$F$3248,4)</f>
        <v>292.512</v>
      </c>
      <c r="G394" s="2">
        <f t="shared" si="40"/>
        <v>1608463.1620000009</v>
      </c>
      <c r="H394" s="22">
        <f t="shared" si="37"/>
        <v>0.98395560059659781</v>
      </c>
      <c r="I394" s="25">
        <f>VLOOKUP(D394,DATABASE!$A$2:$F$3248,5)*F394</f>
        <v>1038.5492303999999</v>
      </c>
      <c r="J394" s="25">
        <f t="shared" si="41"/>
        <v>6970691.2648392096</v>
      </c>
      <c r="K394" s="26">
        <f t="shared" si="38"/>
        <v>0.98573475042850334</v>
      </c>
      <c r="L394" s="3" t="str">
        <f>VLOOKUP(D394,DATABASE!$A$2:$F$3248,3)</f>
        <v>OLEOSE</v>
      </c>
      <c r="M394" s="10" t="str">
        <f t="shared" si="39"/>
        <v>C</v>
      </c>
    </row>
    <row r="395" spans="1:13">
      <c r="A395" s="19">
        <v>394</v>
      </c>
      <c r="B395" s="21">
        <f t="shared" si="36"/>
        <v>0.65886287625418061</v>
      </c>
      <c r="C395" s="32" t="s">
        <v>5048</v>
      </c>
      <c r="D395" s="32" t="s">
        <v>5047</v>
      </c>
      <c r="E395" s="1">
        <f>VLOOKUP(D395,DATABASE!$A$2:$F$3248,6)</f>
        <v>1</v>
      </c>
      <c r="F395" s="6">
        <f>VLOOKUP(D395,DATABASE!$A$2:$F$3248,4)</f>
        <v>290</v>
      </c>
      <c r="G395" s="2">
        <f t="shared" si="40"/>
        <v>1608753.1620000009</v>
      </c>
      <c r="H395" s="22">
        <f t="shared" si="37"/>
        <v>0.98413300417717975</v>
      </c>
      <c r="I395" s="25">
        <f>VLOOKUP(D395,DATABASE!$A$2:$F$3248,5)*F395</f>
        <v>861.52909999999997</v>
      </c>
      <c r="J395" s="25">
        <f t="shared" si="41"/>
        <v>6971552.7939392095</v>
      </c>
      <c r="K395" s="26">
        <f t="shared" si="38"/>
        <v>0.98585658040778523</v>
      </c>
      <c r="L395" s="3" t="str">
        <f>VLOOKUP(D395,DATABASE!$A$2:$F$3248,3)</f>
        <v>OLEOSE</v>
      </c>
      <c r="M395" s="10" t="str">
        <f t="shared" si="39"/>
        <v>C</v>
      </c>
    </row>
    <row r="396" spans="1:13">
      <c r="A396" s="19">
        <v>395</v>
      </c>
      <c r="B396" s="21">
        <f t="shared" si="36"/>
        <v>0.66053511705685619</v>
      </c>
      <c r="C396" s="32" t="s">
        <v>2943</v>
      </c>
      <c r="D396" s="32" t="s">
        <v>2942</v>
      </c>
      <c r="E396" s="1">
        <f>VLOOKUP(D396,DATABASE!$A$2:$F$3248,6)</f>
        <v>2</v>
      </c>
      <c r="F396" s="6">
        <f>VLOOKUP(D396,DATABASE!$A$2:$F$3248,4)</f>
        <v>285.60000000000002</v>
      </c>
      <c r="G396" s="2">
        <f t="shared" si="40"/>
        <v>1609038.762000001</v>
      </c>
      <c r="H396" s="22">
        <f t="shared" si="37"/>
        <v>0.98430771611722889</v>
      </c>
      <c r="I396" s="25">
        <f>VLOOKUP(D396,DATABASE!$A$2:$F$3248,5)*F396</f>
        <v>941.11197600000003</v>
      </c>
      <c r="J396" s="25">
        <f t="shared" si="41"/>
        <v>6972493.9059152091</v>
      </c>
      <c r="K396" s="26">
        <f t="shared" si="38"/>
        <v>0.98598966430772306</v>
      </c>
      <c r="L396" s="3" t="str">
        <f>VLOOKUP(D396,DATABASE!$A$2:$F$3248,3)</f>
        <v>OLEOSE</v>
      </c>
      <c r="M396" s="10" t="str">
        <f t="shared" si="39"/>
        <v>C</v>
      </c>
    </row>
    <row r="397" spans="1:13">
      <c r="A397" s="19">
        <v>396</v>
      </c>
      <c r="B397" s="21">
        <f t="shared" si="36"/>
        <v>0.66220735785953178</v>
      </c>
      <c r="C397" s="32" t="s">
        <v>3765</v>
      </c>
      <c r="D397" s="32" t="s">
        <v>3764</v>
      </c>
      <c r="E397" s="1">
        <f>VLOOKUP(D397,DATABASE!$A$2:$F$3248,6)</f>
        <v>1</v>
      </c>
      <c r="F397" s="6">
        <f>VLOOKUP(D397,DATABASE!$A$2:$F$3248,4)</f>
        <v>281.95</v>
      </c>
      <c r="G397" s="2">
        <f t="shared" si="40"/>
        <v>1609320.712000001</v>
      </c>
      <c r="H397" s="22">
        <f t="shared" si="37"/>
        <v>0.98448019521910846</v>
      </c>
      <c r="I397" s="25">
        <f>VLOOKUP(D397,DATABASE!$A$2:$F$3248,5)*F397</f>
        <v>961.84141049999994</v>
      </c>
      <c r="J397" s="25">
        <f t="shared" si="41"/>
        <v>6973455.7473257091</v>
      </c>
      <c r="K397" s="26">
        <f t="shared" si="38"/>
        <v>0.98612567958464592</v>
      </c>
      <c r="L397" s="3" t="str">
        <f>VLOOKUP(D397,DATABASE!$A$2:$F$3248,3)</f>
        <v>OLEOSE</v>
      </c>
      <c r="M397" s="10" t="str">
        <f t="shared" si="39"/>
        <v>C</v>
      </c>
    </row>
    <row r="398" spans="1:13">
      <c r="A398" s="19">
        <v>397</v>
      </c>
      <c r="B398" s="21">
        <f t="shared" si="36"/>
        <v>0.66387959866220736</v>
      </c>
      <c r="C398" s="32" t="s">
        <v>4567</v>
      </c>
      <c r="D398" s="32" t="s">
        <v>4566</v>
      </c>
      <c r="E398" s="1">
        <f>VLOOKUP(D398,DATABASE!$A$2:$F$3248,6)</f>
        <v>1</v>
      </c>
      <c r="F398" s="6">
        <f>VLOOKUP(D398,DATABASE!$A$2:$F$3248,4)</f>
        <v>281.60000000000002</v>
      </c>
      <c r="G398" s="2">
        <f t="shared" si="40"/>
        <v>1609602.3120000011</v>
      </c>
      <c r="H398" s="22">
        <f t="shared" si="37"/>
        <v>0.98465246021321851</v>
      </c>
      <c r="I398" s="25">
        <f>VLOOKUP(D398,DATABASE!$A$2:$F$3248,5)*F398</f>
        <v>5368.1408000000001</v>
      </c>
      <c r="J398" s="25">
        <f t="shared" si="41"/>
        <v>6978823.8881257093</v>
      </c>
      <c r="K398" s="26">
        <f t="shared" si="38"/>
        <v>0.9868847955360931</v>
      </c>
      <c r="L398" s="3" t="str">
        <f>VLOOKUP(D398,DATABASE!$A$2:$F$3248,3)</f>
        <v>OLEOSE</v>
      </c>
      <c r="M398" s="10" t="str">
        <f t="shared" si="39"/>
        <v>C</v>
      </c>
    </row>
    <row r="399" spans="1:13">
      <c r="A399" s="19">
        <v>398</v>
      </c>
      <c r="B399" s="21">
        <f t="shared" si="36"/>
        <v>0.66555183946488294</v>
      </c>
      <c r="C399" s="32" t="s">
        <v>1567</v>
      </c>
      <c r="D399" s="32" t="s">
        <v>1572</v>
      </c>
      <c r="E399" s="1">
        <f>VLOOKUP(D399,DATABASE!$A$2:$F$3248,6)</f>
        <v>2</v>
      </c>
      <c r="F399" s="6">
        <f>VLOOKUP(D399,DATABASE!$A$2:$F$3248,4)</f>
        <v>280</v>
      </c>
      <c r="G399" s="2">
        <f t="shared" si="40"/>
        <v>1609882.3120000011</v>
      </c>
      <c r="H399" s="22">
        <f t="shared" si="37"/>
        <v>0.98482374642895276</v>
      </c>
      <c r="I399" s="25">
        <f>VLOOKUP(D399,DATABASE!$A$2:$F$3248,5)*F399</f>
        <v>1140.8936000000001</v>
      </c>
      <c r="J399" s="25">
        <f t="shared" si="41"/>
        <v>6979964.7817257093</v>
      </c>
      <c r="K399" s="26">
        <f t="shared" si="38"/>
        <v>0.98704613082198278</v>
      </c>
      <c r="L399" s="3" t="str">
        <f>VLOOKUP(D399,DATABASE!$A$2:$F$3248,3)</f>
        <v>OLEOSE</v>
      </c>
      <c r="M399" s="10" t="str">
        <f t="shared" si="39"/>
        <v>C</v>
      </c>
    </row>
    <row r="400" spans="1:13">
      <c r="A400" s="19">
        <v>399</v>
      </c>
      <c r="B400" s="21">
        <f t="shared" si="36"/>
        <v>0.66722408026755853</v>
      </c>
      <c r="C400" s="32" t="s">
        <v>1478</v>
      </c>
      <c r="D400" s="32" t="s">
        <v>1485</v>
      </c>
      <c r="E400" s="1">
        <f>VLOOKUP(D400,DATABASE!$A$2:$F$3248,6)</f>
        <v>3</v>
      </c>
      <c r="F400" s="6">
        <f>VLOOKUP(D400,DATABASE!$A$2:$F$3248,4)</f>
        <v>280</v>
      </c>
      <c r="G400" s="2">
        <f t="shared" si="40"/>
        <v>1610162.3120000011</v>
      </c>
      <c r="H400" s="22">
        <f t="shared" si="37"/>
        <v>0.98499503264468713</v>
      </c>
      <c r="I400" s="25">
        <f>VLOOKUP(D400,DATABASE!$A$2:$F$3248,5)*F400</f>
        <v>1160.6812</v>
      </c>
      <c r="J400" s="25">
        <f t="shared" si="41"/>
        <v>6981125.4629257098</v>
      </c>
      <c r="K400" s="26">
        <f t="shared" si="38"/>
        <v>0.98721026429878456</v>
      </c>
      <c r="L400" s="3" t="str">
        <f>VLOOKUP(D400,DATABASE!$A$2:$F$3248,3)</f>
        <v>OLEOSE</v>
      </c>
      <c r="M400" s="10" t="str">
        <f t="shared" si="39"/>
        <v>C</v>
      </c>
    </row>
    <row r="401" spans="1:13">
      <c r="A401" s="19">
        <v>400</v>
      </c>
      <c r="B401" s="21">
        <f t="shared" si="36"/>
        <v>0.66889632107023411</v>
      </c>
      <c r="C401" s="32" t="s">
        <v>3568</v>
      </c>
      <c r="D401" s="32" t="s">
        <v>3567</v>
      </c>
      <c r="E401" s="1">
        <f>VLOOKUP(D401,DATABASE!$A$2:$F$3248,6)</f>
        <v>2</v>
      </c>
      <c r="F401" s="6">
        <f>VLOOKUP(D401,DATABASE!$A$2:$F$3248,4)</f>
        <v>280</v>
      </c>
      <c r="G401" s="2">
        <f t="shared" si="40"/>
        <v>1610442.3120000011</v>
      </c>
      <c r="H401" s="22">
        <f t="shared" si="37"/>
        <v>0.98516631886042139</v>
      </c>
      <c r="I401" s="25">
        <f>VLOOKUP(D401,DATABASE!$A$2:$F$3248,5)*F401</f>
        <v>434.49</v>
      </c>
      <c r="J401" s="25">
        <f t="shared" si="41"/>
        <v>6981559.95292571</v>
      </c>
      <c r="K401" s="26">
        <f t="shared" si="38"/>
        <v>0.98727170610927961</v>
      </c>
      <c r="L401" s="3" t="str">
        <f>VLOOKUP(D401,DATABASE!$A$2:$F$3248,3)</f>
        <v>OLEOSE</v>
      </c>
      <c r="M401" s="10" t="str">
        <f t="shared" si="39"/>
        <v>C</v>
      </c>
    </row>
    <row r="402" spans="1:13">
      <c r="A402" s="19">
        <v>401</v>
      </c>
      <c r="B402" s="21">
        <f t="shared" si="36"/>
        <v>0.6705685618729097</v>
      </c>
      <c r="C402" s="32" t="s">
        <v>3199</v>
      </c>
      <c r="D402" s="32" t="s">
        <v>3206</v>
      </c>
      <c r="E402" s="1">
        <f>VLOOKUP(D402,DATABASE!$A$2:$F$3248,6)</f>
        <v>2</v>
      </c>
      <c r="F402" s="6">
        <f>VLOOKUP(D402,DATABASE!$A$2:$F$3248,4)</f>
        <v>280</v>
      </c>
      <c r="G402" s="2">
        <f t="shared" si="40"/>
        <v>1610722.3120000011</v>
      </c>
      <c r="H402" s="22">
        <f t="shared" si="37"/>
        <v>0.98533760507615575</v>
      </c>
      <c r="I402" s="25">
        <f>VLOOKUP(D402,DATABASE!$A$2:$F$3248,5)*F402</f>
        <v>885.23120000000006</v>
      </c>
      <c r="J402" s="25">
        <f t="shared" si="41"/>
        <v>6982445.1841257103</v>
      </c>
      <c r="K402" s="26">
        <f t="shared" si="38"/>
        <v>0.98739688783414026</v>
      </c>
      <c r="L402" s="3" t="str">
        <f>VLOOKUP(D402,DATABASE!$A$2:$F$3248,3)</f>
        <v>OLEOSE</v>
      </c>
      <c r="M402" s="10" t="str">
        <f t="shared" si="39"/>
        <v>C</v>
      </c>
    </row>
    <row r="403" spans="1:13">
      <c r="A403" s="19">
        <v>402</v>
      </c>
      <c r="B403" s="21">
        <f t="shared" si="36"/>
        <v>0.67224080267558528</v>
      </c>
      <c r="C403" s="32" t="s">
        <v>1942</v>
      </c>
      <c r="D403" s="32" t="s">
        <v>1947</v>
      </c>
      <c r="E403" s="1">
        <f>VLOOKUP(D403,DATABASE!$A$2:$F$3248,6)</f>
        <v>2</v>
      </c>
      <c r="F403" s="6">
        <f>VLOOKUP(D403,DATABASE!$A$2:$F$3248,4)</f>
        <v>280</v>
      </c>
      <c r="G403" s="2">
        <f t="shared" si="40"/>
        <v>1611002.3120000011</v>
      </c>
      <c r="H403" s="22">
        <f t="shared" si="37"/>
        <v>0.98550889129189012</v>
      </c>
      <c r="I403" s="25">
        <f>VLOOKUP(D403,DATABASE!$A$2:$F$3248,5)*F403</f>
        <v>829.2396</v>
      </c>
      <c r="J403" s="25">
        <f t="shared" si="41"/>
        <v>6983274.4237257103</v>
      </c>
      <c r="K403" s="26">
        <f t="shared" si="38"/>
        <v>0.98751415171215395</v>
      </c>
      <c r="L403" s="3" t="str">
        <f>VLOOKUP(D403,DATABASE!$A$2:$F$3248,3)</f>
        <v>CIOCC</v>
      </c>
      <c r="M403" s="10" t="str">
        <f t="shared" si="39"/>
        <v>C</v>
      </c>
    </row>
    <row r="404" spans="1:13">
      <c r="A404" s="19">
        <v>403</v>
      </c>
      <c r="B404" s="21">
        <f t="shared" si="36"/>
        <v>0.67391304347826086</v>
      </c>
      <c r="C404" s="32" t="s">
        <v>1951</v>
      </c>
      <c r="D404" s="32" t="s">
        <v>1950</v>
      </c>
      <c r="E404" s="1">
        <f>VLOOKUP(D404,DATABASE!$A$2:$F$3248,6)</f>
        <v>1</v>
      </c>
      <c r="F404" s="6">
        <f>VLOOKUP(D404,DATABASE!$A$2:$F$3248,4)</f>
        <v>274.5</v>
      </c>
      <c r="G404" s="2">
        <f t="shared" si="40"/>
        <v>1611276.8120000011</v>
      </c>
      <c r="H404" s="22">
        <f t="shared" si="37"/>
        <v>0.98567681295695819</v>
      </c>
      <c r="I404" s="25">
        <f>VLOOKUP(D404,DATABASE!$A$2:$F$3248,5)*F404</f>
        <v>1204.6899150000002</v>
      </c>
      <c r="J404" s="25">
        <f t="shared" si="41"/>
        <v>6984479.1136407107</v>
      </c>
      <c r="K404" s="26">
        <f t="shared" si="38"/>
        <v>0.98768450852004996</v>
      </c>
      <c r="L404" s="3" t="str">
        <f>VLOOKUP(D404,DATABASE!$A$2:$F$3248,3)</f>
        <v>OLEOSE</v>
      </c>
      <c r="M404" s="10" t="str">
        <f t="shared" si="39"/>
        <v>C</v>
      </c>
    </row>
    <row r="405" spans="1:13">
      <c r="A405" s="19">
        <v>404</v>
      </c>
      <c r="B405" s="21">
        <f t="shared" si="36"/>
        <v>0.67558528428093645</v>
      </c>
      <c r="C405" s="32" t="s">
        <v>3858</v>
      </c>
      <c r="D405" s="32" t="s">
        <v>3857</v>
      </c>
      <c r="E405" s="1">
        <f>VLOOKUP(D405,DATABASE!$A$2:$F$3248,6)</f>
        <v>1</v>
      </c>
      <c r="F405" s="6">
        <f>VLOOKUP(D405,DATABASE!$A$2:$F$3248,4)</f>
        <v>269.60000000000002</v>
      </c>
      <c r="G405" s="2">
        <f t="shared" si="40"/>
        <v>1611546.4120000012</v>
      </c>
      <c r="H405" s="22">
        <f t="shared" si="37"/>
        <v>0.98584173711325107</v>
      </c>
      <c r="I405" s="25">
        <f>VLOOKUP(D405,DATABASE!$A$2:$F$3248,5)*F405</f>
        <v>1951.0197120000003</v>
      </c>
      <c r="J405" s="25">
        <f t="shared" si="41"/>
        <v>6986430.1333527109</v>
      </c>
      <c r="K405" s="26">
        <f t="shared" si="38"/>
        <v>0.9879604048201186</v>
      </c>
      <c r="L405" s="3" t="str">
        <f>VLOOKUP(D405,DATABASE!$A$2:$F$3248,3)</f>
        <v>OLEOSE</v>
      </c>
      <c r="M405" s="10" t="str">
        <f t="shared" si="39"/>
        <v>C</v>
      </c>
    </row>
    <row r="406" spans="1:13">
      <c r="A406" s="19">
        <v>405</v>
      </c>
      <c r="B406" s="21">
        <f t="shared" si="36"/>
        <v>0.67725752508361203</v>
      </c>
      <c r="C406" s="32" t="s">
        <v>2218</v>
      </c>
      <c r="D406" s="32" t="s">
        <v>2217</v>
      </c>
      <c r="E406" s="1">
        <f>VLOOKUP(D406,DATABASE!$A$2:$F$3248,6)</f>
        <v>1</v>
      </c>
      <c r="F406" s="6">
        <f>VLOOKUP(D406,DATABASE!$A$2:$F$3248,4)</f>
        <v>261.78899999999999</v>
      </c>
      <c r="G406" s="2">
        <f t="shared" si="40"/>
        <v>1611808.2010000013</v>
      </c>
      <c r="H406" s="22">
        <f t="shared" si="37"/>
        <v>0.98600188299586133</v>
      </c>
      <c r="I406" s="25">
        <f>VLOOKUP(D406,DATABASE!$A$2:$F$3248,5)*F406</f>
        <v>1331.74943979</v>
      </c>
      <c r="J406" s="25">
        <f t="shared" si="41"/>
        <v>6987761.8827925008</v>
      </c>
      <c r="K406" s="26">
        <f t="shared" si="38"/>
        <v>0.98814872928490827</v>
      </c>
      <c r="L406" s="3" t="str">
        <f>VLOOKUP(D406,DATABASE!$A$2:$F$3248,3)</f>
        <v>OLEOSE</v>
      </c>
      <c r="M406" s="10" t="str">
        <f t="shared" si="39"/>
        <v>C</v>
      </c>
    </row>
    <row r="407" spans="1:13">
      <c r="A407" s="19">
        <v>406</v>
      </c>
      <c r="B407" s="21">
        <f t="shared" si="36"/>
        <v>0.67892976588628762</v>
      </c>
      <c r="C407" s="32" t="s">
        <v>2117</v>
      </c>
      <c r="D407" s="32" t="s">
        <v>2116</v>
      </c>
      <c r="E407" s="1">
        <f>VLOOKUP(D407,DATABASE!$A$2:$F$3248,6)</f>
        <v>2</v>
      </c>
      <c r="F407" s="6">
        <f>VLOOKUP(D407,DATABASE!$A$2:$F$3248,4)</f>
        <v>260</v>
      </c>
      <c r="G407" s="2">
        <f t="shared" si="40"/>
        <v>1612068.2010000013</v>
      </c>
      <c r="H407" s="22">
        <f t="shared" si="37"/>
        <v>0.98616093448190034</v>
      </c>
      <c r="I407" s="25">
        <f>VLOOKUP(D407,DATABASE!$A$2:$F$3248,5)*F407</f>
        <v>261.8356</v>
      </c>
      <c r="J407" s="25">
        <f t="shared" si="41"/>
        <v>6988023.7183925007</v>
      </c>
      <c r="K407" s="26">
        <f t="shared" si="38"/>
        <v>0.98818575580638413</v>
      </c>
      <c r="L407" s="3" t="str">
        <f>VLOOKUP(D407,DATABASE!$A$2:$F$3248,3)</f>
        <v>OLEOSE</v>
      </c>
      <c r="M407" s="10" t="str">
        <f t="shared" si="39"/>
        <v>C</v>
      </c>
    </row>
    <row r="408" spans="1:13">
      <c r="A408" s="19">
        <v>407</v>
      </c>
      <c r="B408" s="21">
        <f t="shared" si="36"/>
        <v>0.6806020066889632</v>
      </c>
      <c r="C408" s="32" t="s">
        <v>2378</v>
      </c>
      <c r="D408" s="32" t="s">
        <v>2377</v>
      </c>
      <c r="E408" s="1">
        <f>VLOOKUP(D408,DATABASE!$A$2:$F$3248,6)</f>
        <v>2</v>
      </c>
      <c r="F408" s="6">
        <f>VLOOKUP(D408,DATABASE!$A$2:$F$3248,4)</f>
        <v>260</v>
      </c>
      <c r="G408" s="2">
        <f t="shared" si="40"/>
        <v>1612328.2010000013</v>
      </c>
      <c r="H408" s="22">
        <f t="shared" si="37"/>
        <v>0.98631998596793935</v>
      </c>
      <c r="I408" s="25">
        <f>VLOOKUP(D408,DATABASE!$A$2:$F$3248,5)*F408</f>
        <v>328.25</v>
      </c>
      <c r="J408" s="25">
        <f t="shared" si="41"/>
        <v>6988351.9683925007</v>
      </c>
      <c r="K408" s="26">
        <f t="shared" si="38"/>
        <v>0.98823217407675856</v>
      </c>
      <c r="L408" s="3" t="str">
        <f>VLOOKUP(D408,DATABASE!$A$2:$F$3248,3)</f>
        <v>OLEOSE</v>
      </c>
      <c r="M408" s="10" t="str">
        <f t="shared" si="39"/>
        <v>C</v>
      </c>
    </row>
    <row r="409" spans="1:13">
      <c r="A409" s="19">
        <v>408</v>
      </c>
      <c r="B409" s="21">
        <f t="shared" si="36"/>
        <v>0.68227424749163879</v>
      </c>
      <c r="C409" s="32" t="s">
        <v>2384</v>
      </c>
      <c r="D409" s="32" t="s">
        <v>2383</v>
      </c>
      <c r="E409" s="1">
        <f>VLOOKUP(D409,DATABASE!$A$2:$F$3248,6)</f>
        <v>2</v>
      </c>
      <c r="F409" s="6">
        <f>VLOOKUP(D409,DATABASE!$A$2:$F$3248,4)</f>
        <v>260</v>
      </c>
      <c r="G409" s="2">
        <f t="shared" si="40"/>
        <v>1612588.2010000013</v>
      </c>
      <c r="H409" s="22">
        <f t="shared" si="37"/>
        <v>0.98647903745397836</v>
      </c>
      <c r="I409" s="25">
        <f>VLOOKUP(D409,DATABASE!$A$2:$F$3248,5)*F409</f>
        <v>456.09199999999998</v>
      </c>
      <c r="J409" s="25">
        <f t="shared" si="41"/>
        <v>6988808.0603925008</v>
      </c>
      <c r="K409" s="26">
        <f t="shared" si="38"/>
        <v>0.98829667065488991</v>
      </c>
      <c r="L409" s="3" t="str">
        <f>VLOOKUP(D409,DATABASE!$A$2:$F$3248,3)</f>
        <v>OLEOSE</v>
      </c>
      <c r="M409" s="10" t="str">
        <f t="shared" si="39"/>
        <v>C</v>
      </c>
    </row>
    <row r="410" spans="1:13">
      <c r="A410" s="19">
        <v>409</v>
      </c>
      <c r="B410" s="21">
        <f t="shared" si="36"/>
        <v>0.68394648829431437</v>
      </c>
      <c r="C410" s="32" t="s">
        <v>4841</v>
      </c>
      <c r="D410" s="32" t="s">
        <v>4840</v>
      </c>
      <c r="E410" s="1">
        <f>VLOOKUP(D410,DATABASE!$A$2:$F$3248,6)</f>
        <v>2</v>
      </c>
      <c r="F410" s="6">
        <f>VLOOKUP(D410,DATABASE!$A$2:$F$3248,4)</f>
        <v>257.60000000000002</v>
      </c>
      <c r="G410" s="2">
        <f t="shared" si="40"/>
        <v>1612845.8010000014</v>
      </c>
      <c r="H410" s="22">
        <f t="shared" si="37"/>
        <v>0.98663662077245406</v>
      </c>
      <c r="I410" s="25">
        <f>VLOOKUP(D410,DATABASE!$A$2:$F$3248,5)*F410</f>
        <v>879.46185600000013</v>
      </c>
      <c r="J410" s="25">
        <f t="shared" si="41"/>
        <v>6989687.522248501</v>
      </c>
      <c r="K410" s="26">
        <f t="shared" si="38"/>
        <v>0.9884210365291195</v>
      </c>
      <c r="L410" s="3" t="str">
        <f>VLOOKUP(D410,DATABASE!$A$2:$F$3248,3)</f>
        <v>CIOCC</v>
      </c>
      <c r="M410" s="10" t="str">
        <f t="shared" si="39"/>
        <v>C</v>
      </c>
    </row>
    <row r="411" spans="1:13">
      <c r="A411" s="19">
        <v>410</v>
      </c>
      <c r="B411" s="21">
        <f t="shared" si="36"/>
        <v>0.68561872909698995</v>
      </c>
      <c r="C411" s="32" t="s">
        <v>4061</v>
      </c>
      <c r="D411" s="32" t="s">
        <v>4065</v>
      </c>
      <c r="E411" s="1">
        <f>VLOOKUP(D411,DATABASE!$A$2:$F$3248,6)</f>
        <v>2</v>
      </c>
      <c r="F411" s="6">
        <f>VLOOKUP(D411,DATABASE!$A$2:$F$3248,4)</f>
        <v>253</v>
      </c>
      <c r="G411" s="2">
        <f t="shared" si="40"/>
        <v>1613098.8010000014</v>
      </c>
      <c r="H411" s="22">
        <f t="shared" si="37"/>
        <v>0.98679139010309969</v>
      </c>
      <c r="I411" s="25">
        <f>VLOOKUP(D411,DATABASE!$A$2:$F$3248,5)*F411</f>
        <v>924.24695000000008</v>
      </c>
      <c r="J411" s="25">
        <f t="shared" si="41"/>
        <v>6990611.7691985006</v>
      </c>
      <c r="K411" s="26">
        <f t="shared" si="38"/>
        <v>0.98855173552323328</v>
      </c>
      <c r="L411" s="3" t="str">
        <f>VLOOKUP(D411,DATABASE!$A$2:$F$3248,3)</f>
        <v>OLEOSE</v>
      </c>
      <c r="M411" s="10" t="str">
        <f t="shared" si="39"/>
        <v>C</v>
      </c>
    </row>
    <row r="412" spans="1:13">
      <c r="A412" s="19">
        <v>411</v>
      </c>
      <c r="B412" s="21">
        <f t="shared" si="36"/>
        <v>0.68729096989966554</v>
      </c>
      <c r="C412" s="32" t="s">
        <v>4073</v>
      </c>
      <c r="D412" s="32" t="s">
        <v>4072</v>
      </c>
      <c r="E412" s="1">
        <f>VLOOKUP(D412,DATABASE!$A$2:$F$3248,6)</f>
        <v>1</v>
      </c>
      <c r="F412" s="6">
        <f>VLOOKUP(D412,DATABASE!$A$2:$F$3248,4)</f>
        <v>252.75</v>
      </c>
      <c r="G412" s="2">
        <f t="shared" si="40"/>
        <v>1613351.5510000014</v>
      </c>
      <c r="H412" s="22">
        <f t="shared" si="37"/>
        <v>0.98694600649962416</v>
      </c>
      <c r="I412" s="25">
        <f>VLOOKUP(D412,DATABASE!$A$2:$F$3248,5)*F412</f>
        <v>807.55394249999995</v>
      </c>
      <c r="J412" s="25">
        <f t="shared" si="41"/>
        <v>6991419.3231410002</v>
      </c>
      <c r="K412" s="26">
        <f t="shared" si="38"/>
        <v>0.98866593280349191</v>
      </c>
      <c r="L412" s="3" t="str">
        <f>VLOOKUP(D412,DATABASE!$A$2:$F$3248,3)</f>
        <v>OLEOSE</v>
      </c>
      <c r="M412" s="10" t="str">
        <f t="shared" si="39"/>
        <v>C</v>
      </c>
    </row>
    <row r="413" spans="1:13">
      <c r="A413" s="19">
        <v>412</v>
      </c>
      <c r="B413" s="21">
        <f t="shared" si="36"/>
        <v>0.68896321070234112</v>
      </c>
      <c r="C413" s="32" t="s">
        <v>3194</v>
      </c>
      <c r="D413" s="32" t="s">
        <v>3195</v>
      </c>
      <c r="E413" s="1">
        <f>VLOOKUP(D413,DATABASE!$A$2:$F$3248,6)</f>
        <v>1</v>
      </c>
      <c r="F413" s="6">
        <f>VLOOKUP(D413,DATABASE!$A$2:$F$3248,4)</f>
        <v>252</v>
      </c>
      <c r="G413" s="2">
        <f t="shared" si="40"/>
        <v>1613603.5510000014</v>
      </c>
      <c r="H413" s="22">
        <f t="shared" si="37"/>
        <v>0.98710016409378509</v>
      </c>
      <c r="I413" s="25">
        <f>VLOOKUP(D413,DATABASE!$A$2:$F$3248,5)*F413</f>
        <v>1494.14328</v>
      </c>
      <c r="J413" s="25">
        <f t="shared" si="41"/>
        <v>6992913.4664210007</v>
      </c>
      <c r="K413" s="26">
        <f t="shared" si="38"/>
        <v>0.98887722159785363</v>
      </c>
      <c r="L413" s="3" t="str">
        <f>VLOOKUP(D413,DATABASE!$A$2:$F$3248,3)</f>
        <v>OLEOSE</v>
      </c>
      <c r="M413" s="10" t="str">
        <f t="shared" si="39"/>
        <v>C</v>
      </c>
    </row>
    <row r="414" spans="1:13">
      <c r="A414" s="19">
        <v>413</v>
      </c>
      <c r="B414" s="21">
        <f t="shared" si="36"/>
        <v>0.69063545150501671</v>
      </c>
      <c r="C414" s="32" t="s">
        <v>4672</v>
      </c>
      <c r="D414" s="32" t="s">
        <v>4681</v>
      </c>
      <c r="E414" s="1">
        <f>VLOOKUP(D414,DATABASE!$A$2:$F$3248,6)</f>
        <v>1</v>
      </c>
      <c r="F414" s="6">
        <f>VLOOKUP(D414,DATABASE!$A$2:$F$3248,4)</f>
        <v>250</v>
      </c>
      <c r="G414" s="2">
        <f t="shared" si="40"/>
        <v>1613853.5510000014</v>
      </c>
      <c r="H414" s="22">
        <f t="shared" si="37"/>
        <v>0.98725309821497642</v>
      </c>
      <c r="I414" s="25">
        <f>VLOOKUP(D414,DATABASE!$A$2:$F$3248,5)*F414</f>
        <v>1962.1299999999999</v>
      </c>
      <c r="J414" s="25">
        <f t="shared" si="41"/>
        <v>6994875.5964210005</v>
      </c>
      <c r="K414" s="26">
        <f t="shared" si="38"/>
        <v>0.98915468901856896</v>
      </c>
      <c r="L414" s="3" t="str">
        <f>VLOOKUP(D414,DATABASE!$A$2:$F$3248,3)</f>
        <v>OLEOSE</v>
      </c>
      <c r="M414" s="10" t="str">
        <f t="shared" si="39"/>
        <v>C</v>
      </c>
    </row>
    <row r="415" spans="1:13">
      <c r="A415" s="19">
        <v>414</v>
      </c>
      <c r="B415" s="21">
        <f t="shared" si="36"/>
        <v>0.69230769230769229</v>
      </c>
      <c r="C415" s="32" t="s">
        <v>1488</v>
      </c>
      <c r="D415" s="32" t="s">
        <v>1487</v>
      </c>
      <c r="E415" s="1">
        <f>VLOOKUP(D415,DATABASE!$A$2:$F$3248,6)</f>
        <v>2</v>
      </c>
      <c r="F415" s="6">
        <f>VLOOKUP(D415,DATABASE!$A$2:$F$3248,4)</f>
        <v>240</v>
      </c>
      <c r="G415" s="2">
        <f t="shared" si="40"/>
        <v>1614093.5510000014</v>
      </c>
      <c r="H415" s="22">
        <f t="shared" si="37"/>
        <v>0.98739991497132007</v>
      </c>
      <c r="I415" s="25">
        <f>VLOOKUP(D415,DATABASE!$A$2:$F$3248,5)*F415</f>
        <v>980.6400000000001</v>
      </c>
      <c r="J415" s="25">
        <f t="shared" si="41"/>
        <v>6995856.2364210002</v>
      </c>
      <c r="K415" s="26">
        <f t="shared" si="38"/>
        <v>0.98929336262910972</v>
      </c>
      <c r="L415" s="3" t="str">
        <f>VLOOKUP(D415,DATABASE!$A$2:$F$3248,3)</f>
        <v>OLEOSE</v>
      </c>
      <c r="M415" s="10" t="str">
        <f t="shared" si="39"/>
        <v>C</v>
      </c>
    </row>
    <row r="416" spans="1:13">
      <c r="A416" s="19">
        <v>415</v>
      </c>
      <c r="B416" s="21">
        <f t="shared" si="36"/>
        <v>0.69397993311036787</v>
      </c>
      <c r="C416" s="32" t="s">
        <v>1728</v>
      </c>
      <c r="D416" s="32" t="s">
        <v>1727</v>
      </c>
      <c r="E416" s="1">
        <f>VLOOKUP(D416,DATABASE!$A$2:$F$3248,6)</f>
        <v>2</v>
      </c>
      <c r="F416" s="6">
        <f>VLOOKUP(D416,DATABASE!$A$2:$F$3248,4)</f>
        <v>240</v>
      </c>
      <c r="G416" s="2">
        <f t="shared" si="40"/>
        <v>1614333.5510000014</v>
      </c>
      <c r="H416" s="22">
        <f t="shared" si="37"/>
        <v>0.98754673172766383</v>
      </c>
      <c r="I416" s="25">
        <f>VLOOKUP(D416,DATABASE!$A$2:$F$3248,5)*F416</f>
        <v>269.7312</v>
      </c>
      <c r="J416" s="25">
        <f t="shared" si="41"/>
        <v>6996125.9676210005</v>
      </c>
      <c r="K416" s="26">
        <f t="shared" si="38"/>
        <v>0.98933150567791406</v>
      </c>
      <c r="L416" s="3" t="str">
        <f>VLOOKUP(D416,DATABASE!$A$2:$F$3248,3)</f>
        <v>OLEOSE</v>
      </c>
      <c r="M416" s="10" t="str">
        <f t="shared" si="39"/>
        <v>C</v>
      </c>
    </row>
    <row r="417" spans="1:13">
      <c r="A417" s="19">
        <v>416</v>
      </c>
      <c r="B417" s="21">
        <f t="shared" si="36"/>
        <v>0.69565217391304346</v>
      </c>
      <c r="C417" s="32" t="s">
        <v>3053</v>
      </c>
      <c r="D417" s="32" t="s">
        <v>3052</v>
      </c>
      <c r="E417" s="1">
        <f>VLOOKUP(D417,DATABASE!$A$2:$F$3248,6)</f>
        <v>1</v>
      </c>
      <c r="F417" s="6">
        <f>VLOOKUP(D417,DATABASE!$A$2:$F$3248,4)</f>
        <v>240</v>
      </c>
      <c r="G417" s="2">
        <f t="shared" si="40"/>
        <v>1614573.5510000014</v>
      </c>
      <c r="H417" s="22">
        <f t="shared" si="37"/>
        <v>0.98769354848400748</v>
      </c>
      <c r="I417" s="25">
        <f>VLOOKUP(D417,DATABASE!$A$2:$F$3248,5)*F417</f>
        <v>382.99920000000003</v>
      </c>
      <c r="J417" s="25">
        <f t="shared" si="41"/>
        <v>6996508.9668210009</v>
      </c>
      <c r="K417" s="26">
        <f t="shared" si="38"/>
        <v>0.98938566610569423</v>
      </c>
      <c r="L417" s="3" t="str">
        <f>VLOOKUP(D417,DATABASE!$A$2:$F$3248,3)</f>
        <v>CIOCC</v>
      </c>
      <c r="M417" s="10" t="str">
        <f t="shared" si="39"/>
        <v>C</v>
      </c>
    </row>
    <row r="418" spans="1:13">
      <c r="A418" s="19">
        <v>417</v>
      </c>
      <c r="B418" s="21">
        <f t="shared" si="36"/>
        <v>0.69732441471571904</v>
      </c>
      <c r="C418" s="32" t="s">
        <v>1064</v>
      </c>
      <c r="D418" s="32" t="s">
        <v>1063</v>
      </c>
      <c r="E418" s="1">
        <f>VLOOKUP(D418,DATABASE!$A$2:$F$3248,6)</f>
        <v>2</v>
      </c>
      <c r="F418" s="6">
        <f>VLOOKUP(D418,DATABASE!$A$2:$F$3248,4)</f>
        <v>240</v>
      </c>
      <c r="G418" s="2">
        <f t="shared" si="40"/>
        <v>1614813.5510000014</v>
      </c>
      <c r="H418" s="22">
        <f t="shared" si="37"/>
        <v>0.98784036524035124</v>
      </c>
      <c r="I418" s="25">
        <f>VLOOKUP(D418,DATABASE!$A$2:$F$3248,5)*F418</f>
        <v>886.32240000000002</v>
      </c>
      <c r="J418" s="25">
        <f t="shared" si="41"/>
        <v>6997395.2892210009</v>
      </c>
      <c r="K418" s="26">
        <f t="shared" si="38"/>
        <v>0.98951100213860244</v>
      </c>
      <c r="L418" s="3" t="str">
        <f>VLOOKUP(D418,DATABASE!$A$2:$F$3248,3)</f>
        <v>CIOCC</v>
      </c>
      <c r="M418" s="10" t="str">
        <f t="shared" si="39"/>
        <v>C</v>
      </c>
    </row>
    <row r="419" spans="1:13">
      <c r="A419" s="19">
        <v>418</v>
      </c>
      <c r="B419" s="21">
        <f t="shared" si="36"/>
        <v>0.69899665551839463</v>
      </c>
      <c r="C419" s="32" t="s">
        <v>3728</v>
      </c>
      <c r="D419" s="32" t="s">
        <v>3734</v>
      </c>
      <c r="E419" s="1">
        <f>VLOOKUP(D419,DATABASE!$A$2:$F$3248,6)</f>
        <v>1</v>
      </c>
      <c r="F419" s="6">
        <f>VLOOKUP(D419,DATABASE!$A$2:$F$3248,4)</f>
        <v>240</v>
      </c>
      <c r="G419" s="2">
        <f t="shared" si="40"/>
        <v>1615053.5510000014</v>
      </c>
      <c r="H419" s="22">
        <f t="shared" si="37"/>
        <v>0.987987181996695</v>
      </c>
      <c r="I419" s="25">
        <f>VLOOKUP(D419,DATABASE!$A$2:$F$3248,5)*F419</f>
        <v>852.40559999999994</v>
      </c>
      <c r="J419" s="25">
        <f t="shared" si="41"/>
        <v>6998247.694821001</v>
      </c>
      <c r="K419" s="26">
        <f t="shared" si="38"/>
        <v>0.98963154195157887</v>
      </c>
      <c r="L419" s="3" t="str">
        <f>VLOOKUP(D419,DATABASE!$A$2:$F$3248,3)</f>
        <v>OLEOSE</v>
      </c>
      <c r="M419" s="10" t="str">
        <f t="shared" si="39"/>
        <v>C</v>
      </c>
    </row>
    <row r="420" spans="1:13">
      <c r="A420" s="19">
        <v>419</v>
      </c>
      <c r="B420" s="21">
        <f t="shared" si="36"/>
        <v>0.70066889632107021</v>
      </c>
      <c r="C420" s="32" t="s">
        <v>1012</v>
      </c>
      <c r="D420" s="32" t="s">
        <v>1011</v>
      </c>
      <c r="E420" s="1">
        <f>VLOOKUP(D420,DATABASE!$A$2:$F$3248,6)</f>
        <v>1</v>
      </c>
      <c r="F420" s="6">
        <f>VLOOKUP(D420,DATABASE!$A$2:$F$3248,4)</f>
        <v>221</v>
      </c>
      <c r="G420" s="2">
        <f t="shared" si="40"/>
        <v>1615274.5510000014</v>
      </c>
      <c r="H420" s="22">
        <f t="shared" si="37"/>
        <v>0.98812237575982809</v>
      </c>
      <c r="I420" s="25">
        <f>VLOOKUP(D420,DATABASE!$A$2:$F$3248,5)*F420</f>
        <v>2990.4681300000002</v>
      </c>
      <c r="J420" s="25">
        <f t="shared" si="41"/>
        <v>7001238.162951001</v>
      </c>
      <c r="K420" s="26">
        <f t="shared" si="38"/>
        <v>0.99005442803902599</v>
      </c>
      <c r="L420" s="3" t="str">
        <f>VLOOKUP(D420,DATABASE!$A$2:$F$3248,3)</f>
        <v>OLEOSE</v>
      </c>
      <c r="M420" s="10" t="str">
        <f t="shared" si="39"/>
        <v>C</v>
      </c>
    </row>
    <row r="421" spans="1:13">
      <c r="A421" s="19">
        <v>420</v>
      </c>
      <c r="B421" s="21">
        <f t="shared" si="36"/>
        <v>0.7023411371237458</v>
      </c>
      <c r="C421" s="32" t="s">
        <v>2455</v>
      </c>
      <c r="D421" s="32" t="s">
        <v>2454</v>
      </c>
      <c r="E421" s="1">
        <f>VLOOKUP(D421,DATABASE!$A$2:$F$3248,6)</f>
        <v>2</v>
      </c>
      <c r="F421" s="6">
        <f>VLOOKUP(D421,DATABASE!$A$2:$F$3248,4)</f>
        <v>220</v>
      </c>
      <c r="G421" s="2">
        <f t="shared" si="40"/>
        <v>1615494.5510000014</v>
      </c>
      <c r="H421" s="22">
        <f t="shared" si="37"/>
        <v>0.98825695778647649</v>
      </c>
      <c r="I421" s="25">
        <f>VLOOKUP(D421,DATABASE!$A$2:$F$3248,5)*F421</f>
        <v>296.38400000000001</v>
      </c>
      <c r="J421" s="25">
        <f t="shared" si="41"/>
        <v>7001534.5469510006</v>
      </c>
      <c r="K421" s="26">
        <f t="shared" si="38"/>
        <v>0.99009634009583225</v>
      </c>
      <c r="L421" s="3" t="str">
        <f>VLOOKUP(D421,DATABASE!$A$2:$F$3248,3)</f>
        <v>OLEOSE</v>
      </c>
      <c r="M421" s="10" t="str">
        <f t="shared" si="39"/>
        <v>C</v>
      </c>
    </row>
    <row r="422" spans="1:13">
      <c r="A422" s="19">
        <v>421</v>
      </c>
      <c r="B422" s="21">
        <f t="shared" si="36"/>
        <v>0.70401337792642138</v>
      </c>
      <c r="C422" s="32" t="s">
        <v>5748</v>
      </c>
      <c r="D422" s="32" t="s">
        <v>5747</v>
      </c>
      <c r="E422" s="1">
        <f>VLOOKUP(D422,DATABASE!$A$2:$F$3248,6)</f>
        <v>2</v>
      </c>
      <c r="F422" s="6">
        <f>VLOOKUP(D422,DATABASE!$A$2:$F$3248,4)</f>
        <v>218</v>
      </c>
      <c r="G422" s="2">
        <f t="shared" si="40"/>
        <v>1615712.5510000014</v>
      </c>
      <c r="H422" s="22">
        <f t="shared" si="37"/>
        <v>0.98839031634015539</v>
      </c>
      <c r="I422" s="25">
        <f>VLOOKUP(D422,DATABASE!$A$2:$F$3248,5)*F422</f>
        <v>706.92604000000006</v>
      </c>
      <c r="J422" s="25">
        <f t="shared" si="41"/>
        <v>7002241.4729910009</v>
      </c>
      <c r="K422" s="26">
        <f t="shared" si="38"/>
        <v>0.99019630745016418</v>
      </c>
      <c r="L422" s="3" t="str">
        <f>VLOOKUP(D422,DATABASE!$A$2:$F$3248,3)</f>
        <v>OLEOSE</v>
      </c>
      <c r="M422" s="10" t="str">
        <f t="shared" si="39"/>
        <v>C</v>
      </c>
    </row>
    <row r="423" spans="1:13">
      <c r="A423" s="19">
        <v>422</v>
      </c>
      <c r="B423" s="21">
        <f t="shared" si="36"/>
        <v>0.70568561872909696</v>
      </c>
      <c r="C423" s="32" t="s">
        <v>3982</v>
      </c>
      <c r="D423" s="32" t="s">
        <v>3989</v>
      </c>
      <c r="E423" s="1">
        <f>VLOOKUP(D423,DATABASE!$A$2:$F$3248,6)</f>
        <v>1</v>
      </c>
      <c r="F423" s="6">
        <f>VLOOKUP(D423,DATABASE!$A$2:$F$3248,4)</f>
        <v>216</v>
      </c>
      <c r="G423" s="2">
        <f t="shared" si="40"/>
        <v>1615928.5510000014</v>
      </c>
      <c r="H423" s="22">
        <f t="shared" si="37"/>
        <v>0.9885224514208647</v>
      </c>
      <c r="I423" s="25">
        <f>VLOOKUP(D423,DATABASE!$A$2:$F$3248,5)*F423</f>
        <v>727.10568000000001</v>
      </c>
      <c r="J423" s="25">
        <f t="shared" si="41"/>
        <v>7002968.5786710009</v>
      </c>
      <c r="K423" s="26">
        <f t="shared" si="38"/>
        <v>0.99029912843430756</v>
      </c>
      <c r="L423" s="3" t="str">
        <f>VLOOKUP(D423,DATABASE!$A$2:$F$3248,3)</f>
        <v>CIOCC</v>
      </c>
      <c r="M423" s="10" t="str">
        <f t="shared" si="39"/>
        <v>C</v>
      </c>
    </row>
    <row r="424" spans="1:13">
      <c r="A424" s="19">
        <v>423</v>
      </c>
      <c r="B424" s="21">
        <f t="shared" si="36"/>
        <v>0.70735785953177255</v>
      </c>
      <c r="C424" s="32" t="s">
        <v>1505</v>
      </c>
      <c r="D424" s="32" t="s">
        <v>1504</v>
      </c>
      <c r="E424" s="1">
        <f>VLOOKUP(D424,DATABASE!$A$2:$F$3248,6)</f>
        <v>3</v>
      </c>
      <c r="F424" s="6">
        <f>VLOOKUP(D424,DATABASE!$A$2:$F$3248,4)</f>
        <v>210</v>
      </c>
      <c r="G424" s="2">
        <f t="shared" si="40"/>
        <v>1616138.5510000014</v>
      </c>
      <c r="H424" s="22">
        <f t="shared" si="37"/>
        <v>0.98865091608266542</v>
      </c>
      <c r="I424" s="25">
        <f>VLOOKUP(D424,DATABASE!$A$2:$F$3248,5)*F424</f>
        <v>1142.8031999999998</v>
      </c>
      <c r="J424" s="25">
        <f t="shared" si="41"/>
        <v>7004111.3818710009</v>
      </c>
      <c r="K424" s="26">
        <f t="shared" si="38"/>
        <v>0.99046073375928056</v>
      </c>
      <c r="L424" s="3" t="str">
        <f>VLOOKUP(D424,DATABASE!$A$2:$F$3248,3)</f>
        <v>OLEOSE</v>
      </c>
      <c r="M424" s="10" t="str">
        <f t="shared" si="39"/>
        <v>C</v>
      </c>
    </row>
    <row r="425" spans="1:13">
      <c r="A425" s="19">
        <v>424</v>
      </c>
      <c r="B425" s="21">
        <f t="shared" si="36"/>
        <v>0.70903010033444813</v>
      </c>
      <c r="C425" s="32" t="s">
        <v>4863</v>
      </c>
      <c r="D425" s="32" t="s">
        <v>4870</v>
      </c>
      <c r="E425" s="1">
        <f>VLOOKUP(D425,DATABASE!$A$2:$F$3248,6)</f>
        <v>1</v>
      </c>
      <c r="F425" s="6">
        <f>VLOOKUP(D425,DATABASE!$A$2:$F$3248,4)</f>
        <v>210</v>
      </c>
      <c r="G425" s="2">
        <f t="shared" si="40"/>
        <v>1616348.5510000014</v>
      </c>
      <c r="H425" s="22">
        <f t="shared" si="37"/>
        <v>0.98877938074446625</v>
      </c>
      <c r="I425" s="25">
        <f>VLOOKUP(D425,DATABASE!$A$2:$F$3248,5)*F425</f>
        <v>886.28190000000006</v>
      </c>
      <c r="J425" s="25">
        <f t="shared" si="41"/>
        <v>7004997.6637710007</v>
      </c>
      <c r="K425" s="26">
        <f t="shared" si="38"/>
        <v>0.9905860640650298</v>
      </c>
      <c r="L425" s="3" t="str">
        <f>VLOOKUP(D425,DATABASE!$A$2:$F$3248,3)</f>
        <v>OLEOSE</v>
      </c>
      <c r="M425" s="10" t="str">
        <f t="shared" si="39"/>
        <v>C</v>
      </c>
    </row>
    <row r="426" spans="1:13">
      <c r="A426" s="19">
        <v>425</v>
      </c>
      <c r="B426" s="21">
        <f t="shared" si="36"/>
        <v>0.71070234113712372</v>
      </c>
      <c r="C426" s="32" t="s">
        <v>6021</v>
      </c>
      <c r="D426" s="32" t="s">
        <v>6020</v>
      </c>
      <c r="E426" s="1">
        <f>VLOOKUP(D426,DATABASE!$A$2:$F$3248,6)</f>
        <v>1</v>
      </c>
      <c r="F426" s="6">
        <f>VLOOKUP(D426,DATABASE!$A$2:$F$3248,4)</f>
        <v>210</v>
      </c>
      <c r="G426" s="2">
        <f t="shared" si="40"/>
        <v>1616558.5510000014</v>
      </c>
      <c r="H426" s="22">
        <f t="shared" si="37"/>
        <v>0.98890784540626697</v>
      </c>
      <c r="I426" s="25">
        <f>VLOOKUP(D426,DATABASE!$A$2:$F$3248,5)*F426</f>
        <v>604.91970000000003</v>
      </c>
      <c r="J426" s="25">
        <f t="shared" si="41"/>
        <v>7005602.5834710011</v>
      </c>
      <c r="K426" s="26">
        <f t="shared" si="38"/>
        <v>0.99067160656674935</v>
      </c>
      <c r="L426" s="3" t="str">
        <f>VLOOKUP(D426,DATABASE!$A$2:$F$3248,3)</f>
        <v>CIOCC</v>
      </c>
      <c r="M426" s="10" t="str">
        <f t="shared" si="39"/>
        <v>C</v>
      </c>
    </row>
    <row r="427" spans="1:13">
      <c r="A427" s="19">
        <v>426</v>
      </c>
      <c r="B427" s="21">
        <f t="shared" si="36"/>
        <v>0.7123745819397993</v>
      </c>
      <c r="C427" s="32" t="s">
        <v>4872</v>
      </c>
      <c r="D427" s="32" t="s">
        <v>4876</v>
      </c>
      <c r="E427" s="1">
        <f>VLOOKUP(D427,DATABASE!$A$2:$F$3248,6)</f>
        <v>1</v>
      </c>
      <c r="F427" s="6">
        <f>VLOOKUP(D427,DATABASE!$A$2:$F$3248,4)</f>
        <v>210</v>
      </c>
      <c r="G427" s="2">
        <f t="shared" si="40"/>
        <v>1616768.5510000014</v>
      </c>
      <c r="H427" s="22">
        <f t="shared" si="37"/>
        <v>0.98903631006806769</v>
      </c>
      <c r="I427" s="25">
        <f>VLOOKUP(D427,DATABASE!$A$2:$F$3248,5)*F427</f>
        <v>739.62</v>
      </c>
      <c r="J427" s="25">
        <f t="shared" si="41"/>
        <v>7006342.2034710012</v>
      </c>
      <c r="K427" s="26">
        <f t="shared" si="38"/>
        <v>0.99077619721757759</v>
      </c>
      <c r="L427" s="3" t="str">
        <f>VLOOKUP(D427,DATABASE!$A$2:$F$3248,3)</f>
        <v>CIOCC</v>
      </c>
      <c r="M427" s="10" t="str">
        <f t="shared" si="39"/>
        <v>C</v>
      </c>
    </row>
    <row r="428" spans="1:13">
      <c r="A428" s="19">
        <v>427</v>
      </c>
      <c r="B428" s="21">
        <f t="shared" si="36"/>
        <v>0.71404682274247488</v>
      </c>
      <c r="C428" s="32" t="s">
        <v>1996</v>
      </c>
      <c r="D428" s="32" t="s">
        <v>1997</v>
      </c>
      <c r="E428" s="1">
        <f>VLOOKUP(D428,DATABASE!$A$2:$F$3248,6)</f>
        <v>1</v>
      </c>
      <c r="F428" s="6">
        <f>VLOOKUP(D428,DATABASE!$A$2:$F$3248,4)</f>
        <v>210</v>
      </c>
      <c r="G428" s="2">
        <f t="shared" si="40"/>
        <v>1616978.5510000014</v>
      </c>
      <c r="H428" s="22">
        <f t="shared" si="37"/>
        <v>0.98916477472986841</v>
      </c>
      <c r="I428" s="25">
        <f>VLOOKUP(D428,DATABASE!$A$2:$F$3248,5)*F428</f>
        <v>648.95040000000006</v>
      </c>
      <c r="J428" s="25">
        <f t="shared" si="41"/>
        <v>7006991.1538710017</v>
      </c>
      <c r="K428" s="26">
        <f t="shared" si="38"/>
        <v>0.9908679661593196</v>
      </c>
      <c r="L428" s="3" t="str">
        <f>VLOOKUP(D428,DATABASE!$A$2:$F$3248,3)</f>
        <v>OLEOSE</v>
      </c>
      <c r="M428" s="10" t="str">
        <f t="shared" si="39"/>
        <v>C</v>
      </c>
    </row>
    <row r="429" spans="1:13">
      <c r="A429" s="19">
        <v>428</v>
      </c>
      <c r="B429" s="21">
        <f t="shared" si="36"/>
        <v>0.71571906354515047</v>
      </c>
      <c r="C429" s="32" t="s">
        <v>2752</v>
      </c>
      <c r="D429" s="32" t="s">
        <v>2757</v>
      </c>
      <c r="E429" s="1">
        <f>VLOOKUP(D429,DATABASE!$A$2:$F$3248,6)</f>
        <v>1</v>
      </c>
      <c r="F429" s="6">
        <f>VLOOKUP(D429,DATABASE!$A$2:$F$3248,4)</f>
        <v>210</v>
      </c>
      <c r="G429" s="2">
        <f t="shared" si="40"/>
        <v>1617188.5510000014</v>
      </c>
      <c r="H429" s="22">
        <f t="shared" si="37"/>
        <v>0.98929323939166913</v>
      </c>
      <c r="I429" s="25">
        <f>VLOOKUP(D429,DATABASE!$A$2:$F$3248,5)*F429</f>
        <v>2406.6609000000003</v>
      </c>
      <c r="J429" s="25">
        <f t="shared" si="41"/>
        <v>7009397.8147710012</v>
      </c>
      <c r="K429" s="26">
        <f t="shared" si="38"/>
        <v>0.99120829528759324</v>
      </c>
      <c r="L429" s="3" t="str">
        <f>VLOOKUP(D429,DATABASE!$A$2:$F$3248,3)</f>
        <v>OLEOSE</v>
      </c>
      <c r="M429" s="10" t="str">
        <f t="shared" si="39"/>
        <v>C</v>
      </c>
    </row>
    <row r="430" spans="1:13">
      <c r="A430" s="19">
        <v>429</v>
      </c>
      <c r="B430" s="21">
        <f t="shared" si="36"/>
        <v>0.71739130434782605</v>
      </c>
      <c r="C430" s="32" t="s">
        <v>1988</v>
      </c>
      <c r="D430" s="32" t="s">
        <v>1987</v>
      </c>
      <c r="E430" s="1">
        <f>VLOOKUP(D430,DATABASE!$A$2:$F$3248,6)</f>
        <v>1</v>
      </c>
      <c r="F430" s="6">
        <f>VLOOKUP(D430,DATABASE!$A$2:$F$3248,4)</f>
        <v>203</v>
      </c>
      <c r="G430" s="2">
        <f t="shared" si="40"/>
        <v>1617391.5510000014</v>
      </c>
      <c r="H430" s="22">
        <f t="shared" si="37"/>
        <v>0.98941742189807658</v>
      </c>
      <c r="I430" s="25">
        <f>VLOOKUP(D430,DATABASE!$A$2:$F$3248,5)*F430</f>
        <v>742.71001000000001</v>
      </c>
      <c r="J430" s="25">
        <f t="shared" si="41"/>
        <v>7010140.5247810008</v>
      </c>
      <c r="K430" s="26">
        <f t="shared" si="38"/>
        <v>0.99131332290085739</v>
      </c>
      <c r="L430" s="3" t="str">
        <f>VLOOKUP(D430,DATABASE!$A$2:$F$3248,3)</f>
        <v>OLEOSE</v>
      </c>
      <c r="M430" s="10" t="str">
        <f t="shared" si="39"/>
        <v>C</v>
      </c>
    </row>
    <row r="431" spans="1:13">
      <c r="A431" s="19">
        <v>430</v>
      </c>
      <c r="B431" s="21">
        <f t="shared" si="36"/>
        <v>0.71906354515050164</v>
      </c>
      <c r="C431" s="32" t="s">
        <v>1670</v>
      </c>
      <c r="D431" s="32" t="s">
        <v>1669</v>
      </c>
      <c r="E431" s="1">
        <f>VLOOKUP(D431,DATABASE!$A$2:$F$3248,6)</f>
        <v>1</v>
      </c>
      <c r="F431" s="6">
        <f>VLOOKUP(D431,DATABASE!$A$2:$F$3248,4)</f>
        <v>201.5</v>
      </c>
      <c r="G431" s="2">
        <f t="shared" si="40"/>
        <v>1617593.0510000014</v>
      </c>
      <c r="H431" s="22">
        <f t="shared" si="37"/>
        <v>0.98954068679975682</v>
      </c>
      <c r="I431" s="25">
        <f>VLOOKUP(D431,DATABASE!$A$2:$F$3248,5)*F431</f>
        <v>919.5533099999999</v>
      </c>
      <c r="J431" s="25">
        <f t="shared" si="41"/>
        <v>7011060.0780910011</v>
      </c>
      <c r="K431" s="26">
        <f t="shared" si="38"/>
        <v>0.99144335816107776</v>
      </c>
      <c r="L431" s="3" t="str">
        <f>VLOOKUP(D431,DATABASE!$A$2:$F$3248,3)</f>
        <v>OLEOSE</v>
      </c>
      <c r="M431" s="10" t="str">
        <f t="shared" si="39"/>
        <v>C</v>
      </c>
    </row>
    <row r="432" spans="1:13">
      <c r="A432" s="19">
        <v>431</v>
      </c>
      <c r="B432" s="21">
        <f t="shared" si="36"/>
        <v>0.72073578595317722</v>
      </c>
      <c r="C432" s="32" t="s">
        <v>5058</v>
      </c>
      <c r="D432" s="32" t="s">
        <v>5057</v>
      </c>
      <c r="E432" s="1">
        <f>VLOOKUP(D432,DATABASE!$A$2:$F$3248,6)</f>
        <v>1</v>
      </c>
      <c r="F432" s="6">
        <f>VLOOKUP(D432,DATABASE!$A$2:$F$3248,4)</f>
        <v>200</v>
      </c>
      <c r="G432" s="2">
        <f t="shared" si="40"/>
        <v>1617793.0510000014</v>
      </c>
      <c r="H432" s="22">
        <f t="shared" si="37"/>
        <v>0.98966303409670986</v>
      </c>
      <c r="I432" s="25">
        <f>VLOOKUP(D432,DATABASE!$A$2:$F$3248,5)*F432</f>
        <v>165.17</v>
      </c>
      <c r="J432" s="25">
        <f t="shared" si="41"/>
        <v>7011225.2480910011</v>
      </c>
      <c r="K432" s="26">
        <f t="shared" si="38"/>
        <v>0.99146671507110895</v>
      </c>
      <c r="L432" s="3" t="str">
        <f>VLOOKUP(D432,DATABASE!$A$2:$F$3248,3)</f>
        <v>CIOCC</v>
      </c>
      <c r="M432" s="10" t="str">
        <f t="shared" si="39"/>
        <v>C</v>
      </c>
    </row>
    <row r="433" spans="1:13">
      <c r="A433" s="19">
        <v>432</v>
      </c>
      <c r="B433" s="21">
        <f t="shared" si="36"/>
        <v>0.72240802675585281</v>
      </c>
      <c r="C433" s="32" t="s">
        <v>4013</v>
      </c>
      <c r="D433" s="32" t="s">
        <v>4017</v>
      </c>
      <c r="E433" s="1">
        <f>VLOOKUP(D433,DATABASE!$A$2:$F$3248,6)</f>
        <v>2</v>
      </c>
      <c r="F433" s="6">
        <f>VLOOKUP(D433,DATABASE!$A$2:$F$3248,4)</f>
        <v>200</v>
      </c>
      <c r="G433" s="2">
        <f t="shared" si="40"/>
        <v>1617993.0510000014</v>
      </c>
      <c r="H433" s="22">
        <f t="shared" si="37"/>
        <v>0.98978538139366301</v>
      </c>
      <c r="I433" s="25">
        <f>VLOOKUP(D433,DATABASE!$A$2:$F$3248,5)*F433</f>
        <v>818.02800000000002</v>
      </c>
      <c r="J433" s="25">
        <f t="shared" si="41"/>
        <v>7012043.276091001</v>
      </c>
      <c r="K433" s="26">
        <f t="shared" si="38"/>
        <v>0.99158239350181077</v>
      </c>
      <c r="L433" s="3" t="str">
        <f>VLOOKUP(D433,DATABASE!$A$2:$F$3248,3)</f>
        <v>OLEOSE</v>
      </c>
      <c r="M433" s="10" t="str">
        <f t="shared" si="39"/>
        <v>C</v>
      </c>
    </row>
    <row r="434" spans="1:13">
      <c r="A434" s="19">
        <v>433</v>
      </c>
      <c r="B434" s="21">
        <f t="shared" si="36"/>
        <v>0.72408026755852839</v>
      </c>
      <c r="C434" s="32" t="s">
        <v>3068</v>
      </c>
      <c r="D434" s="32" t="s">
        <v>3067</v>
      </c>
      <c r="E434" s="1">
        <f>VLOOKUP(D434,DATABASE!$A$2:$F$3248,6)</f>
        <v>2</v>
      </c>
      <c r="F434" s="6">
        <f>VLOOKUP(D434,DATABASE!$A$2:$F$3248,4)</f>
        <v>200</v>
      </c>
      <c r="G434" s="2">
        <f t="shared" si="40"/>
        <v>1618193.0510000014</v>
      </c>
      <c r="H434" s="22">
        <f t="shared" si="37"/>
        <v>0.98990772869061605</v>
      </c>
      <c r="I434" s="25">
        <f>VLOOKUP(D434,DATABASE!$A$2:$F$3248,5)*F434</f>
        <v>1242</v>
      </c>
      <c r="J434" s="25">
        <f t="shared" si="41"/>
        <v>7013285.276091001</v>
      </c>
      <c r="K434" s="26">
        <f t="shared" si="38"/>
        <v>0.991758026378597</v>
      </c>
      <c r="L434" s="3" t="str">
        <f>VLOOKUP(D434,DATABASE!$A$2:$F$3248,3)</f>
        <v>OLEOSE</v>
      </c>
      <c r="M434" s="10" t="str">
        <f t="shared" si="39"/>
        <v>C</v>
      </c>
    </row>
    <row r="435" spans="1:13">
      <c r="A435" s="19">
        <v>434</v>
      </c>
      <c r="B435" s="21">
        <f t="shared" si="36"/>
        <v>0.72575250836120397</v>
      </c>
      <c r="C435" s="32" t="s">
        <v>1508</v>
      </c>
      <c r="D435" s="32" t="s">
        <v>1507</v>
      </c>
      <c r="E435" s="1">
        <f>VLOOKUP(D435,DATABASE!$A$2:$F$3248,6)</f>
        <v>1</v>
      </c>
      <c r="F435" s="6">
        <f>VLOOKUP(D435,DATABASE!$A$2:$F$3248,4)</f>
        <v>200</v>
      </c>
      <c r="G435" s="2">
        <f t="shared" si="40"/>
        <v>1618393.0510000014</v>
      </c>
      <c r="H435" s="22">
        <f t="shared" si="37"/>
        <v>0.9900300759875692</v>
      </c>
      <c r="I435" s="25">
        <f>VLOOKUP(D435,DATABASE!$A$2:$F$3248,5)*F435</f>
        <v>1061.596</v>
      </c>
      <c r="J435" s="25">
        <f t="shared" si="41"/>
        <v>7014346.8720910009</v>
      </c>
      <c r="K435" s="26">
        <f t="shared" si="38"/>
        <v>0.99190814808509031</v>
      </c>
      <c r="L435" s="3" t="str">
        <f>VLOOKUP(D435,DATABASE!$A$2:$F$3248,3)</f>
        <v>OLEOSE</v>
      </c>
      <c r="M435" s="10" t="str">
        <f t="shared" si="39"/>
        <v>C</v>
      </c>
    </row>
    <row r="436" spans="1:13">
      <c r="A436" s="19">
        <v>435</v>
      </c>
      <c r="B436" s="21">
        <f t="shared" si="36"/>
        <v>0.72742474916387956</v>
      </c>
      <c r="C436" s="32" t="s">
        <v>4672</v>
      </c>
      <c r="D436" s="32" t="s">
        <v>4675</v>
      </c>
      <c r="E436" s="1">
        <f>VLOOKUP(D436,DATABASE!$A$2:$F$3248,6)</f>
        <v>2</v>
      </c>
      <c r="F436" s="6">
        <f>VLOOKUP(D436,DATABASE!$A$2:$F$3248,4)</f>
        <v>200</v>
      </c>
      <c r="G436" s="2">
        <f t="shared" si="40"/>
        <v>1618593.0510000014</v>
      </c>
      <c r="H436" s="22">
        <f t="shared" si="37"/>
        <v>0.99015242328452224</v>
      </c>
      <c r="I436" s="25">
        <f>VLOOKUP(D436,DATABASE!$A$2:$F$3248,5)*F436</f>
        <v>1623.058</v>
      </c>
      <c r="J436" s="25">
        <f t="shared" si="41"/>
        <v>7015969.9300910011</v>
      </c>
      <c r="K436" s="26">
        <f t="shared" si="38"/>
        <v>0.99213766688197513</v>
      </c>
      <c r="L436" s="3" t="str">
        <f>VLOOKUP(D436,DATABASE!$A$2:$F$3248,3)</f>
        <v>OLEOSE</v>
      </c>
      <c r="M436" s="10" t="str">
        <f t="shared" si="39"/>
        <v>C</v>
      </c>
    </row>
    <row r="437" spans="1:13">
      <c r="A437" s="19">
        <v>436</v>
      </c>
      <c r="B437" s="21">
        <f t="shared" si="36"/>
        <v>0.72909698996655514</v>
      </c>
      <c r="C437" s="32" t="s">
        <v>2250</v>
      </c>
      <c r="D437" s="32" t="s">
        <v>2253</v>
      </c>
      <c r="E437" s="1">
        <f>VLOOKUP(D437,DATABASE!$A$2:$F$3248,6)</f>
        <v>2</v>
      </c>
      <c r="F437" s="6">
        <f>VLOOKUP(D437,DATABASE!$A$2:$F$3248,4)</f>
        <v>200</v>
      </c>
      <c r="G437" s="2">
        <f t="shared" si="40"/>
        <v>1618793.0510000014</v>
      </c>
      <c r="H437" s="22">
        <f t="shared" si="37"/>
        <v>0.99027477058147539</v>
      </c>
      <c r="I437" s="25">
        <f>VLOOKUP(D437,DATABASE!$A$2:$F$3248,5)*F437</f>
        <v>843.2639999999999</v>
      </c>
      <c r="J437" s="25">
        <f t="shared" si="41"/>
        <v>7016813.1940910015</v>
      </c>
      <c r="K437" s="26">
        <f t="shared" si="38"/>
        <v>0.99225691396910098</v>
      </c>
      <c r="L437" s="3" t="str">
        <f>VLOOKUP(D437,DATABASE!$A$2:$F$3248,3)</f>
        <v>OLEOSE</v>
      </c>
      <c r="M437" s="10" t="str">
        <f t="shared" si="39"/>
        <v>C</v>
      </c>
    </row>
    <row r="438" spans="1:13">
      <c r="A438" s="19">
        <v>437</v>
      </c>
      <c r="B438" s="21">
        <f t="shared" si="36"/>
        <v>0.73076923076923073</v>
      </c>
      <c r="C438" s="32" t="s">
        <v>2281</v>
      </c>
      <c r="D438" s="32" t="s">
        <v>2284</v>
      </c>
      <c r="E438" s="1">
        <f>VLOOKUP(D438,DATABASE!$A$2:$F$3248,6)</f>
        <v>2</v>
      </c>
      <c r="F438" s="6">
        <f>VLOOKUP(D438,DATABASE!$A$2:$F$3248,4)</f>
        <v>200</v>
      </c>
      <c r="G438" s="2">
        <f t="shared" si="40"/>
        <v>1618993.0510000014</v>
      </c>
      <c r="H438" s="22">
        <f t="shared" si="37"/>
        <v>0.99039711787842843</v>
      </c>
      <c r="I438" s="25">
        <f>VLOOKUP(D438,DATABASE!$A$2:$F$3248,5)*F438</f>
        <v>683.85400000000004</v>
      </c>
      <c r="J438" s="25">
        <f t="shared" si="41"/>
        <v>7017497.0480910018</v>
      </c>
      <c r="K438" s="26">
        <f t="shared" si="38"/>
        <v>0.99235361867547922</v>
      </c>
      <c r="L438" s="3" t="str">
        <f>VLOOKUP(D438,DATABASE!$A$2:$F$3248,3)</f>
        <v>OLEOSE</v>
      </c>
      <c r="M438" s="10" t="str">
        <f t="shared" si="39"/>
        <v>C</v>
      </c>
    </row>
    <row r="439" spans="1:13">
      <c r="A439" s="19">
        <v>438</v>
      </c>
      <c r="B439" s="21">
        <f t="shared" si="36"/>
        <v>0.73244147157190631</v>
      </c>
      <c r="C439" s="32" t="s">
        <v>2752</v>
      </c>
      <c r="D439" s="32" t="s">
        <v>2755</v>
      </c>
      <c r="E439" s="1">
        <f>VLOOKUP(D439,DATABASE!$A$2:$F$3248,6)</f>
        <v>2</v>
      </c>
      <c r="F439" s="6">
        <f>VLOOKUP(D439,DATABASE!$A$2:$F$3248,4)</f>
        <v>200</v>
      </c>
      <c r="G439" s="2">
        <f t="shared" si="40"/>
        <v>1619193.0510000014</v>
      </c>
      <c r="H439" s="22">
        <f t="shared" si="37"/>
        <v>0.99051946517538147</v>
      </c>
      <c r="I439" s="25">
        <f>VLOOKUP(D439,DATABASE!$A$2:$F$3248,5)*F439</f>
        <v>2498.6680000000001</v>
      </c>
      <c r="J439" s="25">
        <f t="shared" si="41"/>
        <v>7019995.7160910014</v>
      </c>
      <c r="K439" s="26">
        <f t="shared" si="38"/>
        <v>0.99270695865049818</v>
      </c>
      <c r="L439" s="3" t="str">
        <f>VLOOKUP(D439,DATABASE!$A$2:$F$3248,3)</f>
        <v>OLEOSE</v>
      </c>
      <c r="M439" s="10" t="str">
        <f t="shared" si="39"/>
        <v>C</v>
      </c>
    </row>
    <row r="440" spans="1:13">
      <c r="A440" s="19">
        <v>439</v>
      </c>
      <c r="B440" s="21">
        <f t="shared" si="36"/>
        <v>0.73411371237458189</v>
      </c>
      <c r="C440" s="32" t="s">
        <v>3862</v>
      </c>
      <c r="D440" s="32" t="s">
        <v>3861</v>
      </c>
      <c r="E440" s="1">
        <f>VLOOKUP(D440,DATABASE!$A$2:$F$3248,6)</f>
        <v>1</v>
      </c>
      <c r="F440" s="6">
        <f>VLOOKUP(D440,DATABASE!$A$2:$F$3248,4)</f>
        <v>200</v>
      </c>
      <c r="G440" s="2">
        <f t="shared" si="40"/>
        <v>1619393.0510000014</v>
      </c>
      <c r="H440" s="22">
        <f t="shared" si="37"/>
        <v>0.99064181247233463</v>
      </c>
      <c r="I440" s="25">
        <f>VLOOKUP(D440,DATABASE!$A$2:$F$3248,5)*F440</f>
        <v>507.74999999999994</v>
      </c>
      <c r="J440" s="25">
        <f t="shared" si="41"/>
        <v>7020503.4660910014</v>
      </c>
      <c r="K440" s="26">
        <f t="shared" si="38"/>
        <v>0.99277876025531964</v>
      </c>
      <c r="L440" s="3" t="str">
        <f>VLOOKUP(D440,DATABASE!$A$2:$F$3248,3)</f>
        <v>OLEOSE</v>
      </c>
      <c r="M440" s="10" t="str">
        <f t="shared" si="39"/>
        <v>C</v>
      </c>
    </row>
    <row r="441" spans="1:13">
      <c r="A441" s="19">
        <v>440</v>
      </c>
      <c r="B441" s="21">
        <f t="shared" si="36"/>
        <v>0.73578595317725748</v>
      </c>
      <c r="C441" s="32" t="s">
        <v>3868</v>
      </c>
      <c r="D441" s="32" t="s">
        <v>3867</v>
      </c>
      <c r="E441" s="1">
        <f>VLOOKUP(D441,DATABASE!$A$2:$F$3248,6)</f>
        <v>1</v>
      </c>
      <c r="F441" s="6">
        <f>VLOOKUP(D441,DATABASE!$A$2:$F$3248,4)</f>
        <v>200</v>
      </c>
      <c r="G441" s="2">
        <f t="shared" si="40"/>
        <v>1619593.0510000014</v>
      </c>
      <c r="H441" s="22">
        <f t="shared" si="37"/>
        <v>0.99076415976928767</v>
      </c>
      <c r="I441" s="25">
        <f>VLOOKUP(D441,DATABASE!$A$2:$F$3248,5)*F441</f>
        <v>666.53</v>
      </c>
      <c r="J441" s="25">
        <f t="shared" si="41"/>
        <v>7021169.9960910017</v>
      </c>
      <c r="K441" s="26">
        <f t="shared" si="38"/>
        <v>0.99287301515174819</v>
      </c>
      <c r="L441" s="3" t="str">
        <f>VLOOKUP(D441,DATABASE!$A$2:$F$3248,3)</f>
        <v>OLEOSE</v>
      </c>
      <c r="M441" s="10" t="str">
        <f t="shared" si="39"/>
        <v>C</v>
      </c>
    </row>
    <row r="442" spans="1:13">
      <c r="A442" s="19">
        <v>441</v>
      </c>
      <c r="B442" s="21">
        <f t="shared" si="36"/>
        <v>0.73745819397993306</v>
      </c>
      <c r="C442" s="32" t="s">
        <v>3372</v>
      </c>
      <c r="D442" s="32" t="s">
        <v>3371</v>
      </c>
      <c r="E442" s="1">
        <f>VLOOKUP(D442,DATABASE!$A$2:$F$3248,6)</f>
        <v>2</v>
      </c>
      <c r="F442" s="6">
        <f>VLOOKUP(D442,DATABASE!$A$2:$F$3248,4)</f>
        <v>200</v>
      </c>
      <c r="G442" s="2">
        <f t="shared" si="40"/>
        <v>1619793.0510000014</v>
      </c>
      <c r="H442" s="22">
        <f t="shared" si="37"/>
        <v>0.99088650706624082</v>
      </c>
      <c r="I442" s="25">
        <f>VLOOKUP(D442,DATABASE!$A$2:$F$3248,5)*F442</f>
        <v>284.25</v>
      </c>
      <c r="J442" s="25">
        <f t="shared" si="41"/>
        <v>7021454.2460910017</v>
      </c>
      <c r="K442" s="26">
        <f t="shared" si="38"/>
        <v>0.99291321132342814</v>
      </c>
      <c r="L442" s="3" t="str">
        <f>VLOOKUP(D442,DATABASE!$A$2:$F$3248,3)</f>
        <v>OLEOSE</v>
      </c>
      <c r="M442" s="10" t="str">
        <f t="shared" si="39"/>
        <v>C</v>
      </c>
    </row>
    <row r="443" spans="1:13">
      <c r="A443" s="19">
        <v>442</v>
      </c>
      <c r="B443" s="21">
        <f t="shared" si="36"/>
        <v>0.73913043478260865</v>
      </c>
      <c r="C443" s="32" t="s">
        <v>2444</v>
      </c>
      <c r="D443" s="32" t="s">
        <v>2443</v>
      </c>
      <c r="E443" s="1">
        <f>VLOOKUP(D443,DATABASE!$A$2:$F$3248,6)</f>
        <v>2</v>
      </c>
      <c r="F443" s="6">
        <f>VLOOKUP(D443,DATABASE!$A$2:$F$3248,4)</f>
        <v>200</v>
      </c>
      <c r="G443" s="2">
        <f t="shared" si="40"/>
        <v>1619993.0510000014</v>
      </c>
      <c r="H443" s="22">
        <f t="shared" si="37"/>
        <v>0.99100885436319386</v>
      </c>
      <c r="I443" s="25">
        <f>VLOOKUP(D443,DATABASE!$A$2:$F$3248,5)*F443</f>
        <v>201.72</v>
      </c>
      <c r="J443" s="25">
        <f t="shared" si="41"/>
        <v>7021655.9660910014</v>
      </c>
      <c r="K443" s="26">
        <f t="shared" si="38"/>
        <v>0.9929417368177158</v>
      </c>
      <c r="L443" s="3" t="str">
        <f>VLOOKUP(D443,DATABASE!$A$2:$F$3248,3)</f>
        <v>OLEOSE</v>
      </c>
      <c r="M443" s="10" t="str">
        <f t="shared" si="39"/>
        <v>C</v>
      </c>
    </row>
    <row r="444" spans="1:13">
      <c r="A444" s="19">
        <v>443</v>
      </c>
      <c r="B444" s="21">
        <f t="shared" si="36"/>
        <v>0.74080267558528423</v>
      </c>
      <c r="C444" s="32" t="s">
        <v>3109</v>
      </c>
      <c r="D444" s="32" t="s">
        <v>3108</v>
      </c>
      <c r="E444" s="1">
        <f>VLOOKUP(D444,DATABASE!$A$2:$F$3248,6)</f>
        <v>1</v>
      </c>
      <c r="F444" s="6">
        <f>VLOOKUP(D444,DATABASE!$A$2:$F$3248,4)</f>
        <v>200</v>
      </c>
      <c r="G444" s="2">
        <f t="shared" si="40"/>
        <v>1620193.0510000014</v>
      </c>
      <c r="H444" s="22">
        <f t="shared" si="37"/>
        <v>0.99113120166014701</v>
      </c>
      <c r="I444" s="25">
        <f>VLOOKUP(D444,DATABASE!$A$2:$F$3248,5)*F444</f>
        <v>304.02</v>
      </c>
      <c r="J444" s="25">
        <f t="shared" si="41"/>
        <v>7021959.986091001</v>
      </c>
      <c r="K444" s="26">
        <f t="shared" si="38"/>
        <v>0.99298472869146825</v>
      </c>
      <c r="L444" s="3" t="str">
        <f>VLOOKUP(D444,DATABASE!$A$2:$F$3248,3)</f>
        <v>OLEOSE</v>
      </c>
      <c r="M444" s="10" t="str">
        <f t="shared" si="39"/>
        <v>C</v>
      </c>
    </row>
    <row r="445" spans="1:13">
      <c r="A445" s="19">
        <v>444</v>
      </c>
      <c r="B445" s="21">
        <f t="shared" si="36"/>
        <v>0.74247491638795982</v>
      </c>
      <c r="C445" s="32" t="s">
        <v>4045</v>
      </c>
      <c r="D445" s="32" t="s">
        <v>4044</v>
      </c>
      <c r="E445" s="1">
        <f>VLOOKUP(D445,DATABASE!$A$2:$F$3248,6)</f>
        <v>1</v>
      </c>
      <c r="F445" s="6">
        <f>VLOOKUP(D445,DATABASE!$A$2:$F$3248,4)</f>
        <v>200</v>
      </c>
      <c r="G445" s="2">
        <f t="shared" si="40"/>
        <v>1620393.0510000014</v>
      </c>
      <c r="H445" s="22">
        <f t="shared" si="37"/>
        <v>0.99125354895710005</v>
      </c>
      <c r="I445" s="25">
        <f>VLOOKUP(D445,DATABASE!$A$2:$F$3248,5)*F445</f>
        <v>175.15</v>
      </c>
      <c r="J445" s="25">
        <f t="shared" si="41"/>
        <v>7022135.1360910013</v>
      </c>
      <c r="K445" s="26">
        <f t="shared" si="38"/>
        <v>0.99300949688661244</v>
      </c>
      <c r="L445" s="3" t="str">
        <f>VLOOKUP(D445,DATABASE!$A$2:$F$3248,3)</f>
        <v>OLEOSE</v>
      </c>
      <c r="M445" s="10" t="str">
        <f t="shared" si="39"/>
        <v>C</v>
      </c>
    </row>
    <row r="446" spans="1:13">
      <c r="A446" s="19">
        <v>445</v>
      </c>
      <c r="B446" s="21">
        <f t="shared" si="36"/>
        <v>0.7441471571906354</v>
      </c>
      <c r="C446" s="32" t="s">
        <v>1946</v>
      </c>
      <c r="D446" s="32" t="s">
        <v>1945</v>
      </c>
      <c r="E446" s="1">
        <f>VLOOKUP(D446,DATABASE!$A$2:$F$3248,6)</f>
        <v>1</v>
      </c>
      <c r="F446" s="6">
        <f>VLOOKUP(D446,DATABASE!$A$2:$F$3248,4)</f>
        <v>200</v>
      </c>
      <c r="G446" s="2">
        <f t="shared" si="40"/>
        <v>1620593.0510000014</v>
      </c>
      <c r="H446" s="22">
        <f t="shared" si="37"/>
        <v>0.9913758962540532</v>
      </c>
      <c r="I446" s="25">
        <f>VLOOKUP(D446,DATABASE!$A$2:$F$3248,5)*F446</f>
        <v>388.62</v>
      </c>
      <c r="J446" s="25">
        <f t="shared" si="41"/>
        <v>7022523.7560910014</v>
      </c>
      <c r="K446" s="26">
        <f t="shared" si="38"/>
        <v>0.99306445215921846</v>
      </c>
      <c r="L446" s="3" t="str">
        <f>VLOOKUP(D446,DATABASE!$A$2:$F$3248,3)</f>
        <v>CIOCC</v>
      </c>
      <c r="M446" s="10" t="str">
        <f t="shared" si="39"/>
        <v>C</v>
      </c>
    </row>
    <row r="447" spans="1:13">
      <c r="A447" s="19">
        <v>446</v>
      </c>
      <c r="B447" s="21">
        <f t="shared" si="36"/>
        <v>0.74581939799331098</v>
      </c>
      <c r="C447" s="32" t="s">
        <v>3972</v>
      </c>
      <c r="D447" s="32" t="s">
        <v>3971</v>
      </c>
      <c r="E447" s="1">
        <f>VLOOKUP(D447,DATABASE!$A$2:$F$3248,6)</f>
        <v>1</v>
      </c>
      <c r="F447" s="6">
        <f>VLOOKUP(D447,DATABASE!$A$2:$F$3248,4)</f>
        <v>200</v>
      </c>
      <c r="G447" s="2">
        <f t="shared" si="40"/>
        <v>1620793.0510000014</v>
      </c>
      <c r="H447" s="22">
        <f t="shared" si="37"/>
        <v>0.99149824355100624</v>
      </c>
      <c r="I447" s="25">
        <f>VLOOKUP(D447,DATABASE!$A$2:$F$3248,5)*F447</f>
        <v>193.71</v>
      </c>
      <c r="J447" s="25">
        <f t="shared" si="41"/>
        <v>7022717.4660910014</v>
      </c>
      <c r="K447" s="26">
        <f t="shared" si="38"/>
        <v>0.99309184494872116</v>
      </c>
      <c r="L447" s="3" t="str">
        <f>VLOOKUP(D447,DATABASE!$A$2:$F$3248,3)</f>
        <v>OLEOSE</v>
      </c>
      <c r="M447" s="10" t="str">
        <f t="shared" si="39"/>
        <v>C</v>
      </c>
    </row>
    <row r="448" spans="1:13">
      <c r="A448" s="19">
        <v>447</v>
      </c>
      <c r="B448" s="21">
        <f t="shared" si="36"/>
        <v>0.74749163879598657</v>
      </c>
      <c r="C448" s="32" t="s">
        <v>3358</v>
      </c>
      <c r="D448" s="32" t="s">
        <v>3357</v>
      </c>
      <c r="E448" s="1">
        <f>VLOOKUP(D448,DATABASE!$A$2:$F$3248,6)</f>
        <v>1</v>
      </c>
      <c r="F448" s="6">
        <f>VLOOKUP(D448,DATABASE!$A$2:$F$3248,4)</f>
        <v>200</v>
      </c>
      <c r="G448" s="2">
        <f t="shared" si="40"/>
        <v>1620993.0510000014</v>
      </c>
      <c r="H448" s="22">
        <f t="shared" si="37"/>
        <v>0.99162059084795928</v>
      </c>
      <c r="I448" s="25">
        <f>VLOOKUP(D448,DATABASE!$A$2:$F$3248,5)*F448</f>
        <v>199.44</v>
      </c>
      <c r="J448" s="25">
        <f t="shared" si="41"/>
        <v>7022916.9060910018</v>
      </c>
      <c r="K448" s="26">
        <f t="shared" si="38"/>
        <v>0.9931200480251674</v>
      </c>
      <c r="L448" s="3" t="str">
        <f>VLOOKUP(D448,DATABASE!$A$2:$F$3248,3)</f>
        <v>OLEOSE</v>
      </c>
      <c r="M448" s="10" t="str">
        <f t="shared" si="39"/>
        <v>C</v>
      </c>
    </row>
    <row r="449" spans="1:13">
      <c r="A449" s="19">
        <v>448</v>
      </c>
      <c r="B449" s="21">
        <f t="shared" si="36"/>
        <v>0.74916387959866215</v>
      </c>
      <c r="C449" s="32" t="s">
        <v>1861</v>
      </c>
      <c r="D449" s="32" t="s">
        <v>1860</v>
      </c>
      <c r="E449" s="1">
        <f>VLOOKUP(D449,DATABASE!$A$2:$F$3248,6)</f>
        <v>1</v>
      </c>
      <c r="F449" s="6">
        <f>VLOOKUP(D449,DATABASE!$A$2:$F$3248,4)</f>
        <v>200</v>
      </c>
      <c r="G449" s="2">
        <f t="shared" si="40"/>
        <v>1621193.0510000014</v>
      </c>
      <c r="H449" s="22">
        <f t="shared" si="37"/>
        <v>0.99174293814491243</v>
      </c>
      <c r="I449" s="25">
        <f>VLOOKUP(D449,DATABASE!$A$2:$F$3248,5)*F449</f>
        <v>429.26799999999997</v>
      </c>
      <c r="J449" s="25">
        <f t="shared" si="41"/>
        <v>7023346.174091002</v>
      </c>
      <c r="K449" s="26">
        <f t="shared" si="38"/>
        <v>0.99318075138567652</v>
      </c>
      <c r="L449" s="3" t="str">
        <f>VLOOKUP(D449,DATABASE!$A$2:$F$3248,3)</f>
        <v>CIOCC</v>
      </c>
      <c r="M449" s="10" t="str">
        <f t="shared" si="39"/>
        <v>C</v>
      </c>
    </row>
    <row r="450" spans="1:13">
      <c r="A450" s="19">
        <v>449</v>
      </c>
      <c r="B450" s="21">
        <f t="shared" ref="B450:B513" si="42">A450/COUNTA($A$2:$A$599)</f>
        <v>0.75083612040133785</v>
      </c>
      <c r="C450" s="32" t="s">
        <v>948</v>
      </c>
      <c r="D450" s="32" t="s">
        <v>947</v>
      </c>
      <c r="E450" s="1">
        <f>VLOOKUP(D450,DATABASE!$A$2:$F$3248,6)</f>
        <v>1</v>
      </c>
      <c r="F450" s="6">
        <f>VLOOKUP(D450,DATABASE!$A$2:$F$3248,4)</f>
        <v>194.6</v>
      </c>
      <c r="G450" s="2">
        <f t="shared" si="40"/>
        <v>1621387.6510000015</v>
      </c>
      <c r="H450" s="22">
        <f t="shared" ref="H450:H513" si="43">G450/$P$1</f>
        <v>0.99186198206484788</v>
      </c>
      <c r="I450" s="25">
        <f>VLOOKUP(D450,DATABASE!$A$2:$F$3248,5)*F450</f>
        <v>600.99874799999998</v>
      </c>
      <c r="J450" s="25">
        <f t="shared" si="41"/>
        <v>7023947.1728390018</v>
      </c>
      <c r="K450" s="26">
        <f t="shared" ref="K450:K513" si="44">J450/$R$1</f>
        <v>0.99326573942034324</v>
      </c>
      <c r="L450" s="3" t="str">
        <f>VLOOKUP(D450,DATABASE!$A$2:$F$3248,3)</f>
        <v>OLEOSE</v>
      </c>
      <c r="M450" s="10" t="str">
        <f t="shared" ref="M450:M513" si="45">IF(J450&lt;$R$1*$R$6,"A",IF(J450&lt;($R$7+$R$6)*$R$1,"B","C"))</f>
        <v>C</v>
      </c>
    </row>
    <row r="451" spans="1:13">
      <c r="A451" s="19">
        <v>450</v>
      </c>
      <c r="B451" s="21">
        <f t="shared" si="42"/>
        <v>0.75250836120401343</v>
      </c>
      <c r="C451" s="32" t="s">
        <v>1092</v>
      </c>
      <c r="D451" s="32" t="s">
        <v>1091</v>
      </c>
      <c r="E451" s="1">
        <f>VLOOKUP(D451,DATABASE!$A$2:$F$3248,6)</f>
        <v>2</v>
      </c>
      <c r="F451" s="6">
        <f>VLOOKUP(D451,DATABASE!$A$2:$F$3248,4)</f>
        <v>192</v>
      </c>
      <c r="G451" s="2">
        <f t="shared" ref="G451:G514" si="46">G450+F451</f>
        <v>1621579.6510000015</v>
      </c>
      <c r="H451" s="22">
        <f t="shared" si="43"/>
        <v>0.99197943546992284</v>
      </c>
      <c r="I451" s="25">
        <f>VLOOKUP(D451,DATABASE!$A$2:$F$3248,5)*F451</f>
        <v>657.50783999999999</v>
      </c>
      <c r="J451" s="25">
        <f t="shared" ref="J451:J514" si="47">I451+J450</f>
        <v>7024604.6806790018</v>
      </c>
      <c r="K451" s="26">
        <f t="shared" si="44"/>
        <v>0.99335871848109103</v>
      </c>
      <c r="L451" s="3" t="str">
        <f>VLOOKUP(D451,DATABASE!$A$2:$F$3248,3)</f>
        <v>OLEOSE</v>
      </c>
      <c r="M451" s="10" t="str">
        <f t="shared" si="45"/>
        <v>C</v>
      </c>
    </row>
    <row r="452" spans="1:13">
      <c r="A452" s="19">
        <v>451</v>
      </c>
      <c r="B452" s="21">
        <f t="shared" si="42"/>
        <v>0.75418060200668902</v>
      </c>
      <c r="C452" s="32" t="s">
        <v>2685</v>
      </c>
      <c r="D452" s="32" t="s">
        <v>2684</v>
      </c>
      <c r="E452" s="1">
        <f>VLOOKUP(D452,DATABASE!$A$2:$F$3248,6)</f>
        <v>1</v>
      </c>
      <c r="F452" s="6">
        <f>VLOOKUP(D452,DATABASE!$A$2:$F$3248,4)</f>
        <v>187</v>
      </c>
      <c r="G452" s="2">
        <f t="shared" si="46"/>
        <v>1621766.6510000015</v>
      </c>
      <c r="H452" s="22">
        <f t="shared" si="43"/>
        <v>0.99209383019257391</v>
      </c>
      <c r="I452" s="25">
        <f>VLOOKUP(D452,DATABASE!$A$2:$F$3248,5)*F452</f>
        <v>790.77063999999996</v>
      </c>
      <c r="J452" s="25">
        <f t="shared" si="47"/>
        <v>7025395.4513190016</v>
      </c>
      <c r="K452" s="26">
        <f t="shared" si="44"/>
        <v>0.99347054241215482</v>
      </c>
      <c r="L452" s="3" t="str">
        <f>VLOOKUP(D452,DATABASE!$A$2:$F$3248,3)</f>
        <v>OLEOSE</v>
      </c>
      <c r="M452" s="10" t="str">
        <f t="shared" si="45"/>
        <v>C</v>
      </c>
    </row>
    <row r="453" spans="1:13">
      <c r="A453" s="19">
        <v>452</v>
      </c>
      <c r="B453" s="21">
        <f t="shared" si="42"/>
        <v>0.7558528428093646</v>
      </c>
      <c r="C453" s="32" t="s">
        <v>4670</v>
      </c>
      <c r="D453" s="32" t="s">
        <v>4669</v>
      </c>
      <c r="E453" s="1">
        <f>VLOOKUP(D453,DATABASE!$A$2:$F$3248,6)</f>
        <v>2</v>
      </c>
      <c r="F453" s="6">
        <f>VLOOKUP(D453,DATABASE!$A$2:$F$3248,4)</f>
        <v>180</v>
      </c>
      <c r="G453" s="2">
        <f t="shared" si="46"/>
        <v>1621946.6510000015</v>
      </c>
      <c r="H453" s="22">
        <f t="shared" si="43"/>
        <v>0.9922039427598317</v>
      </c>
      <c r="I453" s="25">
        <f>VLOOKUP(D453,DATABASE!$A$2:$F$3248,5)*F453</f>
        <v>509.83199999999999</v>
      </c>
      <c r="J453" s="25">
        <f t="shared" si="47"/>
        <v>7025905.283319002</v>
      </c>
      <c r="K453" s="26">
        <f t="shared" si="44"/>
        <v>0.9935426384353736</v>
      </c>
      <c r="L453" s="3" t="str">
        <f>VLOOKUP(D453,DATABASE!$A$2:$F$3248,3)</f>
        <v>OLEOSE</v>
      </c>
      <c r="M453" s="10" t="str">
        <f t="shared" si="45"/>
        <v>C</v>
      </c>
    </row>
    <row r="454" spans="1:13">
      <c r="A454" s="19">
        <v>453</v>
      </c>
      <c r="B454" s="21">
        <f t="shared" si="42"/>
        <v>0.75752508361204018</v>
      </c>
      <c r="C454" s="32" t="s">
        <v>1223</v>
      </c>
      <c r="D454" s="32" t="s">
        <v>1232</v>
      </c>
      <c r="E454" s="1">
        <f>VLOOKUP(D454,DATABASE!$A$2:$F$3248,6)</f>
        <v>2</v>
      </c>
      <c r="F454" s="6">
        <f>VLOOKUP(D454,DATABASE!$A$2:$F$3248,4)</f>
        <v>175</v>
      </c>
      <c r="G454" s="2">
        <f t="shared" si="46"/>
        <v>1622121.6510000015</v>
      </c>
      <c r="H454" s="22">
        <f t="shared" si="43"/>
        <v>0.99231099664466571</v>
      </c>
      <c r="I454" s="25">
        <f>VLOOKUP(D454,DATABASE!$A$2:$F$3248,5)*F454</f>
        <v>786.26625000000013</v>
      </c>
      <c r="J454" s="25">
        <f t="shared" si="47"/>
        <v>7026691.5495690024</v>
      </c>
      <c r="K454" s="26">
        <f t="shared" si="44"/>
        <v>0.99365382539463887</v>
      </c>
      <c r="L454" s="3" t="str">
        <f>VLOOKUP(D454,DATABASE!$A$2:$F$3248,3)</f>
        <v>CIOCC</v>
      </c>
      <c r="M454" s="10" t="str">
        <f t="shared" si="45"/>
        <v>C</v>
      </c>
    </row>
    <row r="455" spans="1:13">
      <c r="A455" s="19">
        <v>454</v>
      </c>
      <c r="B455" s="21">
        <f t="shared" si="42"/>
        <v>0.75919732441471577</v>
      </c>
      <c r="C455" s="32" t="s">
        <v>2259</v>
      </c>
      <c r="D455" s="32" t="s">
        <v>2258</v>
      </c>
      <c r="E455" s="1">
        <f>VLOOKUP(D455,DATABASE!$A$2:$F$3248,6)</f>
        <v>2</v>
      </c>
      <c r="F455" s="6">
        <f>VLOOKUP(D455,DATABASE!$A$2:$F$3248,4)</f>
        <v>169</v>
      </c>
      <c r="G455" s="2">
        <f t="shared" si="46"/>
        <v>1622290.6510000015</v>
      </c>
      <c r="H455" s="22">
        <f t="shared" si="43"/>
        <v>0.99241438011059102</v>
      </c>
      <c r="I455" s="25">
        <f>VLOOKUP(D455,DATABASE!$A$2:$F$3248,5)*F455</f>
        <v>682.69916000000001</v>
      </c>
      <c r="J455" s="25">
        <f t="shared" si="47"/>
        <v>7027374.2487290027</v>
      </c>
      <c r="K455" s="26">
        <f t="shared" si="44"/>
        <v>0.99375036679355222</v>
      </c>
      <c r="L455" s="3" t="str">
        <f>VLOOKUP(D455,DATABASE!$A$2:$F$3248,3)</f>
        <v>OLEOSE</v>
      </c>
      <c r="M455" s="10" t="str">
        <f t="shared" si="45"/>
        <v>C</v>
      </c>
    </row>
    <row r="456" spans="1:13">
      <c r="A456" s="19">
        <v>455</v>
      </c>
      <c r="B456" s="21">
        <f t="shared" si="42"/>
        <v>0.76086956521739135</v>
      </c>
      <c r="C456" s="32" t="s">
        <v>3573</v>
      </c>
      <c r="D456" s="32" t="s">
        <v>3583</v>
      </c>
      <c r="E456" s="1">
        <f>VLOOKUP(D456,DATABASE!$A$2:$F$3248,6)</f>
        <v>1</v>
      </c>
      <c r="F456" s="6">
        <f>VLOOKUP(D456,DATABASE!$A$2:$F$3248,4)</f>
        <v>165</v>
      </c>
      <c r="G456" s="2">
        <f t="shared" si="46"/>
        <v>1622455.6510000015</v>
      </c>
      <c r="H456" s="22">
        <f t="shared" si="43"/>
        <v>0.99251531663057735</v>
      </c>
      <c r="I456" s="25">
        <f>VLOOKUP(D456,DATABASE!$A$2:$F$3248,5)*F456</f>
        <v>706.5498</v>
      </c>
      <c r="J456" s="25">
        <f t="shared" si="47"/>
        <v>7028080.7985290028</v>
      </c>
      <c r="K456" s="26">
        <f t="shared" si="44"/>
        <v>0.99385028094328387</v>
      </c>
      <c r="L456" s="3" t="str">
        <f>VLOOKUP(D456,DATABASE!$A$2:$F$3248,3)</f>
        <v>OLEOSE</v>
      </c>
      <c r="M456" s="10" t="str">
        <f t="shared" si="45"/>
        <v>C</v>
      </c>
    </row>
    <row r="457" spans="1:13">
      <c r="A457" s="19">
        <v>456</v>
      </c>
      <c r="B457" s="21">
        <f t="shared" si="42"/>
        <v>0.76254180602006694</v>
      </c>
      <c r="C457" s="32" t="s">
        <v>747</v>
      </c>
      <c r="D457" s="32" t="s">
        <v>746</v>
      </c>
      <c r="E457" s="1">
        <f>VLOOKUP(D457,DATABASE!$A$2:$F$3248,6)</f>
        <v>1</v>
      </c>
      <c r="F457" s="6">
        <f>VLOOKUP(D457,DATABASE!$A$2:$F$3248,4)</f>
        <v>165</v>
      </c>
      <c r="G457" s="2">
        <f t="shared" si="46"/>
        <v>1622620.6510000015</v>
      </c>
      <c r="H457" s="22">
        <f t="shared" si="43"/>
        <v>0.99261625315056368</v>
      </c>
      <c r="I457" s="25">
        <f>VLOOKUP(D457,DATABASE!$A$2:$F$3248,5)*F457</f>
        <v>354.01079999999996</v>
      </c>
      <c r="J457" s="25">
        <f t="shared" si="47"/>
        <v>7028434.8093290031</v>
      </c>
      <c r="K457" s="26">
        <f t="shared" si="44"/>
        <v>0.99390034208275047</v>
      </c>
      <c r="L457" s="3" t="str">
        <f>VLOOKUP(D457,DATABASE!$A$2:$F$3248,3)</f>
        <v>OLEOSE</v>
      </c>
      <c r="M457" s="10" t="str">
        <f t="shared" si="45"/>
        <v>C</v>
      </c>
    </row>
    <row r="458" spans="1:13">
      <c r="A458" s="19">
        <v>457</v>
      </c>
      <c r="B458" s="21">
        <f t="shared" si="42"/>
        <v>0.76421404682274252</v>
      </c>
      <c r="C458" s="32" t="s">
        <v>3064</v>
      </c>
      <c r="D458" s="32" t="s">
        <v>3069</v>
      </c>
      <c r="E458" s="1">
        <f>VLOOKUP(D458,DATABASE!$A$2:$F$3248,6)</f>
        <v>2</v>
      </c>
      <c r="F458" s="6">
        <f>VLOOKUP(D458,DATABASE!$A$2:$F$3248,4)</f>
        <v>161</v>
      </c>
      <c r="G458" s="2">
        <f t="shared" si="46"/>
        <v>1622781.6510000015</v>
      </c>
      <c r="H458" s="22">
        <f t="shared" si="43"/>
        <v>0.99271474272461091</v>
      </c>
      <c r="I458" s="25">
        <f>VLOOKUP(D458,DATABASE!$A$2:$F$3248,5)*F458</f>
        <v>2475.5424400000002</v>
      </c>
      <c r="J458" s="25">
        <f t="shared" si="47"/>
        <v>7030910.3517690031</v>
      </c>
      <c r="K458" s="26">
        <f t="shared" si="44"/>
        <v>0.99425041184148111</v>
      </c>
      <c r="L458" s="3" t="str">
        <f>VLOOKUP(D458,DATABASE!$A$2:$F$3248,3)</f>
        <v>OLEOSE</v>
      </c>
      <c r="M458" s="10" t="str">
        <f t="shared" si="45"/>
        <v>C</v>
      </c>
    </row>
    <row r="459" spans="1:13">
      <c r="A459" s="19">
        <v>458</v>
      </c>
      <c r="B459" s="21">
        <f t="shared" si="42"/>
        <v>0.76588628762541811</v>
      </c>
      <c r="C459" s="32" t="s">
        <v>92</v>
      </c>
      <c r="D459" s="32" t="s">
        <v>91</v>
      </c>
      <c r="E459" s="1">
        <f>VLOOKUP(D459,DATABASE!$A$2:$F$3248,6)</f>
        <v>1</v>
      </c>
      <c r="F459" s="6">
        <f>VLOOKUP(D459,DATABASE!$A$2:$F$3248,4)</f>
        <v>160</v>
      </c>
      <c r="G459" s="2">
        <f t="shared" si="46"/>
        <v>1622941.6510000015</v>
      </c>
      <c r="H459" s="22">
        <f t="shared" si="43"/>
        <v>0.99281262056217334</v>
      </c>
      <c r="I459" s="25">
        <f>VLOOKUP(D459,DATABASE!$A$2:$F$3248,5)*F459</f>
        <v>501.35039999999998</v>
      </c>
      <c r="J459" s="25">
        <f t="shared" si="47"/>
        <v>7031411.702169003</v>
      </c>
      <c r="K459" s="26">
        <f t="shared" si="44"/>
        <v>0.99432130847032973</v>
      </c>
      <c r="L459" s="3" t="str">
        <f>VLOOKUP(D459,DATABASE!$A$2:$F$3248,3)</f>
        <v>OLEOSE</v>
      </c>
      <c r="M459" s="10" t="str">
        <f t="shared" si="45"/>
        <v>C</v>
      </c>
    </row>
    <row r="460" spans="1:13">
      <c r="A460" s="19">
        <v>459</v>
      </c>
      <c r="B460" s="21">
        <f t="shared" si="42"/>
        <v>0.76755852842809369</v>
      </c>
      <c r="C460" s="32" t="s">
        <v>153</v>
      </c>
      <c r="D460" s="32" t="s">
        <v>152</v>
      </c>
      <c r="E460" s="1">
        <f>VLOOKUP(D460,DATABASE!$A$2:$F$3248,6)</f>
        <v>1</v>
      </c>
      <c r="F460" s="6">
        <f>VLOOKUP(D460,DATABASE!$A$2:$F$3248,4)</f>
        <v>160</v>
      </c>
      <c r="G460" s="2">
        <f t="shared" si="46"/>
        <v>1623101.6510000015</v>
      </c>
      <c r="H460" s="22">
        <f t="shared" si="43"/>
        <v>0.99291049839973577</v>
      </c>
      <c r="I460" s="25">
        <f>VLOOKUP(D460,DATABASE!$A$2:$F$3248,5)*F460</f>
        <v>607.74080000000004</v>
      </c>
      <c r="J460" s="25">
        <f t="shared" si="47"/>
        <v>7032019.4429690028</v>
      </c>
      <c r="K460" s="26">
        <f t="shared" si="44"/>
        <v>0.99440724990756346</v>
      </c>
      <c r="L460" s="3" t="str">
        <f>VLOOKUP(D460,DATABASE!$A$2:$F$3248,3)</f>
        <v>OLEOSE</v>
      </c>
      <c r="M460" s="10" t="str">
        <f t="shared" si="45"/>
        <v>C</v>
      </c>
    </row>
    <row r="461" spans="1:13">
      <c r="A461" s="19">
        <v>460</v>
      </c>
      <c r="B461" s="21">
        <f t="shared" si="42"/>
        <v>0.76923076923076927</v>
      </c>
      <c r="C461" s="32" t="s">
        <v>1100</v>
      </c>
      <c r="D461" s="32" t="s">
        <v>1099</v>
      </c>
      <c r="E461" s="1">
        <f>VLOOKUP(D461,DATABASE!$A$2:$F$3248,6)</f>
        <v>1</v>
      </c>
      <c r="F461" s="6">
        <f>VLOOKUP(D461,DATABASE!$A$2:$F$3248,4)</f>
        <v>160</v>
      </c>
      <c r="G461" s="2">
        <f t="shared" si="46"/>
        <v>1623261.6510000015</v>
      </c>
      <c r="H461" s="22">
        <f t="shared" si="43"/>
        <v>0.99300837623729832</v>
      </c>
      <c r="I461" s="25">
        <f>VLOOKUP(D461,DATABASE!$A$2:$F$3248,5)*F461</f>
        <v>592.24959999999999</v>
      </c>
      <c r="J461" s="25">
        <f t="shared" si="47"/>
        <v>7032611.6925690025</v>
      </c>
      <c r="K461" s="26">
        <f t="shared" si="44"/>
        <v>0.99449100071354046</v>
      </c>
      <c r="L461" s="3" t="str">
        <f>VLOOKUP(D461,DATABASE!$A$2:$F$3248,3)</f>
        <v>OLEOSE</v>
      </c>
      <c r="M461" s="10" t="str">
        <f t="shared" si="45"/>
        <v>C</v>
      </c>
    </row>
    <row r="462" spans="1:13">
      <c r="A462" s="19">
        <v>461</v>
      </c>
      <c r="B462" s="21">
        <f t="shared" si="42"/>
        <v>0.77090301003344486</v>
      </c>
      <c r="C462" s="32" t="s">
        <v>1131</v>
      </c>
      <c r="D462" s="32" t="s">
        <v>1130</v>
      </c>
      <c r="E462" s="1">
        <f>VLOOKUP(D462,DATABASE!$A$2:$F$3248,6)</f>
        <v>1</v>
      </c>
      <c r="F462" s="6">
        <f>VLOOKUP(D462,DATABASE!$A$2:$F$3248,4)</f>
        <v>160</v>
      </c>
      <c r="G462" s="2">
        <f t="shared" si="46"/>
        <v>1623421.6510000015</v>
      </c>
      <c r="H462" s="22">
        <f t="shared" si="43"/>
        <v>0.99310625407486075</v>
      </c>
      <c r="I462" s="25">
        <f>VLOOKUP(D462,DATABASE!$A$2:$F$3248,5)*F462</f>
        <v>195.55040000000002</v>
      </c>
      <c r="J462" s="25">
        <f t="shared" si="47"/>
        <v>7032807.2429690026</v>
      </c>
      <c r="K462" s="26">
        <f t="shared" si="44"/>
        <v>0.99451865375646209</v>
      </c>
      <c r="L462" s="3" t="str">
        <f>VLOOKUP(D462,DATABASE!$A$2:$F$3248,3)</f>
        <v>OLEOSE</v>
      </c>
      <c r="M462" s="10" t="str">
        <f t="shared" si="45"/>
        <v>C</v>
      </c>
    </row>
    <row r="463" spans="1:13">
      <c r="A463" s="19">
        <v>462</v>
      </c>
      <c r="B463" s="21">
        <f t="shared" si="42"/>
        <v>0.77257525083612044</v>
      </c>
      <c r="C463" s="32" t="s">
        <v>1972</v>
      </c>
      <c r="D463" s="32" t="s">
        <v>1971</v>
      </c>
      <c r="E463" s="1">
        <f>VLOOKUP(D463,DATABASE!$A$2:$F$3248,6)</f>
        <v>1</v>
      </c>
      <c r="F463" s="6">
        <f>VLOOKUP(D463,DATABASE!$A$2:$F$3248,4)</f>
        <v>160</v>
      </c>
      <c r="G463" s="2">
        <f t="shared" si="46"/>
        <v>1623581.6510000015</v>
      </c>
      <c r="H463" s="22">
        <f t="shared" si="43"/>
        <v>0.99320413191242318</v>
      </c>
      <c r="I463" s="25">
        <f>VLOOKUP(D463,DATABASE!$A$2:$F$3248,5)*F463</f>
        <v>471.56959999999998</v>
      </c>
      <c r="J463" s="25">
        <f t="shared" si="47"/>
        <v>7033278.8125690026</v>
      </c>
      <c r="K463" s="26">
        <f t="shared" si="44"/>
        <v>0.99458533904265611</v>
      </c>
      <c r="L463" s="3" t="str">
        <f>VLOOKUP(D463,DATABASE!$A$2:$F$3248,3)</f>
        <v>OLEOSE</v>
      </c>
      <c r="M463" s="10" t="str">
        <f t="shared" si="45"/>
        <v>C</v>
      </c>
    </row>
    <row r="464" spans="1:13">
      <c r="A464" s="19">
        <v>463</v>
      </c>
      <c r="B464" s="21">
        <f t="shared" si="42"/>
        <v>0.77424749163879603</v>
      </c>
      <c r="C464" s="32" t="s">
        <v>3055</v>
      </c>
      <c r="D464" s="32" t="s">
        <v>3054</v>
      </c>
      <c r="E464" s="1">
        <f>VLOOKUP(D464,DATABASE!$A$2:$F$3248,6)</f>
        <v>1</v>
      </c>
      <c r="F464" s="6">
        <f>VLOOKUP(D464,DATABASE!$A$2:$F$3248,4)</f>
        <v>160</v>
      </c>
      <c r="G464" s="2">
        <f t="shared" si="46"/>
        <v>1623741.6510000015</v>
      </c>
      <c r="H464" s="22">
        <f t="shared" si="43"/>
        <v>0.99330200974998573</v>
      </c>
      <c r="I464" s="25">
        <f>VLOOKUP(D464,DATABASE!$A$2:$F$3248,5)*F464</f>
        <v>613.02080000000001</v>
      </c>
      <c r="J464" s="25">
        <f t="shared" si="47"/>
        <v>7033891.8333690027</v>
      </c>
      <c r="K464" s="26">
        <f t="shared" si="44"/>
        <v>0.99467202713173319</v>
      </c>
      <c r="L464" s="3" t="str">
        <f>VLOOKUP(D464,DATABASE!$A$2:$F$3248,3)</f>
        <v>CIOCC</v>
      </c>
      <c r="M464" s="10" t="str">
        <f t="shared" si="45"/>
        <v>C</v>
      </c>
    </row>
    <row r="465" spans="1:13">
      <c r="A465" s="19">
        <v>464</v>
      </c>
      <c r="B465" s="21">
        <f t="shared" si="42"/>
        <v>0.77591973244147161</v>
      </c>
      <c r="C465" s="32" t="s">
        <v>4874</v>
      </c>
      <c r="D465" s="32" t="s">
        <v>4873</v>
      </c>
      <c r="E465" s="1">
        <f>VLOOKUP(D465,DATABASE!$A$2:$F$3248,6)</f>
        <v>1</v>
      </c>
      <c r="F465" s="6">
        <f>VLOOKUP(D465,DATABASE!$A$2:$F$3248,4)</f>
        <v>160</v>
      </c>
      <c r="G465" s="2">
        <f t="shared" si="46"/>
        <v>1623901.6510000015</v>
      </c>
      <c r="H465" s="22">
        <f t="shared" si="43"/>
        <v>0.99339988758754816</v>
      </c>
      <c r="I465" s="25">
        <f>VLOOKUP(D465,DATABASE!$A$2:$F$3248,5)*F465</f>
        <v>675.2607999999999</v>
      </c>
      <c r="J465" s="25">
        <f t="shared" si="47"/>
        <v>7034567.094169003</v>
      </c>
      <c r="K465" s="26">
        <f t="shared" si="44"/>
        <v>0.9947675166622364</v>
      </c>
      <c r="L465" s="3" t="str">
        <f>VLOOKUP(D465,DATABASE!$A$2:$F$3248,3)</f>
        <v>CIOCC</v>
      </c>
      <c r="M465" s="10" t="str">
        <f t="shared" si="45"/>
        <v>C</v>
      </c>
    </row>
    <row r="466" spans="1:13">
      <c r="A466" s="19">
        <v>465</v>
      </c>
      <c r="B466" s="21">
        <f t="shared" si="42"/>
        <v>0.77759197324414719</v>
      </c>
      <c r="C466" s="32" t="s">
        <v>2103</v>
      </c>
      <c r="D466" s="32" t="s">
        <v>2946</v>
      </c>
      <c r="E466" s="1">
        <f>VLOOKUP(D466,DATABASE!$A$2:$F$3248,6)</f>
        <v>1</v>
      </c>
      <c r="F466" s="6">
        <f>VLOOKUP(D466,DATABASE!$A$2:$F$3248,4)</f>
        <v>160</v>
      </c>
      <c r="G466" s="2">
        <f t="shared" si="46"/>
        <v>1624061.6510000015</v>
      </c>
      <c r="H466" s="22">
        <f t="shared" si="43"/>
        <v>0.99349776542511059</v>
      </c>
      <c r="I466" s="25">
        <f>VLOOKUP(D466,DATABASE!$A$2:$F$3248,5)*F466</f>
        <v>152.71039999999999</v>
      </c>
      <c r="J466" s="25">
        <f t="shared" si="47"/>
        <v>7034719.8045690032</v>
      </c>
      <c r="K466" s="26">
        <f t="shared" si="44"/>
        <v>0.99478911164361095</v>
      </c>
      <c r="L466" s="3" t="str">
        <f>VLOOKUP(D466,DATABASE!$A$2:$F$3248,3)</f>
        <v>OLEOSE</v>
      </c>
      <c r="M466" s="10" t="str">
        <f t="shared" si="45"/>
        <v>C</v>
      </c>
    </row>
    <row r="467" spans="1:13">
      <c r="A467" s="19">
        <v>466</v>
      </c>
      <c r="B467" s="21">
        <f t="shared" si="42"/>
        <v>0.77926421404682278</v>
      </c>
      <c r="C467" s="32" t="s">
        <v>4114</v>
      </c>
      <c r="D467" s="32" t="s">
        <v>4119</v>
      </c>
      <c r="E467" s="1">
        <f>VLOOKUP(D467,DATABASE!$A$2:$F$3248,6)</f>
        <v>1</v>
      </c>
      <c r="F467" s="6">
        <f>VLOOKUP(D467,DATABASE!$A$2:$F$3248,4)</f>
        <v>160</v>
      </c>
      <c r="G467" s="2">
        <f t="shared" si="46"/>
        <v>1624221.6510000015</v>
      </c>
      <c r="H467" s="22">
        <f t="shared" si="43"/>
        <v>0.99359564326267313</v>
      </c>
      <c r="I467" s="25">
        <f>VLOOKUP(D467,DATABASE!$A$2:$F$3248,5)*F467</f>
        <v>654.92959999999994</v>
      </c>
      <c r="J467" s="25">
        <f t="shared" si="47"/>
        <v>7035374.7341690036</v>
      </c>
      <c r="K467" s="26">
        <f t="shared" si="44"/>
        <v>0.9948817261120011</v>
      </c>
      <c r="L467" s="3" t="str">
        <f>VLOOKUP(D467,DATABASE!$A$2:$F$3248,3)</f>
        <v>OLEOSE</v>
      </c>
      <c r="M467" s="10" t="str">
        <f t="shared" si="45"/>
        <v>C</v>
      </c>
    </row>
    <row r="468" spans="1:13">
      <c r="A468" s="19">
        <v>467</v>
      </c>
      <c r="B468" s="21">
        <f t="shared" si="42"/>
        <v>0.78093645484949836</v>
      </c>
      <c r="C468" s="32" t="s">
        <v>5613</v>
      </c>
      <c r="D468" s="32" t="s">
        <v>5612</v>
      </c>
      <c r="E468" s="1">
        <f>VLOOKUP(D468,DATABASE!$A$2:$F$3248,6)</f>
        <v>1</v>
      </c>
      <c r="F468" s="6">
        <f>VLOOKUP(D468,DATABASE!$A$2:$F$3248,4)</f>
        <v>156</v>
      </c>
      <c r="G468" s="2">
        <f t="shared" si="46"/>
        <v>1624377.6510000015</v>
      </c>
      <c r="H468" s="22">
        <f t="shared" si="43"/>
        <v>0.99369107415429647</v>
      </c>
      <c r="I468" s="25">
        <f>VLOOKUP(D468,DATABASE!$A$2:$F$3248,5)*F468</f>
        <v>805.22207999999989</v>
      </c>
      <c r="J468" s="25">
        <f t="shared" si="47"/>
        <v>7036179.9562490033</v>
      </c>
      <c r="K468" s="26">
        <f t="shared" si="44"/>
        <v>0.99499559364047307</v>
      </c>
      <c r="L468" s="3" t="str">
        <f>VLOOKUP(D468,DATABASE!$A$2:$F$3248,3)</f>
        <v>OLEOSE</v>
      </c>
      <c r="M468" s="10" t="str">
        <f t="shared" si="45"/>
        <v>C</v>
      </c>
    </row>
    <row r="469" spans="1:13">
      <c r="A469" s="19">
        <v>468</v>
      </c>
      <c r="B469" s="21">
        <f t="shared" si="42"/>
        <v>0.78260869565217395</v>
      </c>
      <c r="C469" s="32" t="s">
        <v>5001</v>
      </c>
      <c r="D469" s="32" t="s">
        <v>5000</v>
      </c>
      <c r="E469" s="1">
        <f>VLOOKUP(D469,DATABASE!$A$2:$F$3248,6)</f>
        <v>1</v>
      </c>
      <c r="F469" s="6">
        <f>VLOOKUP(D469,DATABASE!$A$2:$F$3248,4)</f>
        <v>153.6</v>
      </c>
      <c r="G469" s="2">
        <f t="shared" si="46"/>
        <v>1624531.2510000016</v>
      </c>
      <c r="H469" s="22">
        <f t="shared" si="43"/>
        <v>0.99378503687835651</v>
      </c>
      <c r="I469" s="25">
        <f>VLOOKUP(D469,DATABASE!$A$2:$F$3248,5)*F469</f>
        <v>746.2026239999999</v>
      </c>
      <c r="J469" s="25">
        <f t="shared" si="47"/>
        <v>7036926.158873003</v>
      </c>
      <c r="K469" s="26">
        <f t="shared" si="44"/>
        <v>0.99510111514894206</v>
      </c>
      <c r="L469" s="3" t="str">
        <f>VLOOKUP(D469,DATABASE!$A$2:$F$3248,3)</f>
        <v>CIOCC</v>
      </c>
      <c r="M469" s="10" t="str">
        <f t="shared" si="45"/>
        <v>C</v>
      </c>
    </row>
    <row r="470" spans="1:13">
      <c r="A470" s="19">
        <v>469</v>
      </c>
      <c r="B470" s="21">
        <f t="shared" si="42"/>
        <v>0.78428093645484953</v>
      </c>
      <c r="C470" s="32" t="s">
        <v>6019</v>
      </c>
      <c r="D470" s="32" t="s">
        <v>6018</v>
      </c>
      <c r="E470" s="1">
        <f>VLOOKUP(D470,DATABASE!$A$2:$F$3248,6)</f>
        <v>1</v>
      </c>
      <c r="F470" s="6">
        <f>VLOOKUP(D470,DATABASE!$A$2:$F$3248,4)</f>
        <v>153</v>
      </c>
      <c r="G470" s="2">
        <f t="shared" si="46"/>
        <v>1624684.2510000016</v>
      </c>
      <c r="H470" s="22">
        <f t="shared" si="43"/>
        <v>0.99387863256052567</v>
      </c>
      <c r="I470" s="25">
        <f>VLOOKUP(D470,DATABASE!$A$2:$F$3248,5)*F470</f>
        <v>360.95148</v>
      </c>
      <c r="J470" s="25">
        <f t="shared" si="47"/>
        <v>7037287.1103530033</v>
      </c>
      <c r="K470" s="26">
        <f t="shared" si="44"/>
        <v>0.99515215777922594</v>
      </c>
      <c r="L470" s="3" t="str">
        <f>VLOOKUP(D470,DATABASE!$A$2:$F$3248,3)</f>
        <v>OLEOSE</v>
      </c>
      <c r="M470" s="10" t="str">
        <f t="shared" si="45"/>
        <v>C</v>
      </c>
    </row>
    <row r="471" spans="1:13">
      <c r="A471" s="19">
        <v>470</v>
      </c>
      <c r="B471" s="21">
        <f t="shared" si="42"/>
        <v>0.78595317725752512</v>
      </c>
      <c r="C471" s="32" t="s">
        <v>1227</v>
      </c>
      <c r="D471" s="32" t="s">
        <v>1226</v>
      </c>
      <c r="E471" s="1">
        <f>VLOOKUP(D471,DATABASE!$A$2:$F$3248,6)</f>
        <v>2</v>
      </c>
      <c r="F471" s="6">
        <f>VLOOKUP(D471,DATABASE!$A$2:$F$3248,4)</f>
        <v>152</v>
      </c>
      <c r="G471" s="2">
        <f t="shared" si="46"/>
        <v>1624836.2510000016</v>
      </c>
      <c r="H471" s="22">
        <f t="shared" si="43"/>
        <v>0.99397161650621002</v>
      </c>
      <c r="I471" s="25">
        <f>VLOOKUP(D471,DATABASE!$A$2:$F$3248,5)*F471</f>
        <v>710.04672000000005</v>
      </c>
      <c r="J471" s="25">
        <f t="shared" si="47"/>
        <v>7037997.1570730032</v>
      </c>
      <c r="K471" s="26">
        <f t="shared" si="44"/>
        <v>0.99525256643307958</v>
      </c>
      <c r="L471" s="3" t="str">
        <f>VLOOKUP(D471,DATABASE!$A$2:$F$3248,3)</f>
        <v>OLEOSE</v>
      </c>
      <c r="M471" s="10" t="str">
        <f t="shared" si="45"/>
        <v>C</v>
      </c>
    </row>
    <row r="472" spans="1:13">
      <c r="A472" s="19">
        <v>471</v>
      </c>
      <c r="B472" s="21">
        <f t="shared" si="42"/>
        <v>0.7876254180602007</v>
      </c>
      <c r="C472" s="32" t="s">
        <v>1250</v>
      </c>
      <c r="D472" s="32" t="s">
        <v>1249</v>
      </c>
      <c r="E472" s="1">
        <f>VLOOKUP(D472,DATABASE!$A$2:$F$3248,6)</f>
        <v>2</v>
      </c>
      <c r="F472" s="6">
        <f>VLOOKUP(D472,DATABASE!$A$2:$F$3248,4)</f>
        <v>152</v>
      </c>
      <c r="G472" s="2">
        <f t="shared" si="46"/>
        <v>1624988.2510000016</v>
      </c>
      <c r="H472" s="22">
        <f t="shared" si="43"/>
        <v>0.99406460045189438</v>
      </c>
      <c r="I472" s="25">
        <f>VLOOKUP(D472,DATABASE!$A$2:$F$3248,5)*F472</f>
        <v>648.63720000000012</v>
      </c>
      <c r="J472" s="25">
        <f t="shared" si="47"/>
        <v>7038645.794273003</v>
      </c>
      <c r="K472" s="26">
        <f t="shared" si="44"/>
        <v>0.99534429108479172</v>
      </c>
      <c r="L472" s="3" t="str">
        <f>VLOOKUP(D472,DATABASE!$A$2:$F$3248,3)</f>
        <v>OLEOSE</v>
      </c>
      <c r="M472" s="10" t="str">
        <f t="shared" si="45"/>
        <v>C</v>
      </c>
    </row>
    <row r="473" spans="1:13">
      <c r="A473" s="19">
        <v>472</v>
      </c>
      <c r="B473" s="21">
        <f t="shared" si="42"/>
        <v>0.78929765886287628</v>
      </c>
      <c r="C473" s="32" t="s">
        <v>6003</v>
      </c>
      <c r="D473" s="32" t="s">
        <v>6002</v>
      </c>
      <c r="E473" s="1">
        <f>VLOOKUP(D473,DATABASE!$A$2:$F$3248,6)</f>
        <v>1</v>
      </c>
      <c r="F473" s="6">
        <f>VLOOKUP(D473,DATABASE!$A$2:$F$3248,4)</f>
        <v>147.6</v>
      </c>
      <c r="G473" s="2">
        <f t="shared" si="46"/>
        <v>1625135.8510000017</v>
      </c>
      <c r="H473" s="22">
        <f t="shared" si="43"/>
        <v>0.99415489275704583</v>
      </c>
      <c r="I473" s="25">
        <f>VLOOKUP(D473,DATABASE!$A$2:$F$3248,5)*F473</f>
        <v>392.102352</v>
      </c>
      <c r="J473" s="25">
        <f t="shared" si="47"/>
        <v>7039037.8966250028</v>
      </c>
      <c r="K473" s="26">
        <f t="shared" si="44"/>
        <v>0.99539973880143939</v>
      </c>
      <c r="L473" s="3" t="str">
        <f>VLOOKUP(D473,DATABASE!$A$2:$F$3248,3)</f>
        <v>OLEOSE</v>
      </c>
      <c r="M473" s="10" t="str">
        <f t="shared" si="45"/>
        <v>C</v>
      </c>
    </row>
    <row r="474" spans="1:13">
      <c r="A474" s="19">
        <v>473</v>
      </c>
      <c r="B474" s="21">
        <f t="shared" si="42"/>
        <v>0.79096989966555187</v>
      </c>
      <c r="C474" s="32" t="s">
        <v>2692</v>
      </c>
      <c r="D474" s="32" t="s">
        <v>2691</v>
      </c>
      <c r="E474" s="1">
        <f>VLOOKUP(D474,DATABASE!$A$2:$F$3248,6)</f>
        <v>1</v>
      </c>
      <c r="F474" s="6">
        <f>VLOOKUP(D474,DATABASE!$A$2:$F$3248,4)</f>
        <v>147</v>
      </c>
      <c r="G474" s="2">
        <f t="shared" si="46"/>
        <v>1625282.8510000017</v>
      </c>
      <c r="H474" s="22">
        <f t="shared" si="43"/>
        <v>0.99424481802030629</v>
      </c>
      <c r="I474" s="25">
        <f>VLOOKUP(D474,DATABASE!$A$2:$F$3248,5)*F474</f>
        <v>451.53107999999997</v>
      </c>
      <c r="J474" s="25">
        <f t="shared" si="47"/>
        <v>7039489.4277050029</v>
      </c>
      <c r="K474" s="26">
        <f t="shared" si="44"/>
        <v>0.99546359041378951</v>
      </c>
      <c r="L474" s="3" t="str">
        <f>VLOOKUP(D474,DATABASE!$A$2:$F$3248,3)</f>
        <v>OLEOSE</v>
      </c>
      <c r="M474" s="10" t="str">
        <f t="shared" si="45"/>
        <v>C</v>
      </c>
    </row>
    <row r="475" spans="1:13">
      <c r="A475" s="19">
        <v>474</v>
      </c>
      <c r="B475" s="21">
        <f t="shared" si="42"/>
        <v>0.79264214046822745</v>
      </c>
      <c r="C475" s="32" t="s">
        <v>2807</v>
      </c>
      <c r="D475" s="32" t="s">
        <v>2806</v>
      </c>
      <c r="E475" s="1">
        <f>VLOOKUP(D475,DATABASE!$A$2:$F$3248,6)</f>
        <v>1</v>
      </c>
      <c r="F475" s="6">
        <f>VLOOKUP(D475,DATABASE!$A$2:$F$3248,4)</f>
        <v>146.80799999999999</v>
      </c>
      <c r="G475" s="2">
        <f t="shared" si="46"/>
        <v>1625429.6590000016</v>
      </c>
      <c r="H475" s="22">
        <f t="shared" si="43"/>
        <v>0.99433462583016174</v>
      </c>
      <c r="I475" s="25">
        <f>VLOOKUP(D475,DATABASE!$A$2:$F$3248,5)*F475</f>
        <v>403.00117271999994</v>
      </c>
      <c r="J475" s="25">
        <f t="shared" si="47"/>
        <v>7039892.4288777234</v>
      </c>
      <c r="K475" s="26">
        <f t="shared" si="44"/>
        <v>0.99552057934721394</v>
      </c>
      <c r="L475" s="3" t="str">
        <f>VLOOKUP(D475,DATABASE!$A$2:$F$3248,3)</f>
        <v>OLEOSE</v>
      </c>
      <c r="M475" s="10" t="str">
        <f t="shared" si="45"/>
        <v>C</v>
      </c>
    </row>
    <row r="476" spans="1:13">
      <c r="A476" s="19">
        <v>475</v>
      </c>
      <c r="B476" s="21">
        <f t="shared" si="42"/>
        <v>0.79431438127090304</v>
      </c>
      <c r="C476" s="32" t="s">
        <v>5249</v>
      </c>
      <c r="D476" s="32" t="s">
        <v>5248</v>
      </c>
      <c r="E476" s="1">
        <f>VLOOKUP(D476,DATABASE!$A$2:$F$3248,6)</f>
        <v>2</v>
      </c>
      <c r="F476" s="6">
        <f>VLOOKUP(D476,DATABASE!$A$2:$F$3248,4)</f>
        <v>145.6</v>
      </c>
      <c r="G476" s="2">
        <f t="shared" si="46"/>
        <v>1625575.2590000017</v>
      </c>
      <c r="H476" s="22">
        <f t="shared" si="43"/>
        <v>0.99442369466234359</v>
      </c>
      <c r="I476" s="25">
        <f>VLOOKUP(D476,DATABASE!$A$2:$F$3248,5)*F476</f>
        <v>626.43672000000004</v>
      </c>
      <c r="J476" s="25">
        <f t="shared" si="47"/>
        <v>7040518.8655977231</v>
      </c>
      <c r="K476" s="26">
        <f t="shared" si="44"/>
        <v>0.9956091645994346</v>
      </c>
      <c r="L476" s="3" t="str">
        <f>VLOOKUP(D476,DATABASE!$A$2:$F$3248,3)</f>
        <v>OLEOSE</v>
      </c>
      <c r="M476" s="10" t="str">
        <f t="shared" si="45"/>
        <v>C</v>
      </c>
    </row>
    <row r="477" spans="1:13">
      <c r="A477" s="19">
        <v>476</v>
      </c>
      <c r="B477" s="21">
        <f t="shared" si="42"/>
        <v>0.79598662207357862</v>
      </c>
      <c r="C477" s="32" t="s">
        <v>2803</v>
      </c>
      <c r="D477" s="32" t="s">
        <v>2802</v>
      </c>
      <c r="E477" s="1">
        <f>VLOOKUP(D477,DATABASE!$A$2:$F$3248,6)</f>
        <v>1</v>
      </c>
      <c r="F477" s="6">
        <f>VLOOKUP(D477,DATABASE!$A$2:$F$3248,4)</f>
        <v>145.19800000000001</v>
      </c>
      <c r="G477" s="2">
        <f t="shared" si="46"/>
        <v>1625720.4570000018</v>
      </c>
      <c r="H477" s="22">
        <f t="shared" si="43"/>
        <v>0.99451251757645864</v>
      </c>
      <c r="I477" s="25">
        <f>VLOOKUP(D477,DATABASE!$A$2:$F$3248,5)*F477</f>
        <v>590.82663378000007</v>
      </c>
      <c r="J477" s="25">
        <f t="shared" si="47"/>
        <v>7041109.6922315033</v>
      </c>
      <c r="K477" s="26">
        <f t="shared" si="44"/>
        <v>0.99569271418186023</v>
      </c>
      <c r="L477" s="3" t="str">
        <f>VLOOKUP(D477,DATABASE!$A$2:$F$3248,3)</f>
        <v>OLEOSE</v>
      </c>
      <c r="M477" s="10" t="str">
        <f t="shared" si="45"/>
        <v>C</v>
      </c>
    </row>
    <row r="478" spans="1:13">
      <c r="A478" s="19">
        <v>477</v>
      </c>
      <c r="B478" s="21">
        <f t="shared" si="42"/>
        <v>0.7976588628762542</v>
      </c>
      <c r="C478" s="32" t="s">
        <v>3968</v>
      </c>
      <c r="D478" s="32" t="s">
        <v>3973</v>
      </c>
      <c r="E478" s="1">
        <f>VLOOKUP(D478,DATABASE!$A$2:$F$3248,6)</f>
        <v>1</v>
      </c>
      <c r="F478" s="6">
        <f>VLOOKUP(D478,DATABASE!$A$2:$F$3248,4)</f>
        <v>144</v>
      </c>
      <c r="G478" s="2">
        <f t="shared" si="46"/>
        <v>1625864.4570000018</v>
      </c>
      <c r="H478" s="22">
        <f t="shared" si="43"/>
        <v>0.99460060763026492</v>
      </c>
      <c r="I478" s="25">
        <f>VLOOKUP(D478,DATABASE!$A$2:$F$3248,5)*F478</f>
        <v>462.39984000000004</v>
      </c>
      <c r="J478" s="25">
        <f t="shared" si="47"/>
        <v>7041572.0920715034</v>
      </c>
      <c r="K478" s="26">
        <f t="shared" si="44"/>
        <v>0.99575810276006049</v>
      </c>
      <c r="L478" s="3" t="str">
        <f>VLOOKUP(D478,DATABASE!$A$2:$F$3248,3)</f>
        <v>OLEOSE</v>
      </c>
      <c r="M478" s="10" t="str">
        <f t="shared" si="45"/>
        <v>C</v>
      </c>
    </row>
    <row r="479" spans="1:13">
      <c r="A479" s="19">
        <v>478</v>
      </c>
      <c r="B479" s="21">
        <f t="shared" si="42"/>
        <v>0.79933110367892979</v>
      </c>
      <c r="C479" s="32" t="s">
        <v>5243</v>
      </c>
      <c r="D479" s="32" t="s">
        <v>5242</v>
      </c>
      <c r="E479" s="1">
        <f>VLOOKUP(D479,DATABASE!$A$2:$F$3248,6)</f>
        <v>1</v>
      </c>
      <c r="F479" s="6">
        <f>VLOOKUP(D479,DATABASE!$A$2:$F$3248,4)</f>
        <v>141.4</v>
      </c>
      <c r="G479" s="2">
        <f t="shared" si="46"/>
        <v>1626005.8570000017</v>
      </c>
      <c r="H479" s="22">
        <f t="shared" si="43"/>
        <v>0.99468710716921072</v>
      </c>
      <c r="I479" s="25">
        <f>VLOOKUP(D479,DATABASE!$A$2:$F$3248,5)*F479</f>
        <v>524.51198800000009</v>
      </c>
      <c r="J479" s="25">
        <f t="shared" si="47"/>
        <v>7042096.6040595034</v>
      </c>
      <c r="K479" s="26">
        <f t="shared" si="44"/>
        <v>0.99583227469996494</v>
      </c>
      <c r="L479" s="3" t="str">
        <f>VLOOKUP(D479,DATABASE!$A$2:$F$3248,3)</f>
        <v>OLEOSE</v>
      </c>
      <c r="M479" s="10" t="str">
        <f t="shared" si="45"/>
        <v>C</v>
      </c>
    </row>
    <row r="480" spans="1:13">
      <c r="A480" s="19">
        <v>479</v>
      </c>
      <c r="B480" s="21">
        <f t="shared" si="42"/>
        <v>0.80100334448160537</v>
      </c>
      <c r="C480" s="32" t="s">
        <v>4086</v>
      </c>
      <c r="D480" s="32" t="s">
        <v>4085</v>
      </c>
      <c r="E480" s="1">
        <f>VLOOKUP(D480,DATABASE!$A$2:$F$3248,6)</f>
        <v>1</v>
      </c>
      <c r="F480" s="6">
        <f>VLOOKUP(D480,DATABASE!$A$2:$F$3248,4)</f>
        <v>140</v>
      </c>
      <c r="G480" s="2">
        <f t="shared" si="46"/>
        <v>1626145.8570000017</v>
      </c>
      <c r="H480" s="22">
        <f t="shared" si="43"/>
        <v>0.99477275027707779</v>
      </c>
      <c r="I480" s="25">
        <f>VLOOKUP(D480,DATABASE!$A$2:$F$3248,5)*F480</f>
        <v>342.84179999999998</v>
      </c>
      <c r="J480" s="25">
        <f t="shared" si="47"/>
        <v>7042439.445859503</v>
      </c>
      <c r="K480" s="26">
        <f t="shared" si="44"/>
        <v>0.9958807564162423</v>
      </c>
      <c r="L480" s="3" t="str">
        <f>VLOOKUP(D480,DATABASE!$A$2:$F$3248,3)</f>
        <v>CIOCC</v>
      </c>
      <c r="M480" s="10" t="str">
        <f t="shared" si="45"/>
        <v>C</v>
      </c>
    </row>
    <row r="481" spans="1:13">
      <c r="A481" s="19">
        <v>480</v>
      </c>
      <c r="B481" s="21">
        <f t="shared" si="42"/>
        <v>0.80267558528428096</v>
      </c>
      <c r="C481" s="32" t="s">
        <v>3111</v>
      </c>
      <c r="D481" s="32" t="s">
        <v>3110</v>
      </c>
      <c r="E481" s="1">
        <f>VLOOKUP(D481,DATABASE!$A$2:$F$3248,6)</f>
        <v>1</v>
      </c>
      <c r="F481" s="6">
        <f>VLOOKUP(D481,DATABASE!$A$2:$F$3248,4)</f>
        <v>140</v>
      </c>
      <c r="G481" s="2">
        <f t="shared" si="46"/>
        <v>1626285.8570000017</v>
      </c>
      <c r="H481" s="22">
        <f t="shared" si="43"/>
        <v>0.99485839338494497</v>
      </c>
      <c r="I481" s="25">
        <f>VLOOKUP(D481,DATABASE!$A$2:$F$3248,5)*F481</f>
        <v>638.60440000000006</v>
      </c>
      <c r="J481" s="25">
        <f t="shared" si="47"/>
        <v>7043078.0502595026</v>
      </c>
      <c r="K481" s="26">
        <f t="shared" si="44"/>
        <v>0.99597106231632304</v>
      </c>
      <c r="L481" s="3" t="str">
        <f>VLOOKUP(D481,DATABASE!$A$2:$F$3248,3)</f>
        <v>OLEOSE</v>
      </c>
      <c r="M481" s="10" t="str">
        <f t="shared" si="45"/>
        <v>C</v>
      </c>
    </row>
    <row r="482" spans="1:13">
      <c r="A482" s="19">
        <v>481</v>
      </c>
      <c r="B482" s="21">
        <f t="shared" si="42"/>
        <v>0.80434782608695654</v>
      </c>
      <c r="C482" s="32" t="s">
        <v>6011</v>
      </c>
      <c r="D482" s="32" t="s">
        <v>6010</v>
      </c>
      <c r="E482" s="1">
        <f>VLOOKUP(D482,DATABASE!$A$2:$F$3248,6)</f>
        <v>1</v>
      </c>
      <c r="F482" s="6">
        <f>VLOOKUP(D482,DATABASE!$A$2:$F$3248,4)</f>
        <v>140</v>
      </c>
      <c r="G482" s="2">
        <f t="shared" si="46"/>
        <v>1626425.8570000017</v>
      </c>
      <c r="H482" s="22">
        <f t="shared" si="43"/>
        <v>0.99494403649281216</v>
      </c>
      <c r="I482" s="25">
        <f>VLOOKUP(D482,DATABASE!$A$2:$F$3248,5)*F482</f>
        <v>511.74059999999997</v>
      </c>
      <c r="J482" s="25">
        <f t="shared" si="47"/>
        <v>7043589.7908595027</v>
      </c>
      <c r="K482" s="26">
        <f t="shared" si="44"/>
        <v>0.99604342823721381</v>
      </c>
      <c r="L482" s="3" t="str">
        <f>VLOOKUP(D482,DATABASE!$A$2:$F$3248,3)</f>
        <v>OLEOSE</v>
      </c>
      <c r="M482" s="10" t="str">
        <f t="shared" si="45"/>
        <v>C</v>
      </c>
    </row>
    <row r="483" spans="1:13">
      <c r="A483" s="19">
        <v>482</v>
      </c>
      <c r="B483" s="21">
        <f t="shared" si="42"/>
        <v>0.80602006688963213</v>
      </c>
      <c r="C483" s="32" t="s">
        <v>4872</v>
      </c>
      <c r="D483" s="32" t="s">
        <v>4875</v>
      </c>
      <c r="E483" s="1">
        <f>VLOOKUP(D483,DATABASE!$A$2:$F$3248,6)</f>
        <v>1</v>
      </c>
      <c r="F483" s="6">
        <f>VLOOKUP(D483,DATABASE!$A$2:$F$3248,4)</f>
        <v>140</v>
      </c>
      <c r="G483" s="2">
        <f t="shared" si="46"/>
        <v>1626565.8570000017</v>
      </c>
      <c r="H483" s="22">
        <f t="shared" si="43"/>
        <v>0.99502967960067934</v>
      </c>
      <c r="I483" s="25">
        <f>VLOOKUP(D483,DATABASE!$A$2:$F$3248,5)*F483</f>
        <v>502.99759999999998</v>
      </c>
      <c r="J483" s="25">
        <f t="shared" si="47"/>
        <v>7044092.7884595031</v>
      </c>
      <c r="K483" s="26">
        <f t="shared" si="44"/>
        <v>0.99611455779881175</v>
      </c>
      <c r="L483" s="3" t="str">
        <f>VLOOKUP(D483,DATABASE!$A$2:$F$3248,3)</f>
        <v>CIOCC</v>
      </c>
      <c r="M483" s="10" t="str">
        <f t="shared" si="45"/>
        <v>C</v>
      </c>
    </row>
    <row r="484" spans="1:13">
      <c r="A484" s="19">
        <v>483</v>
      </c>
      <c r="B484" s="21">
        <f t="shared" si="42"/>
        <v>0.80769230769230771</v>
      </c>
      <c r="C484" s="32" t="s">
        <v>659</v>
      </c>
      <c r="D484" s="32" t="s">
        <v>669</v>
      </c>
      <c r="E484" s="1">
        <f>VLOOKUP(D484,DATABASE!$A$2:$F$3248,6)</f>
        <v>1</v>
      </c>
      <c r="F484" s="6">
        <f>VLOOKUP(D484,DATABASE!$A$2:$F$3248,4)</f>
        <v>140</v>
      </c>
      <c r="G484" s="2">
        <f t="shared" si="46"/>
        <v>1626705.8570000017</v>
      </c>
      <c r="H484" s="22">
        <f t="shared" si="43"/>
        <v>0.99511532270854652</v>
      </c>
      <c r="I484" s="25">
        <f>VLOOKUP(D484,DATABASE!$A$2:$F$3248,5)*F484</f>
        <v>446.63920000000002</v>
      </c>
      <c r="J484" s="25">
        <f t="shared" si="47"/>
        <v>7044539.4276595032</v>
      </c>
      <c r="K484" s="26">
        <f t="shared" si="44"/>
        <v>0.99617771764388541</v>
      </c>
      <c r="L484" s="3" t="str">
        <f>VLOOKUP(D484,DATABASE!$A$2:$F$3248,3)</f>
        <v>OLEOSE</v>
      </c>
      <c r="M484" s="10" t="str">
        <f t="shared" si="45"/>
        <v>C</v>
      </c>
    </row>
    <row r="485" spans="1:13">
      <c r="A485" s="19">
        <v>484</v>
      </c>
      <c r="B485" s="21">
        <f t="shared" si="42"/>
        <v>0.80936454849498329</v>
      </c>
      <c r="C485" s="32" t="s">
        <v>3570</v>
      </c>
      <c r="D485" s="32" t="s">
        <v>3569</v>
      </c>
      <c r="E485" s="1">
        <f>VLOOKUP(D485,DATABASE!$A$2:$F$3248,6)</f>
        <v>1</v>
      </c>
      <c r="F485" s="6">
        <f>VLOOKUP(D485,DATABASE!$A$2:$F$3248,4)</f>
        <v>133</v>
      </c>
      <c r="G485" s="2">
        <f t="shared" si="46"/>
        <v>1626838.8570000017</v>
      </c>
      <c r="H485" s="22">
        <f t="shared" si="43"/>
        <v>0.99519668366102032</v>
      </c>
      <c r="I485" s="25">
        <f>VLOOKUP(D485,DATABASE!$A$2:$F$3248,5)*F485</f>
        <v>618.31301000000008</v>
      </c>
      <c r="J485" s="25">
        <f t="shared" si="47"/>
        <v>7045157.7406695029</v>
      </c>
      <c r="K485" s="26">
        <f t="shared" si="44"/>
        <v>0.99626515411143823</v>
      </c>
      <c r="L485" s="3" t="str">
        <f>VLOOKUP(D485,DATABASE!$A$2:$F$3248,3)</f>
        <v>OLEOSE</v>
      </c>
      <c r="M485" s="10" t="str">
        <f t="shared" si="45"/>
        <v>C</v>
      </c>
    </row>
    <row r="486" spans="1:13">
      <c r="A486" s="19">
        <v>485</v>
      </c>
      <c r="B486" s="21">
        <f t="shared" si="42"/>
        <v>0.81103678929765888</v>
      </c>
      <c r="C486" s="32" t="s">
        <v>3016</v>
      </c>
      <c r="D486" s="32" t="s">
        <v>3015</v>
      </c>
      <c r="E486" s="1">
        <f>VLOOKUP(D486,DATABASE!$A$2:$F$3248,6)</f>
        <v>1</v>
      </c>
      <c r="F486" s="6">
        <f>VLOOKUP(D486,DATABASE!$A$2:$F$3248,4)</f>
        <v>130</v>
      </c>
      <c r="G486" s="2">
        <f t="shared" si="46"/>
        <v>1626968.8570000017</v>
      </c>
      <c r="H486" s="22">
        <f t="shared" si="43"/>
        <v>0.99527620940403982</v>
      </c>
      <c r="I486" s="25">
        <f>VLOOKUP(D486,DATABASE!$A$2:$F$3248,5)*F486</f>
        <v>661.35289999999998</v>
      </c>
      <c r="J486" s="25">
        <f t="shared" si="47"/>
        <v>7045819.0935695032</v>
      </c>
      <c r="K486" s="26">
        <f t="shared" si="44"/>
        <v>0.99635867690724977</v>
      </c>
      <c r="L486" s="3" t="str">
        <f>VLOOKUP(D486,DATABASE!$A$2:$F$3248,3)</f>
        <v>OLEOSE</v>
      </c>
      <c r="M486" s="10" t="str">
        <f t="shared" si="45"/>
        <v>C</v>
      </c>
    </row>
    <row r="487" spans="1:13">
      <c r="A487" s="19">
        <v>486</v>
      </c>
      <c r="B487" s="21">
        <f t="shared" si="42"/>
        <v>0.81270903010033446</v>
      </c>
      <c r="C487" s="32" t="s">
        <v>5910</v>
      </c>
      <c r="D487" s="32" t="s">
        <v>5909</v>
      </c>
      <c r="E487" s="1">
        <f>VLOOKUP(D487,DATABASE!$A$2:$F$3248,6)</f>
        <v>1</v>
      </c>
      <c r="F487" s="6">
        <f>VLOOKUP(D487,DATABASE!$A$2:$F$3248,4)</f>
        <v>126.986</v>
      </c>
      <c r="G487" s="2">
        <f t="shared" si="46"/>
        <v>1627095.8430000017</v>
      </c>
      <c r="H487" s="22">
        <f t="shared" si="43"/>
        <v>0.99535389137329422</v>
      </c>
      <c r="I487" s="25">
        <f>VLOOKUP(D487,DATABASE!$A$2:$F$3248,5)*F487</f>
        <v>692.31370354000001</v>
      </c>
      <c r="J487" s="25">
        <f t="shared" si="47"/>
        <v>7046511.4072730429</v>
      </c>
      <c r="K487" s="26">
        <f t="shared" si="44"/>
        <v>0.99645657791159048</v>
      </c>
      <c r="L487" s="3" t="str">
        <f>VLOOKUP(D487,DATABASE!$A$2:$F$3248,3)</f>
        <v>OLEOSE</v>
      </c>
      <c r="M487" s="10" t="str">
        <f t="shared" si="45"/>
        <v>C</v>
      </c>
    </row>
    <row r="488" spans="1:13">
      <c r="A488" s="19">
        <v>487</v>
      </c>
      <c r="B488" s="21">
        <f t="shared" si="42"/>
        <v>0.81438127090301005</v>
      </c>
      <c r="C488" s="32" t="s">
        <v>2289</v>
      </c>
      <c r="D488" s="32" t="s">
        <v>5846</v>
      </c>
      <c r="E488" s="1">
        <f>VLOOKUP(D488,DATABASE!$A$2:$F$3248,6)</f>
        <v>1</v>
      </c>
      <c r="F488" s="6">
        <f>VLOOKUP(D488,DATABASE!$A$2:$F$3248,4)</f>
        <v>126</v>
      </c>
      <c r="G488" s="2">
        <f t="shared" si="46"/>
        <v>1627221.8430000017</v>
      </c>
      <c r="H488" s="22">
        <f t="shared" si="43"/>
        <v>0.99543097017037474</v>
      </c>
      <c r="I488" s="25">
        <f>VLOOKUP(D488,DATABASE!$A$2:$F$3248,5)*F488</f>
        <v>333.43380000000002</v>
      </c>
      <c r="J488" s="25">
        <f t="shared" si="47"/>
        <v>7046844.8410730427</v>
      </c>
      <c r="K488" s="26">
        <f t="shared" si="44"/>
        <v>0.99650372923003794</v>
      </c>
      <c r="L488" s="3" t="str">
        <f>VLOOKUP(D488,DATABASE!$A$2:$F$3248,3)</f>
        <v>OLEOSE</v>
      </c>
      <c r="M488" s="10" t="str">
        <f t="shared" si="45"/>
        <v>C</v>
      </c>
    </row>
    <row r="489" spans="1:13">
      <c r="A489" s="19">
        <v>488</v>
      </c>
      <c r="B489" s="21">
        <f t="shared" si="42"/>
        <v>0.81605351170568563</v>
      </c>
      <c r="C489" s="32" t="s">
        <v>5245</v>
      </c>
      <c r="D489" s="32" t="s">
        <v>5244</v>
      </c>
      <c r="E489" s="1">
        <f>VLOOKUP(D489,DATABASE!$A$2:$F$3248,6)</f>
        <v>1</v>
      </c>
      <c r="F489" s="6">
        <f>VLOOKUP(D489,DATABASE!$A$2:$F$3248,4)</f>
        <v>122.2</v>
      </c>
      <c r="G489" s="2">
        <f t="shared" si="46"/>
        <v>1627344.0430000017</v>
      </c>
      <c r="H489" s="22">
        <f t="shared" si="43"/>
        <v>0.99550572436881302</v>
      </c>
      <c r="I489" s="25">
        <f>VLOOKUP(D489,DATABASE!$A$2:$F$3248,5)*F489</f>
        <v>442.09393799999998</v>
      </c>
      <c r="J489" s="25">
        <f t="shared" si="47"/>
        <v>7047286.9350110423</v>
      </c>
      <c r="K489" s="26">
        <f t="shared" si="44"/>
        <v>0.99656624632354884</v>
      </c>
      <c r="L489" s="3" t="str">
        <f>VLOOKUP(D489,DATABASE!$A$2:$F$3248,3)</f>
        <v>OLEOSE</v>
      </c>
      <c r="M489" s="10" t="str">
        <f t="shared" si="45"/>
        <v>C</v>
      </c>
    </row>
    <row r="490" spans="1:13">
      <c r="A490" s="19">
        <v>489</v>
      </c>
      <c r="B490" s="21">
        <f t="shared" si="42"/>
        <v>0.81772575250836121</v>
      </c>
      <c r="C490" s="32" t="s">
        <v>2863</v>
      </c>
      <c r="D490" s="32" t="s">
        <v>2862</v>
      </c>
      <c r="E490" s="1">
        <f>VLOOKUP(D490,DATABASE!$A$2:$F$3248,6)</f>
        <v>1</v>
      </c>
      <c r="F490" s="6">
        <f>VLOOKUP(D490,DATABASE!$A$2:$F$3248,4)</f>
        <v>120</v>
      </c>
      <c r="G490" s="2">
        <f t="shared" si="46"/>
        <v>1627464.0430000017</v>
      </c>
      <c r="H490" s="22">
        <f t="shared" si="43"/>
        <v>0.99557913274698484</v>
      </c>
      <c r="I490" s="25">
        <f>VLOOKUP(D490,DATABASE!$A$2:$F$3248,5)*F490</f>
        <v>30.689999999999998</v>
      </c>
      <c r="J490" s="25">
        <f t="shared" si="47"/>
        <v>7047317.6250110427</v>
      </c>
      <c r="K490" s="26">
        <f t="shared" si="44"/>
        <v>0.99657058623738837</v>
      </c>
      <c r="L490" s="3" t="str">
        <f>VLOOKUP(D490,DATABASE!$A$2:$F$3248,3)</f>
        <v>CIOCC</v>
      </c>
      <c r="M490" s="10" t="str">
        <f t="shared" si="45"/>
        <v>C</v>
      </c>
    </row>
    <row r="491" spans="1:13">
      <c r="A491" s="19">
        <v>490</v>
      </c>
      <c r="B491" s="21">
        <f t="shared" si="42"/>
        <v>0.8193979933110368</v>
      </c>
      <c r="C491" s="32" t="s">
        <v>3753</v>
      </c>
      <c r="D491" s="32" t="s">
        <v>3752</v>
      </c>
      <c r="E491" s="1">
        <f>VLOOKUP(D491,DATABASE!$A$2:$F$3248,6)</f>
        <v>1</v>
      </c>
      <c r="F491" s="6">
        <f>VLOOKUP(D491,DATABASE!$A$2:$F$3248,4)</f>
        <v>120</v>
      </c>
      <c r="G491" s="2">
        <f t="shared" si="46"/>
        <v>1627584.0430000017</v>
      </c>
      <c r="H491" s="22">
        <f t="shared" si="43"/>
        <v>0.99565254112515666</v>
      </c>
      <c r="I491" s="25">
        <f>VLOOKUP(D491,DATABASE!$A$2:$F$3248,5)*F491</f>
        <v>179.5104</v>
      </c>
      <c r="J491" s="25">
        <f t="shared" si="47"/>
        <v>7047497.1354110427</v>
      </c>
      <c r="K491" s="26">
        <f t="shared" si="44"/>
        <v>0.99659597104251318</v>
      </c>
      <c r="L491" s="3" t="str">
        <f>VLOOKUP(D491,DATABASE!$A$2:$F$3248,3)</f>
        <v>OLEOSE</v>
      </c>
      <c r="M491" s="10" t="str">
        <f t="shared" si="45"/>
        <v>C</v>
      </c>
    </row>
    <row r="492" spans="1:13">
      <c r="A492" s="19">
        <v>491</v>
      </c>
      <c r="B492" s="21">
        <f t="shared" si="42"/>
        <v>0.82107023411371238</v>
      </c>
      <c r="C492" s="32" t="s">
        <v>4997</v>
      </c>
      <c r="D492" s="32" t="s">
        <v>4996</v>
      </c>
      <c r="E492" s="1">
        <f>VLOOKUP(D492,DATABASE!$A$2:$F$3248,6)</f>
        <v>1</v>
      </c>
      <c r="F492" s="6">
        <f>VLOOKUP(D492,DATABASE!$A$2:$F$3248,4)</f>
        <v>120</v>
      </c>
      <c r="G492" s="2">
        <f t="shared" si="46"/>
        <v>1627704.0430000017</v>
      </c>
      <c r="H492" s="22">
        <f t="shared" si="43"/>
        <v>0.9957259495033286</v>
      </c>
      <c r="I492" s="25">
        <f>VLOOKUP(D492,DATABASE!$A$2:$F$3248,5)*F492</f>
        <v>587.65319999999997</v>
      </c>
      <c r="J492" s="25">
        <f t="shared" si="47"/>
        <v>7048084.7886110423</v>
      </c>
      <c r="K492" s="26">
        <f t="shared" si="44"/>
        <v>0.9966790718654347</v>
      </c>
      <c r="L492" s="3" t="str">
        <f>VLOOKUP(D492,DATABASE!$A$2:$F$3248,3)</f>
        <v>CIOCC</v>
      </c>
      <c r="M492" s="10" t="str">
        <f t="shared" si="45"/>
        <v>C</v>
      </c>
    </row>
    <row r="493" spans="1:13">
      <c r="A493" s="19">
        <v>492</v>
      </c>
      <c r="B493" s="21">
        <f t="shared" si="42"/>
        <v>0.82274247491638797</v>
      </c>
      <c r="C493" s="32" t="s">
        <v>5882</v>
      </c>
      <c r="D493" s="32" t="s">
        <v>5881</v>
      </c>
      <c r="E493" s="1">
        <f>VLOOKUP(D493,DATABASE!$A$2:$F$3248,6)</f>
        <v>1</v>
      </c>
      <c r="F493" s="6">
        <f>VLOOKUP(D493,DATABASE!$A$2:$F$3248,4)</f>
        <v>119.28</v>
      </c>
      <c r="G493" s="2">
        <f t="shared" si="46"/>
        <v>1627823.3230000017</v>
      </c>
      <c r="H493" s="22">
        <f t="shared" si="43"/>
        <v>0.99579891743123139</v>
      </c>
      <c r="I493" s="25">
        <f>VLOOKUP(D493,DATABASE!$A$2:$F$3248,5)*F493</f>
        <v>616.63943039999992</v>
      </c>
      <c r="J493" s="25">
        <f t="shared" si="47"/>
        <v>7048701.4280414423</v>
      </c>
      <c r="K493" s="26">
        <f t="shared" si="44"/>
        <v>0.99676627166986387</v>
      </c>
      <c r="L493" s="3" t="str">
        <f>VLOOKUP(D493,DATABASE!$A$2:$F$3248,3)</f>
        <v>OLEOSE</v>
      </c>
      <c r="M493" s="10" t="str">
        <f t="shared" si="45"/>
        <v>C</v>
      </c>
    </row>
    <row r="494" spans="1:13">
      <c r="A494" s="19">
        <v>493</v>
      </c>
      <c r="B494" s="21">
        <f t="shared" si="42"/>
        <v>0.82441471571906355</v>
      </c>
      <c r="C494" s="32" t="s">
        <v>2105</v>
      </c>
      <c r="D494" s="32" t="s">
        <v>2108</v>
      </c>
      <c r="E494" s="1">
        <f>VLOOKUP(D494,DATABASE!$A$2:$F$3248,6)</f>
        <v>2</v>
      </c>
      <c r="F494" s="6">
        <f>VLOOKUP(D494,DATABASE!$A$2:$F$3248,4)</f>
        <v>110</v>
      </c>
      <c r="G494" s="2">
        <f t="shared" si="46"/>
        <v>1627933.3230000017</v>
      </c>
      <c r="H494" s="22">
        <f t="shared" si="43"/>
        <v>0.99586620844455565</v>
      </c>
      <c r="I494" s="25">
        <f>VLOOKUP(D494,DATABASE!$A$2:$F$3248,5)*F494</f>
        <v>406.5204</v>
      </c>
      <c r="J494" s="25">
        <f t="shared" si="47"/>
        <v>7049107.9484414421</v>
      </c>
      <c r="K494" s="26">
        <f t="shared" si="44"/>
        <v>0.99682375826191238</v>
      </c>
      <c r="L494" s="3" t="str">
        <f>VLOOKUP(D494,DATABASE!$A$2:$F$3248,3)</f>
        <v>OLEOSE</v>
      </c>
      <c r="M494" s="10" t="str">
        <f t="shared" si="45"/>
        <v>C</v>
      </c>
    </row>
    <row r="495" spans="1:13">
      <c r="A495" s="19">
        <v>494</v>
      </c>
      <c r="B495" s="21">
        <f t="shared" si="42"/>
        <v>0.82608695652173914</v>
      </c>
      <c r="C495" s="32" t="s">
        <v>3874</v>
      </c>
      <c r="D495" s="32" t="s">
        <v>3873</v>
      </c>
      <c r="E495" s="1">
        <f>VLOOKUP(D495,DATABASE!$A$2:$F$3248,6)</f>
        <v>1</v>
      </c>
      <c r="F495" s="6">
        <f>VLOOKUP(D495,DATABASE!$A$2:$F$3248,4)</f>
        <v>110</v>
      </c>
      <c r="G495" s="2">
        <f t="shared" si="46"/>
        <v>1628043.3230000017</v>
      </c>
      <c r="H495" s="22">
        <f t="shared" si="43"/>
        <v>0.99593349945787979</v>
      </c>
      <c r="I495" s="25">
        <f>VLOOKUP(D495,DATABASE!$A$2:$F$3248,5)*F495</f>
        <v>375.43</v>
      </c>
      <c r="J495" s="25">
        <f t="shared" si="47"/>
        <v>7049483.3784414418</v>
      </c>
      <c r="K495" s="26">
        <f t="shared" si="44"/>
        <v>0.99687684831902335</v>
      </c>
      <c r="L495" s="3" t="str">
        <f>VLOOKUP(D495,DATABASE!$A$2:$F$3248,3)</f>
        <v>OLEOSE</v>
      </c>
      <c r="M495" s="10" t="str">
        <f t="shared" si="45"/>
        <v>C</v>
      </c>
    </row>
    <row r="496" spans="1:13">
      <c r="A496" s="19">
        <v>495</v>
      </c>
      <c r="B496" s="21">
        <f t="shared" si="42"/>
        <v>0.82775919732441472</v>
      </c>
      <c r="C496" s="32" t="s">
        <v>2788</v>
      </c>
      <c r="D496" s="32" t="s">
        <v>2790</v>
      </c>
      <c r="E496" s="1">
        <f>VLOOKUP(D496,DATABASE!$A$2:$F$3248,6)</f>
        <v>2</v>
      </c>
      <c r="F496" s="6">
        <f>VLOOKUP(D496,DATABASE!$A$2:$F$3248,4)</f>
        <v>105</v>
      </c>
      <c r="G496" s="2">
        <f t="shared" si="46"/>
        <v>1628148.3230000017</v>
      </c>
      <c r="H496" s="22">
        <f t="shared" si="43"/>
        <v>0.99599773178878015</v>
      </c>
      <c r="I496" s="25">
        <f>VLOOKUP(D496,DATABASE!$A$2:$F$3248,5)*F496</f>
        <v>466.76069999999999</v>
      </c>
      <c r="J496" s="25">
        <f t="shared" si="47"/>
        <v>7049950.1391414423</v>
      </c>
      <c r="K496" s="26">
        <f t="shared" si="44"/>
        <v>0.99694285357225343</v>
      </c>
      <c r="L496" s="3" t="str">
        <f>VLOOKUP(D496,DATABASE!$A$2:$F$3248,3)</f>
        <v>CIOCC</v>
      </c>
      <c r="M496" s="10" t="str">
        <f t="shared" si="45"/>
        <v>C</v>
      </c>
    </row>
    <row r="497" spans="1:13">
      <c r="A497" s="19">
        <v>496</v>
      </c>
      <c r="B497" s="21">
        <f t="shared" si="42"/>
        <v>0.8294314381270903</v>
      </c>
      <c r="C497" s="32" t="s">
        <v>2439</v>
      </c>
      <c r="D497" s="32" t="s">
        <v>2445</v>
      </c>
      <c r="E497" s="1">
        <f>VLOOKUP(D497,DATABASE!$A$2:$F$3248,6)</f>
        <v>2</v>
      </c>
      <c r="F497" s="6">
        <f>VLOOKUP(D497,DATABASE!$A$2:$F$3248,4)</f>
        <v>105</v>
      </c>
      <c r="G497" s="2">
        <f t="shared" si="46"/>
        <v>1628253.3230000017</v>
      </c>
      <c r="H497" s="22">
        <f t="shared" si="43"/>
        <v>0.99606196411968051</v>
      </c>
      <c r="I497" s="25">
        <f>VLOOKUP(D497,DATABASE!$A$2:$F$3248,5)*F497</f>
        <v>405.77985000000001</v>
      </c>
      <c r="J497" s="25">
        <f t="shared" si="47"/>
        <v>7050355.9189914418</v>
      </c>
      <c r="K497" s="26">
        <f t="shared" si="44"/>
        <v>0.99700023544213856</v>
      </c>
      <c r="L497" s="3" t="str">
        <f>VLOOKUP(D497,DATABASE!$A$2:$F$3248,3)</f>
        <v>OLEOSE</v>
      </c>
      <c r="M497" s="10" t="str">
        <f t="shared" si="45"/>
        <v>C</v>
      </c>
    </row>
    <row r="498" spans="1:13">
      <c r="A498" s="19">
        <v>497</v>
      </c>
      <c r="B498" s="21">
        <f t="shared" si="42"/>
        <v>0.83110367892976589</v>
      </c>
      <c r="C498" s="32" t="s">
        <v>2457</v>
      </c>
      <c r="D498" s="32" t="s">
        <v>2456</v>
      </c>
      <c r="E498" s="1">
        <f>VLOOKUP(D498,DATABASE!$A$2:$F$3248,6)</f>
        <v>2</v>
      </c>
      <c r="F498" s="6">
        <f>VLOOKUP(D498,DATABASE!$A$2:$F$3248,4)</f>
        <v>105</v>
      </c>
      <c r="G498" s="2">
        <f t="shared" si="46"/>
        <v>1628358.3230000017</v>
      </c>
      <c r="H498" s="22">
        <f t="shared" si="43"/>
        <v>0.99612619645058087</v>
      </c>
      <c r="I498" s="25">
        <f>VLOOKUP(D498,DATABASE!$A$2:$F$3248,5)*F498</f>
        <v>303.07515000000001</v>
      </c>
      <c r="J498" s="25">
        <f t="shared" si="47"/>
        <v>7050658.9941414418</v>
      </c>
      <c r="K498" s="26">
        <f t="shared" si="44"/>
        <v>0.99704309370339206</v>
      </c>
      <c r="L498" s="3" t="str">
        <f>VLOOKUP(D498,DATABASE!$A$2:$F$3248,3)</f>
        <v>OLEOSE</v>
      </c>
      <c r="M498" s="10" t="str">
        <f t="shared" si="45"/>
        <v>C</v>
      </c>
    </row>
    <row r="499" spans="1:13">
      <c r="A499" s="19">
        <v>498</v>
      </c>
      <c r="B499" s="21">
        <f t="shared" si="42"/>
        <v>0.83277591973244147</v>
      </c>
      <c r="C499" s="32" t="s">
        <v>6017</v>
      </c>
      <c r="D499" s="32" t="s">
        <v>6016</v>
      </c>
      <c r="E499" s="1">
        <f>VLOOKUP(D499,DATABASE!$A$2:$F$3248,6)</f>
        <v>1</v>
      </c>
      <c r="F499" s="6">
        <f>VLOOKUP(D499,DATABASE!$A$2:$F$3248,4)</f>
        <v>105</v>
      </c>
      <c r="G499" s="2">
        <f t="shared" si="46"/>
        <v>1628463.3230000017</v>
      </c>
      <c r="H499" s="22">
        <f t="shared" si="43"/>
        <v>0.99619042878148134</v>
      </c>
      <c r="I499" s="25">
        <f>VLOOKUP(D499,DATABASE!$A$2:$F$3248,5)*F499</f>
        <v>318.55005</v>
      </c>
      <c r="J499" s="25">
        <f t="shared" si="47"/>
        <v>7050977.5441914415</v>
      </c>
      <c r="K499" s="26">
        <f t="shared" si="44"/>
        <v>0.99708814029089765</v>
      </c>
      <c r="L499" s="3" t="str">
        <f>VLOOKUP(D499,DATABASE!$A$2:$F$3248,3)</f>
        <v>OLEOSE</v>
      </c>
      <c r="M499" s="10" t="str">
        <f t="shared" si="45"/>
        <v>C</v>
      </c>
    </row>
    <row r="500" spans="1:13">
      <c r="A500" s="19">
        <v>499</v>
      </c>
      <c r="B500" s="21">
        <f t="shared" si="42"/>
        <v>0.83444816053511706</v>
      </c>
      <c r="C500" s="32" t="s">
        <v>3718</v>
      </c>
      <c r="D500" s="32" t="s">
        <v>3726</v>
      </c>
      <c r="E500" s="1">
        <f>VLOOKUP(D500,DATABASE!$A$2:$F$3248,6)</f>
        <v>1</v>
      </c>
      <c r="F500" s="6">
        <f>VLOOKUP(D500,DATABASE!$A$2:$F$3248,4)</f>
        <v>105</v>
      </c>
      <c r="G500" s="2">
        <f t="shared" si="46"/>
        <v>1628568.3230000017</v>
      </c>
      <c r="H500" s="22">
        <f t="shared" si="43"/>
        <v>0.9962546611123817</v>
      </c>
      <c r="I500" s="25">
        <f>VLOOKUP(D500,DATABASE!$A$2:$F$3248,5)*F500</f>
        <v>448.33004999999997</v>
      </c>
      <c r="J500" s="25">
        <f t="shared" si="47"/>
        <v>7051425.8742414415</v>
      </c>
      <c r="K500" s="26">
        <f t="shared" si="44"/>
        <v>0.99715153924132527</v>
      </c>
      <c r="L500" s="3" t="str">
        <f>VLOOKUP(D500,DATABASE!$A$2:$F$3248,3)</f>
        <v>OLEOSE</v>
      </c>
      <c r="M500" s="10" t="str">
        <f t="shared" si="45"/>
        <v>C</v>
      </c>
    </row>
    <row r="501" spans="1:13">
      <c r="A501" s="19">
        <v>500</v>
      </c>
      <c r="B501" s="21">
        <f t="shared" si="42"/>
        <v>0.83612040133779264</v>
      </c>
      <c r="C501" s="32" t="s">
        <v>2613</v>
      </c>
      <c r="D501" s="32" t="s">
        <v>2612</v>
      </c>
      <c r="E501" s="1">
        <f>VLOOKUP(D501,DATABASE!$A$2:$F$3248,6)</f>
        <v>1</v>
      </c>
      <c r="F501" s="6">
        <f>VLOOKUP(D501,DATABASE!$A$2:$F$3248,4)</f>
        <v>104.791</v>
      </c>
      <c r="G501" s="2">
        <f t="shared" si="46"/>
        <v>1628673.1140000017</v>
      </c>
      <c r="H501" s="22">
        <f t="shared" si="43"/>
        <v>0.9963187655903567</v>
      </c>
      <c r="I501" s="25">
        <f>VLOOKUP(D501,DATABASE!$A$2:$F$3248,5)*F501</f>
        <v>675.76257796999994</v>
      </c>
      <c r="J501" s="25">
        <f t="shared" si="47"/>
        <v>7052101.6368194111</v>
      </c>
      <c r="K501" s="26">
        <f t="shared" si="44"/>
        <v>0.99724709972892056</v>
      </c>
      <c r="L501" s="3" t="str">
        <f>VLOOKUP(D501,DATABASE!$A$2:$F$3248,3)</f>
        <v>OLEOSE</v>
      </c>
      <c r="M501" s="10" t="str">
        <f t="shared" si="45"/>
        <v>C</v>
      </c>
    </row>
    <row r="502" spans="1:13">
      <c r="A502" s="19">
        <v>501</v>
      </c>
      <c r="B502" s="21">
        <f t="shared" si="42"/>
        <v>0.83779264214046822</v>
      </c>
      <c r="C502" s="32" t="s">
        <v>3980</v>
      </c>
      <c r="D502" s="32" t="s">
        <v>3979</v>
      </c>
      <c r="E502" s="1">
        <f>VLOOKUP(D502,DATABASE!$A$2:$F$3248,6)</f>
        <v>1</v>
      </c>
      <c r="F502" s="6">
        <f>VLOOKUP(D502,DATABASE!$A$2:$F$3248,4)</f>
        <v>100</v>
      </c>
      <c r="G502" s="2">
        <f t="shared" si="46"/>
        <v>1628773.1140000017</v>
      </c>
      <c r="H502" s="22">
        <f t="shared" si="43"/>
        <v>0.99637993923883328</v>
      </c>
      <c r="I502" s="25">
        <f>VLOOKUP(D502,DATABASE!$A$2:$F$3248,5)*F502</f>
        <v>94.53</v>
      </c>
      <c r="J502" s="25">
        <f t="shared" si="47"/>
        <v>7052196.1668194113</v>
      </c>
      <c r="K502" s="26">
        <f t="shared" si="44"/>
        <v>0.99726046734232043</v>
      </c>
      <c r="L502" s="3" t="str">
        <f>VLOOKUP(D502,DATABASE!$A$2:$F$3248,3)</f>
        <v>CIOCC</v>
      </c>
      <c r="M502" s="10" t="str">
        <f t="shared" si="45"/>
        <v>C</v>
      </c>
    </row>
    <row r="503" spans="1:13">
      <c r="A503" s="19">
        <v>502</v>
      </c>
      <c r="B503" s="21">
        <f t="shared" si="42"/>
        <v>0.83946488294314381</v>
      </c>
      <c r="C503" s="32" t="s">
        <v>3231</v>
      </c>
      <c r="D503" s="32" t="s">
        <v>3232</v>
      </c>
      <c r="E503" s="1">
        <f>VLOOKUP(D503,DATABASE!$A$2:$F$3248,6)</f>
        <v>2</v>
      </c>
      <c r="F503" s="6">
        <f>VLOOKUP(D503,DATABASE!$A$2:$F$3248,4)</f>
        <v>100</v>
      </c>
      <c r="G503" s="2">
        <f t="shared" si="46"/>
        <v>1628873.1140000017</v>
      </c>
      <c r="H503" s="22">
        <f t="shared" si="43"/>
        <v>0.99644111288730974</v>
      </c>
      <c r="I503" s="25">
        <f>VLOOKUP(D503,DATABASE!$A$2:$F$3248,5)*F503</f>
        <v>383.78500000000003</v>
      </c>
      <c r="J503" s="25">
        <f t="shared" si="47"/>
        <v>7052579.9518194115</v>
      </c>
      <c r="K503" s="26">
        <f t="shared" si="44"/>
        <v>0.99731473889112665</v>
      </c>
      <c r="L503" s="3" t="str">
        <f>VLOOKUP(D503,DATABASE!$A$2:$F$3248,3)</f>
        <v>OLEOSE</v>
      </c>
      <c r="M503" s="10" t="str">
        <f t="shared" si="45"/>
        <v>C</v>
      </c>
    </row>
    <row r="504" spans="1:13">
      <c r="A504" s="19">
        <v>503</v>
      </c>
      <c r="B504" s="21">
        <f t="shared" si="42"/>
        <v>0.84113712374581939</v>
      </c>
      <c r="C504" s="32" t="s">
        <v>5020</v>
      </c>
      <c r="D504" s="32" t="s">
        <v>5019</v>
      </c>
      <c r="E504" s="1">
        <f>VLOOKUP(D504,DATABASE!$A$2:$F$3248,6)</f>
        <v>1</v>
      </c>
      <c r="F504" s="6">
        <f>VLOOKUP(D504,DATABASE!$A$2:$F$3248,4)</f>
        <v>100</v>
      </c>
      <c r="G504" s="2">
        <f t="shared" si="46"/>
        <v>1628973.1140000017</v>
      </c>
      <c r="H504" s="22">
        <f t="shared" si="43"/>
        <v>0.99650228653578632</v>
      </c>
      <c r="I504" s="25">
        <f>VLOOKUP(D504,DATABASE!$A$2:$F$3248,5)*F504</f>
        <v>61.809999999999995</v>
      </c>
      <c r="J504" s="25">
        <f t="shared" si="47"/>
        <v>7052641.7618194111</v>
      </c>
      <c r="K504" s="26">
        <f t="shared" si="44"/>
        <v>0.99732347952567912</v>
      </c>
      <c r="L504" s="3" t="str">
        <f>VLOOKUP(D504,DATABASE!$A$2:$F$3248,3)</f>
        <v>CIOCC</v>
      </c>
      <c r="M504" s="10" t="str">
        <f t="shared" si="45"/>
        <v>C</v>
      </c>
    </row>
    <row r="505" spans="1:13">
      <c r="A505" s="19">
        <v>504</v>
      </c>
      <c r="B505" s="21">
        <f t="shared" si="42"/>
        <v>0.84280936454849498</v>
      </c>
      <c r="C505" s="32" t="s">
        <v>2837</v>
      </c>
      <c r="D505" s="32" t="s">
        <v>2836</v>
      </c>
      <c r="E505" s="1">
        <f>VLOOKUP(D505,DATABASE!$A$2:$F$3248,6)</f>
        <v>1</v>
      </c>
      <c r="F505" s="6">
        <f>VLOOKUP(D505,DATABASE!$A$2:$F$3248,4)</f>
        <v>100</v>
      </c>
      <c r="G505" s="2">
        <f t="shared" si="46"/>
        <v>1629073.1140000017</v>
      </c>
      <c r="H505" s="22">
        <f t="shared" si="43"/>
        <v>0.99656346018426289</v>
      </c>
      <c r="I505" s="25">
        <f>VLOOKUP(D505,DATABASE!$A$2:$F$3248,5)*F505</f>
        <v>240.91</v>
      </c>
      <c r="J505" s="25">
        <f t="shared" si="47"/>
        <v>7052882.6718194112</v>
      </c>
      <c r="K505" s="26">
        <f t="shared" si="44"/>
        <v>0.997357546930145</v>
      </c>
      <c r="L505" s="3" t="str">
        <f>VLOOKUP(D505,DATABASE!$A$2:$F$3248,3)</f>
        <v>CIOCC</v>
      </c>
      <c r="M505" s="10" t="str">
        <f t="shared" si="45"/>
        <v>C</v>
      </c>
    </row>
    <row r="506" spans="1:13">
      <c r="A506" s="19">
        <v>505</v>
      </c>
      <c r="B506" s="21">
        <f t="shared" si="42"/>
        <v>0.84448160535117056</v>
      </c>
      <c r="C506" s="32" t="s">
        <v>3217</v>
      </c>
      <c r="D506" s="32" t="s">
        <v>3220</v>
      </c>
      <c r="E506" s="1">
        <f>VLOOKUP(D506,DATABASE!$A$2:$F$3248,6)</f>
        <v>2</v>
      </c>
      <c r="F506" s="6">
        <f>VLOOKUP(D506,DATABASE!$A$2:$F$3248,4)</f>
        <v>100</v>
      </c>
      <c r="G506" s="2">
        <f t="shared" si="46"/>
        <v>1629173.1140000017</v>
      </c>
      <c r="H506" s="22">
        <f t="shared" si="43"/>
        <v>0.99662463383273947</v>
      </c>
      <c r="I506" s="25">
        <f>VLOOKUP(D506,DATABASE!$A$2:$F$3248,5)*F506</f>
        <v>663.25099999999998</v>
      </c>
      <c r="J506" s="25">
        <f t="shared" si="47"/>
        <v>7053545.9228194114</v>
      </c>
      <c r="K506" s="26">
        <f t="shared" si="44"/>
        <v>0.99745133813880948</v>
      </c>
      <c r="L506" s="3" t="str">
        <f>VLOOKUP(D506,DATABASE!$A$2:$F$3248,3)</f>
        <v>CIOCC</v>
      </c>
      <c r="M506" s="10" t="str">
        <f t="shared" si="45"/>
        <v>C</v>
      </c>
    </row>
    <row r="507" spans="1:13">
      <c r="A507" s="19">
        <v>506</v>
      </c>
      <c r="B507" s="21">
        <f t="shared" si="42"/>
        <v>0.84615384615384615</v>
      </c>
      <c r="C507" s="32" t="s">
        <v>3121</v>
      </c>
      <c r="D507" s="32" t="s">
        <v>3120</v>
      </c>
      <c r="E507" s="1">
        <f>VLOOKUP(D507,DATABASE!$A$2:$F$3248,6)</f>
        <v>1</v>
      </c>
      <c r="F507" s="6">
        <f>VLOOKUP(D507,DATABASE!$A$2:$F$3248,4)</f>
        <v>100</v>
      </c>
      <c r="G507" s="2">
        <f t="shared" si="46"/>
        <v>1629273.1140000017</v>
      </c>
      <c r="H507" s="22">
        <f t="shared" si="43"/>
        <v>0.99668580748121594</v>
      </c>
      <c r="I507" s="25">
        <f>VLOOKUP(D507,DATABASE!$A$2:$F$3248,5)*F507</f>
        <v>338.94499999999999</v>
      </c>
      <c r="J507" s="25">
        <f t="shared" si="47"/>
        <v>7053884.8678194117</v>
      </c>
      <c r="K507" s="26">
        <f t="shared" si="44"/>
        <v>0.99749926880340078</v>
      </c>
      <c r="L507" s="3" t="str">
        <f>VLOOKUP(D507,DATABASE!$A$2:$F$3248,3)</f>
        <v>OLEOSE</v>
      </c>
      <c r="M507" s="10" t="str">
        <f t="shared" si="45"/>
        <v>C</v>
      </c>
    </row>
    <row r="508" spans="1:13">
      <c r="A508" s="19">
        <v>507</v>
      </c>
      <c r="B508" s="21">
        <f t="shared" si="42"/>
        <v>0.84782608695652173</v>
      </c>
      <c r="C508" s="32" t="s">
        <v>4953</v>
      </c>
      <c r="D508" s="32" t="s">
        <v>4952</v>
      </c>
      <c r="E508" s="1">
        <f>VLOOKUP(D508,DATABASE!$A$2:$F$3248,6)</f>
        <v>1</v>
      </c>
      <c r="F508" s="6">
        <f>VLOOKUP(D508,DATABASE!$A$2:$F$3248,4)</f>
        <v>100</v>
      </c>
      <c r="G508" s="2">
        <f t="shared" si="46"/>
        <v>1629373.1140000017</v>
      </c>
      <c r="H508" s="22">
        <f t="shared" si="43"/>
        <v>0.99674698112969251</v>
      </c>
      <c r="I508" s="25">
        <f>VLOOKUP(D508,DATABASE!$A$2:$F$3248,5)*F508</f>
        <v>208.61</v>
      </c>
      <c r="J508" s="25">
        <f t="shared" si="47"/>
        <v>7054093.477819412</v>
      </c>
      <c r="K508" s="26">
        <f t="shared" si="44"/>
        <v>0.99752876862177953</v>
      </c>
      <c r="L508" s="3" t="str">
        <f>VLOOKUP(D508,DATABASE!$A$2:$F$3248,3)</f>
        <v>CIOCC</v>
      </c>
      <c r="M508" s="10" t="str">
        <f t="shared" si="45"/>
        <v>C</v>
      </c>
    </row>
    <row r="509" spans="1:13">
      <c r="A509" s="19">
        <v>508</v>
      </c>
      <c r="B509" s="21">
        <f t="shared" si="42"/>
        <v>0.84949832775919731</v>
      </c>
      <c r="C509" s="32" t="s">
        <v>668</v>
      </c>
      <c r="D509" s="32" t="s">
        <v>667</v>
      </c>
      <c r="E509" s="1">
        <f>VLOOKUP(D509,DATABASE!$A$2:$F$3248,6)</f>
        <v>1</v>
      </c>
      <c r="F509" s="6">
        <f>VLOOKUP(D509,DATABASE!$A$2:$F$3248,4)</f>
        <v>100</v>
      </c>
      <c r="G509" s="2">
        <f t="shared" si="46"/>
        <v>1629473.1140000017</v>
      </c>
      <c r="H509" s="22">
        <f t="shared" si="43"/>
        <v>0.99680815477816909</v>
      </c>
      <c r="I509" s="25">
        <f>VLOOKUP(D509,DATABASE!$A$2:$F$3248,5)*F509</f>
        <v>101.03999999999999</v>
      </c>
      <c r="J509" s="25">
        <f t="shared" si="47"/>
        <v>7054194.5178194121</v>
      </c>
      <c r="K509" s="26">
        <f t="shared" si="44"/>
        <v>0.99754305682296351</v>
      </c>
      <c r="L509" s="3" t="str">
        <f>VLOOKUP(D509,DATABASE!$A$2:$F$3248,3)</f>
        <v>OLEOSE</v>
      </c>
      <c r="M509" s="10" t="str">
        <f t="shared" si="45"/>
        <v>C</v>
      </c>
    </row>
    <row r="510" spans="1:13">
      <c r="A510" s="19">
        <v>509</v>
      </c>
      <c r="B510" s="21">
        <f t="shared" si="42"/>
        <v>0.8511705685618729</v>
      </c>
      <c r="C510" s="32" t="s">
        <v>1940</v>
      </c>
      <c r="D510" s="32" t="s">
        <v>1939</v>
      </c>
      <c r="E510" s="1">
        <f>VLOOKUP(D510,DATABASE!$A$2:$F$3248,6)</f>
        <v>1</v>
      </c>
      <c r="F510" s="6">
        <f>VLOOKUP(D510,DATABASE!$A$2:$F$3248,4)</f>
        <v>100</v>
      </c>
      <c r="G510" s="2">
        <f t="shared" si="46"/>
        <v>1629573.1140000017</v>
      </c>
      <c r="H510" s="22">
        <f t="shared" si="43"/>
        <v>0.99686932842664555</v>
      </c>
      <c r="I510" s="25">
        <f>VLOOKUP(D510,DATABASE!$A$2:$F$3248,5)*F510</f>
        <v>152.68</v>
      </c>
      <c r="J510" s="25">
        <f t="shared" si="47"/>
        <v>7054347.1978194118</v>
      </c>
      <c r="K510" s="26">
        <f t="shared" si="44"/>
        <v>0.99756464750543339</v>
      </c>
      <c r="L510" s="3" t="str">
        <f>VLOOKUP(D510,DATABASE!$A$2:$F$3248,3)</f>
        <v>OLEOSE</v>
      </c>
      <c r="M510" s="10" t="str">
        <f t="shared" si="45"/>
        <v>C</v>
      </c>
    </row>
    <row r="511" spans="1:13">
      <c r="A511" s="19">
        <v>510</v>
      </c>
      <c r="B511" s="21">
        <f t="shared" si="42"/>
        <v>0.85284280936454848</v>
      </c>
      <c r="C511" s="32" t="s">
        <v>5177</v>
      </c>
      <c r="D511" s="32" t="s">
        <v>5176</v>
      </c>
      <c r="E511" s="1">
        <f>VLOOKUP(D511,DATABASE!$A$2:$F$3248,6)</f>
        <v>1</v>
      </c>
      <c r="F511" s="6">
        <f>VLOOKUP(D511,DATABASE!$A$2:$F$3248,4)</f>
        <v>100</v>
      </c>
      <c r="G511" s="2">
        <f t="shared" si="46"/>
        <v>1629673.1140000017</v>
      </c>
      <c r="H511" s="22">
        <f t="shared" si="43"/>
        <v>0.99693050207512213</v>
      </c>
      <c r="I511" s="25">
        <f>VLOOKUP(D511,DATABASE!$A$2:$F$3248,5)*F511</f>
        <v>211.58</v>
      </c>
      <c r="J511" s="25">
        <f t="shared" si="47"/>
        <v>7054558.7778194118</v>
      </c>
      <c r="K511" s="26">
        <f t="shared" si="44"/>
        <v>0.99759456731547402</v>
      </c>
      <c r="L511" s="3" t="str">
        <f>VLOOKUP(D511,DATABASE!$A$2:$F$3248,3)</f>
        <v>OLEOSE</v>
      </c>
      <c r="M511" s="10" t="str">
        <f t="shared" si="45"/>
        <v>C</v>
      </c>
    </row>
    <row r="512" spans="1:13">
      <c r="A512" s="19">
        <v>511</v>
      </c>
      <c r="B512" s="21">
        <f t="shared" si="42"/>
        <v>0.85451505016722407</v>
      </c>
      <c r="C512" s="32" t="s">
        <v>3119</v>
      </c>
      <c r="D512" s="32" t="s">
        <v>3118</v>
      </c>
      <c r="E512" s="1">
        <f>VLOOKUP(D512,DATABASE!$A$2:$F$3248,6)</f>
        <v>1</v>
      </c>
      <c r="F512" s="6">
        <f>VLOOKUP(D512,DATABASE!$A$2:$F$3248,4)</f>
        <v>100</v>
      </c>
      <c r="G512" s="2">
        <f t="shared" si="46"/>
        <v>1629773.1140000017</v>
      </c>
      <c r="H512" s="22">
        <f t="shared" si="43"/>
        <v>0.9969916757235987</v>
      </c>
      <c r="I512" s="25">
        <f>VLOOKUP(D512,DATABASE!$A$2:$F$3248,5)*F512</f>
        <v>137.41</v>
      </c>
      <c r="J512" s="25">
        <f t="shared" si="47"/>
        <v>7054696.187819412</v>
      </c>
      <c r="K512" s="26">
        <f t="shared" si="44"/>
        <v>0.99761399864687439</v>
      </c>
      <c r="L512" s="3" t="str">
        <f>VLOOKUP(D512,DATABASE!$A$2:$F$3248,3)</f>
        <v>OLEOSE</v>
      </c>
      <c r="M512" s="10" t="str">
        <f t="shared" si="45"/>
        <v>C</v>
      </c>
    </row>
    <row r="513" spans="1:13">
      <c r="A513" s="19">
        <v>512</v>
      </c>
      <c r="B513" s="21">
        <f t="shared" si="42"/>
        <v>0.85618729096989965</v>
      </c>
      <c r="C513" s="32" t="s">
        <v>2783</v>
      </c>
      <c r="D513" s="32" t="s">
        <v>2782</v>
      </c>
      <c r="E513" s="1">
        <f>VLOOKUP(D513,DATABASE!$A$2:$F$3248,6)</f>
        <v>1</v>
      </c>
      <c r="F513" s="6">
        <f>VLOOKUP(D513,DATABASE!$A$2:$F$3248,4)</f>
        <v>100</v>
      </c>
      <c r="G513" s="2">
        <f t="shared" si="46"/>
        <v>1629873.1140000017</v>
      </c>
      <c r="H513" s="22">
        <f t="shared" si="43"/>
        <v>0.99705284937207528</v>
      </c>
      <c r="I513" s="25">
        <f>VLOOKUP(D513,DATABASE!$A$2:$F$3248,5)*F513</f>
        <v>207.39999999999998</v>
      </c>
      <c r="J513" s="25">
        <f t="shared" si="47"/>
        <v>7054903.5878194124</v>
      </c>
      <c r="K513" s="26">
        <f t="shared" si="44"/>
        <v>0.99764332735753902</v>
      </c>
      <c r="L513" s="3" t="str">
        <f>VLOOKUP(D513,DATABASE!$A$2:$F$3248,3)</f>
        <v>OLEOSE</v>
      </c>
      <c r="M513" s="10" t="str">
        <f t="shared" si="45"/>
        <v>C</v>
      </c>
    </row>
    <row r="514" spans="1:13">
      <c r="A514" s="19">
        <v>513</v>
      </c>
      <c r="B514" s="21">
        <f t="shared" ref="B514:B577" si="48">A514/COUNTA($A$2:$A$599)</f>
        <v>0.85785953177257523</v>
      </c>
      <c r="C514" s="32" t="s">
        <v>3365</v>
      </c>
      <c r="D514" s="32" t="s">
        <v>3364</v>
      </c>
      <c r="E514" s="1">
        <f>VLOOKUP(D514,DATABASE!$A$2:$F$3248,6)</f>
        <v>1</v>
      </c>
      <c r="F514" s="6">
        <f>VLOOKUP(D514,DATABASE!$A$2:$F$3248,4)</f>
        <v>100</v>
      </c>
      <c r="G514" s="2">
        <f t="shared" si="46"/>
        <v>1629973.1140000017</v>
      </c>
      <c r="H514" s="22">
        <f t="shared" ref="H514:H577" si="49">G514/$P$1</f>
        <v>0.99711402302055174</v>
      </c>
      <c r="I514" s="25">
        <f>VLOOKUP(D514,DATABASE!$A$2:$F$3248,5)*F514</f>
        <v>90.149999999999991</v>
      </c>
      <c r="J514" s="25">
        <f t="shared" si="47"/>
        <v>7054993.7378194127</v>
      </c>
      <c r="K514" s="26">
        <f t="shared" ref="K514:K577" si="50">J514/$R$1</f>
        <v>0.99765607558929614</v>
      </c>
      <c r="L514" s="3" t="str">
        <f>VLOOKUP(D514,DATABASE!$A$2:$F$3248,3)</f>
        <v>OLEOSE</v>
      </c>
      <c r="M514" s="10" t="str">
        <f t="shared" ref="M514:M577" si="51">IF(J514&lt;$R$1*$R$6,"A",IF(J514&lt;($R$7+$R$6)*$R$1,"B","C"))</f>
        <v>C</v>
      </c>
    </row>
    <row r="515" spans="1:13">
      <c r="A515" s="19">
        <v>514</v>
      </c>
      <c r="B515" s="21">
        <f t="shared" si="48"/>
        <v>0.85953177257525082</v>
      </c>
      <c r="C515" s="32" t="s">
        <v>1582</v>
      </c>
      <c r="D515" s="32" t="s">
        <v>1581</v>
      </c>
      <c r="E515" s="1">
        <f>VLOOKUP(D515,DATABASE!$A$2:$F$3248,6)</f>
        <v>1</v>
      </c>
      <c r="F515" s="6">
        <f>VLOOKUP(D515,DATABASE!$A$2:$F$3248,4)</f>
        <v>100</v>
      </c>
      <c r="G515" s="2">
        <f t="shared" ref="G515:G578" si="52">G514+F515</f>
        <v>1630073.1140000017</v>
      </c>
      <c r="H515" s="22">
        <f t="shared" si="49"/>
        <v>0.99717519666902832</v>
      </c>
      <c r="I515" s="25">
        <f>VLOOKUP(D515,DATABASE!$A$2:$F$3248,5)*F515</f>
        <v>334.66999999999996</v>
      </c>
      <c r="J515" s="25">
        <f t="shared" ref="J515:J578" si="53">I515+J514</f>
        <v>7055328.4078194126</v>
      </c>
      <c r="K515" s="26">
        <f t="shared" si="50"/>
        <v>0.9977034017204347</v>
      </c>
      <c r="L515" s="3" t="str">
        <f>VLOOKUP(D515,DATABASE!$A$2:$F$3248,3)</f>
        <v>OLEOSE</v>
      </c>
      <c r="M515" s="10" t="str">
        <f t="shared" si="51"/>
        <v>C</v>
      </c>
    </row>
    <row r="516" spans="1:13">
      <c r="A516" s="19">
        <v>515</v>
      </c>
      <c r="B516" s="21">
        <f t="shared" si="48"/>
        <v>0.8612040133779264</v>
      </c>
      <c r="C516" s="32" t="s">
        <v>2222</v>
      </c>
      <c r="D516" s="32" t="s">
        <v>2221</v>
      </c>
      <c r="E516" s="1">
        <f>VLOOKUP(D516,DATABASE!$A$2:$F$3248,6)</f>
        <v>1</v>
      </c>
      <c r="F516" s="6">
        <f>VLOOKUP(D516,DATABASE!$A$2:$F$3248,4)</f>
        <v>100</v>
      </c>
      <c r="G516" s="2">
        <f t="shared" si="52"/>
        <v>1630173.1140000017</v>
      </c>
      <c r="H516" s="22">
        <f t="shared" si="49"/>
        <v>0.99723637031750489</v>
      </c>
      <c r="I516" s="25">
        <f>VLOOKUP(D516,DATABASE!$A$2:$F$3248,5)*F516</f>
        <v>194.24300000000002</v>
      </c>
      <c r="J516" s="25">
        <f t="shared" si="53"/>
        <v>7055522.6508194124</v>
      </c>
      <c r="K516" s="26">
        <f t="shared" si="50"/>
        <v>0.9977308698821783</v>
      </c>
      <c r="L516" s="3" t="str">
        <f>VLOOKUP(D516,DATABASE!$A$2:$F$3248,3)</f>
        <v>OLEOSE</v>
      </c>
      <c r="M516" s="10" t="str">
        <f t="shared" si="51"/>
        <v>C</v>
      </c>
    </row>
    <row r="517" spans="1:13">
      <c r="A517" s="19">
        <v>516</v>
      </c>
      <c r="B517" s="21">
        <f t="shared" si="48"/>
        <v>0.86287625418060199</v>
      </c>
      <c r="C517" s="32" t="s">
        <v>1674</v>
      </c>
      <c r="D517" s="32" t="s">
        <v>1673</v>
      </c>
      <c r="E517" s="1">
        <f>VLOOKUP(D517,DATABASE!$A$2:$F$3248,6)</f>
        <v>1</v>
      </c>
      <c r="F517" s="6">
        <f>VLOOKUP(D517,DATABASE!$A$2:$F$3248,4)</f>
        <v>100</v>
      </c>
      <c r="G517" s="2">
        <f t="shared" si="52"/>
        <v>1630273.1140000017</v>
      </c>
      <c r="H517" s="22">
        <f t="shared" si="49"/>
        <v>0.99729754396598147</v>
      </c>
      <c r="I517" s="25">
        <f>VLOOKUP(D517,DATABASE!$A$2:$F$3248,5)*F517</f>
        <v>333.19</v>
      </c>
      <c r="J517" s="25">
        <f t="shared" si="53"/>
        <v>7055855.8408194128</v>
      </c>
      <c r="K517" s="26">
        <f t="shared" si="50"/>
        <v>0.99777798672454254</v>
      </c>
      <c r="L517" s="3" t="str">
        <f>VLOOKUP(D517,DATABASE!$A$2:$F$3248,3)</f>
        <v>OLEOSE</v>
      </c>
      <c r="M517" s="10" t="str">
        <f t="shared" si="51"/>
        <v>C</v>
      </c>
    </row>
    <row r="518" spans="1:13">
      <c r="A518" s="19">
        <v>517</v>
      </c>
      <c r="B518" s="21">
        <f t="shared" si="48"/>
        <v>0.86454849498327757</v>
      </c>
      <c r="C518" s="32" t="s">
        <v>1470</v>
      </c>
      <c r="D518" s="32" t="s">
        <v>1469</v>
      </c>
      <c r="E518" s="1">
        <f>VLOOKUP(D518,DATABASE!$A$2:$F$3248,6)</f>
        <v>1</v>
      </c>
      <c r="F518" s="6">
        <f>VLOOKUP(D518,DATABASE!$A$2:$F$3248,4)</f>
        <v>100</v>
      </c>
      <c r="G518" s="2">
        <f t="shared" si="52"/>
        <v>1630373.1140000017</v>
      </c>
      <c r="H518" s="22">
        <f t="shared" si="49"/>
        <v>0.99735871761445793</v>
      </c>
      <c r="I518" s="25">
        <f>VLOOKUP(D518,DATABASE!$A$2:$F$3248,5)*F518</f>
        <v>153.59</v>
      </c>
      <c r="J518" s="25">
        <f t="shared" si="53"/>
        <v>7056009.4308194127</v>
      </c>
      <c r="K518" s="26">
        <f t="shared" si="50"/>
        <v>0.99779970609132651</v>
      </c>
      <c r="L518" s="3" t="str">
        <f>VLOOKUP(D518,DATABASE!$A$2:$F$3248,3)</f>
        <v>OLEOSE</v>
      </c>
      <c r="M518" s="10" t="str">
        <f t="shared" si="51"/>
        <v>C</v>
      </c>
    </row>
    <row r="519" spans="1:13">
      <c r="A519" s="19">
        <v>518</v>
      </c>
      <c r="B519" s="21">
        <f t="shared" si="48"/>
        <v>0.86622073578595316</v>
      </c>
      <c r="C519" s="32" t="s">
        <v>1463</v>
      </c>
      <c r="D519" s="32" t="s">
        <v>1462</v>
      </c>
      <c r="E519" s="1">
        <f>VLOOKUP(D519,DATABASE!$A$2:$F$3248,6)</f>
        <v>1</v>
      </c>
      <c r="F519" s="6">
        <f>VLOOKUP(D519,DATABASE!$A$2:$F$3248,4)</f>
        <v>100</v>
      </c>
      <c r="G519" s="2">
        <f t="shared" si="52"/>
        <v>1630473.1140000017</v>
      </c>
      <c r="H519" s="22">
        <f t="shared" si="49"/>
        <v>0.99741989126293451</v>
      </c>
      <c r="I519" s="25">
        <f>VLOOKUP(D519,DATABASE!$A$2:$F$3248,5)*F519</f>
        <v>158.93</v>
      </c>
      <c r="J519" s="25">
        <f t="shared" si="53"/>
        <v>7056168.3608194124</v>
      </c>
      <c r="K519" s="26">
        <f t="shared" si="50"/>
        <v>0.99782218059463368</v>
      </c>
      <c r="L519" s="3" t="str">
        <f>VLOOKUP(D519,DATABASE!$A$2:$F$3248,3)</f>
        <v>OLEOSE</v>
      </c>
      <c r="M519" s="10" t="str">
        <f t="shared" si="51"/>
        <v>C</v>
      </c>
    </row>
    <row r="520" spans="1:13">
      <c r="A520" s="19">
        <v>519</v>
      </c>
      <c r="B520" s="21">
        <f t="shared" si="48"/>
        <v>0.86789297658862874</v>
      </c>
      <c r="C520" s="32" t="s">
        <v>2161</v>
      </c>
      <c r="D520" s="32" t="s">
        <v>2160</v>
      </c>
      <c r="E520" s="1">
        <f>VLOOKUP(D520,DATABASE!$A$2:$F$3248,6)</f>
        <v>1</v>
      </c>
      <c r="F520" s="6">
        <f>VLOOKUP(D520,DATABASE!$A$2:$F$3248,4)</f>
        <v>100</v>
      </c>
      <c r="G520" s="2">
        <f t="shared" si="52"/>
        <v>1630573.1140000017</v>
      </c>
      <c r="H520" s="22">
        <f t="shared" si="49"/>
        <v>0.99748106491141109</v>
      </c>
      <c r="I520" s="25">
        <f>VLOOKUP(D520,DATABASE!$A$2:$F$3248,5)*F520</f>
        <v>128.81</v>
      </c>
      <c r="J520" s="25">
        <f t="shared" si="53"/>
        <v>7056297.170819412</v>
      </c>
      <c r="K520" s="26">
        <f t="shared" si="50"/>
        <v>0.99784039578856187</v>
      </c>
      <c r="L520" s="3" t="str">
        <f>VLOOKUP(D520,DATABASE!$A$2:$F$3248,3)</f>
        <v>OLEOSE</v>
      </c>
      <c r="M520" s="10" t="str">
        <f t="shared" si="51"/>
        <v>C</v>
      </c>
    </row>
    <row r="521" spans="1:13">
      <c r="A521" s="19">
        <v>520</v>
      </c>
      <c r="B521" s="21">
        <f t="shared" si="48"/>
        <v>0.86956521739130432</v>
      </c>
      <c r="C521" s="32" t="s">
        <v>2805</v>
      </c>
      <c r="D521" s="32" t="s">
        <v>2804</v>
      </c>
      <c r="E521" s="1">
        <f>VLOOKUP(D521,DATABASE!$A$2:$F$3248,6)</f>
        <v>1</v>
      </c>
      <c r="F521" s="6">
        <f>VLOOKUP(D521,DATABASE!$A$2:$F$3248,4)</f>
        <v>100</v>
      </c>
      <c r="G521" s="2">
        <f t="shared" si="52"/>
        <v>1630673.1140000017</v>
      </c>
      <c r="H521" s="22">
        <f t="shared" si="49"/>
        <v>0.99754223855988755</v>
      </c>
      <c r="I521" s="25">
        <f>VLOOKUP(D521,DATABASE!$A$2:$F$3248,5)*F521</f>
        <v>311.7</v>
      </c>
      <c r="J521" s="25">
        <f t="shared" si="53"/>
        <v>7056608.8708194122</v>
      </c>
      <c r="K521" s="26">
        <f t="shared" si="50"/>
        <v>0.99788447370135913</v>
      </c>
      <c r="L521" s="3" t="str">
        <f>VLOOKUP(D521,DATABASE!$A$2:$F$3248,3)</f>
        <v>OLEOSE</v>
      </c>
      <c r="M521" s="10" t="str">
        <f t="shared" si="51"/>
        <v>C</v>
      </c>
    </row>
    <row r="522" spans="1:13">
      <c r="A522" s="19">
        <v>521</v>
      </c>
      <c r="B522" s="21">
        <f t="shared" si="48"/>
        <v>0.87123745819397991</v>
      </c>
      <c r="C522" s="32" t="s">
        <v>2809</v>
      </c>
      <c r="D522" s="32" t="s">
        <v>2808</v>
      </c>
      <c r="E522" s="1">
        <f>VLOOKUP(D522,DATABASE!$A$2:$F$3248,6)</f>
        <v>1</v>
      </c>
      <c r="F522" s="6">
        <f>VLOOKUP(D522,DATABASE!$A$2:$F$3248,4)</f>
        <v>100</v>
      </c>
      <c r="G522" s="2">
        <f t="shared" si="52"/>
        <v>1630773.1140000017</v>
      </c>
      <c r="H522" s="22">
        <f t="shared" si="49"/>
        <v>0.99760341220836413</v>
      </c>
      <c r="I522" s="25">
        <f>VLOOKUP(D522,DATABASE!$A$2:$F$3248,5)*F522</f>
        <v>219.05</v>
      </c>
      <c r="J522" s="25">
        <f t="shared" si="53"/>
        <v>7056827.920819412</v>
      </c>
      <c r="K522" s="26">
        <f t="shared" si="50"/>
        <v>0.99791544985406444</v>
      </c>
      <c r="L522" s="3" t="str">
        <f>VLOOKUP(D522,DATABASE!$A$2:$F$3248,3)</f>
        <v>OLEOSE</v>
      </c>
      <c r="M522" s="10" t="str">
        <f t="shared" si="51"/>
        <v>C</v>
      </c>
    </row>
    <row r="523" spans="1:13">
      <c r="A523" s="19">
        <v>522</v>
      </c>
      <c r="B523" s="21">
        <f t="shared" si="48"/>
        <v>0.87290969899665549</v>
      </c>
      <c r="C523" s="32" t="s">
        <v>3775</v>
      </c>
      <c r="D523" s="32" t="s">
        <v>3774</v>
      </c>
      <c r="E523" s="1">
        <f>VLOOKUP(D523,DATABASE!$A$2:$F$3248,6)</f>
        <v>1</v>
      </c>
      <c r="F523" s="6">
        <f>VLOOKUP(D523,DATABASE!$A$2:$F$3248,4)</f>
        <v>100</v>
      </c>
      <c r="G523" s="2">
        <f t="shared" si="52"/>
        <v>1630873.1140000017</v>
      </c>
      <c r="H523" s="22">
        <f t="shared" si="49"/>
        <v>0.9976645858568407</v>
      </c>
      <c r="I523" s="25">
        <f>VLOOKUP(D523,DATABASE!$A$2:$F$3248,5)*F523</f>
        <v>181.44</v>
      </c>
      <c r="J523" s="25">
        <f t="shared" si="53"/>
        <v>7057009.3608194124</v>
      </c>
      <c r="K523" s="26">
        <f t="shared" si="50"/>
        <v>0.99794110752649934</v>
      </c>
      <c r="L523" s="3" t="str">
        <f>VLOOKUP(D523,DATABASE!$A$2:$F$3248,3)</f>
        <v>OLEOSE</v>
      </c>
      <c r="M523" s="10" t="str">
        <f t="shared" si="51"/>
        <v>C</v>
      </c>
    </row>
    <row r="524" spans="1:13">
      <c r="A524" s="19">
        <v>523</v>
      </c>
      <c r="B524" s="21">
        <f t="shared" si="48"/>
        <v>0.87458193979933108</v>
      </c>
      <c r="C524" s="32" t="s">
        <v>3573</v>
      </c>
      <c r="D524" s="32" t="s">
        <v>3584</v>
      </c>
      <c r="E524" s="1">
        <f>VLOOKUP(D524,DATABASE!$A$2:$F$3248,6)</f>
        <v>2</v>
      </c>
      <c r="F524" s="6">
        <f>VLOOKUP(D524,DATABASE!$A$2:$F$3248,4)</f>
        <v>99</v>
      </c>
      <c r="G524" s="2">
        <f t="shared" si="52"/>
        <v>1630972.1140000017</v>
      </c>
      <c r="H524" s="22">
        <f t="shared" si="49"/>
        <v>0.99772514776883248</v>
      </c>
      <c r="I524" s="25">
        <f>VLOOKUP(D524,DATABASE!$A$2:$F$3248,5)*F524</f>
        <v>439.92036000000002</v>
      </c>
      <c r="J524" s="25">
        <f t="shared" si="53"/>
        <v>7057449.2811794123</v>
      </c>
      <c r="K524" s="26">
        <f t="shared" si="50"/>
        <v>0.99800331725144598</v>
      </c>
      <c r="L524" s="3" t="str">
        <f>VLOOKUP(D524,DATABASE!$A$2:$F$3248,3)</f>
        <v>OLEOSE</v>
      </c>
      <c r="M524" s="10" t="str">
        <f t="shared" si="51"/>
        <v>C</v>
      </c>
    </row>
    <row r="525" spans="1:13">
      <c r="A525" s="19">
        <v>524</v>
      </c>
      <c r="B525" s="21">
        <f t="shared" si="48"/>
        <v>0.87625418060200666</v>
      </c>
      <c r="C525" s="32" t="s">
        <v>6005</v>
      </c>
      <c r="D525" s="32" t="s">
        <v>6004</v>
      </c>
      <c r="E525" s="1">
        <f>VLOOKUP(D525,DATABASE!$A$2:$F$3248,6)</f>
        <v>1</v>
      </c>
      <c r="F525" s="6">
        <f>VLOOKUP(D525,DATABASE!$A$2:$F$3248,4)</f>
        <v>98.4</v>
      </c>
      <c r="G525" s="2">
        <f t="shared" si="52"/>
        <v>1631070.5140000016</v>
      </c>
      <c r="H525" s="22">
        <f t="shared" si="49"/>
        <v>0.99778534263893337</v>
      </c>
      <c r="I525" s="25">
        <f>VLOOKUP(D525,DATABASE!$A$2:$F$3248,5)*F525</f>
        <v>506.27292000000006</v>
      </c>
      <c r="J525" s="25">
        <f t="shared" si="53"/>
        <v>7057955.5540994126</v>
      </c>
      <c r="K525" s="26">
        <f t="shared" si="50"/>
        <v>0.99807490998041426</v>
      </c>
      <c r="L525" s="3" t="str">
        <f>VLOOKUP(D525,DATABASE!$A$2:$F$3248,3)</f>
        <v>OLEOSE</v>
      </c>
      <c r="M525" s="10" t="str">
        <f t="shared" si="51"/>
        <v>C</v>
      </c>
    </row>
    <row r="526" spans="1:13">
      <c r="A526" s="19">
        <v>525</v>
      </c>
      <c r="B526" s="21">
        <f t="shared" si="48"/>
        <v>0.87792642140468224</v>
      </c>
      <c r="C526" s="32" t="s">
        <v>1724</v>
      </c>
      <c r="D526" s="32" t="s">
        <v>1729</v>
      </c>
      <c r="E526" s="1">
        <f>VLOOKUP(D526,DATABASE!$A$2:$F$3248,6)</f>
        <v>2</v>
      </c>
      <c r="F526" s="6">
        <f>VLOOKUP(D526,DATABASE!$A$2:$F$3248,4)</f>
        <v>98</v>
      </c>
      <c r="G526" s="2">
        <f t="shared" si="52"/>
        <v>1631168.5140000016</v>
      </c>
      <c r="H526" s="22">
        <f t="shared" si="49"/>
        <v>0.99784529281444034</v>
      </c>
      <c r="I526" s="25">
        <f>VLOOKUP(D526,DATABASE!$A$2:$F$3248,5)*F526</f>
        <v>312.87578000000002</v>
      </c>
      <c r="J526" s="25">
        <f t="shared" si="53"/>
        <v>7058268.429879413</v>
      </c>
      <c r="K526" s="26">
        <f t="shared" si="50"/>
        <v>0.99811915416182984</v>
      </c>
      <c r="L526" s="3" t="str">
        <f>VLOOKUP(D526,DATABASE!$A$2:$F$3248,3)</f>
        <v>OLEOSE</v>
      </c>
      <c r="M526" s="10" t="str">
        <f t="shared" si="51"/>
        <v>C</v>
      </c>
    </row>
    <row r="527" spans="1:13">
      <c r="A527" s="19">
        <v>526</v>
      </c>
      <c r="B527" s="21">
        <f t="shared" si="48"/>
        <v>0.87959866220735783</v>
      </c>
      <c r="C527" s="32" t="s">
        <v>2538</v>
      </c>
      <c r="D527" s="32" t="s">
        <v>2537</v>
      </c>
      <c r="E527" s="1">
        <f>VLOOKUP(D527,DATABASE!$A$2:$F$3248,6)</f>
        <v>1</v>
      </c>
      <c r="F527" s="6">
        <f>VLOOKUP(D527,DATABASE!$A$2:$F$3248,4)</f>
        <v>91.2</v>
      </c>
      <c r="G527" s="2">
        <f t="shared" si="52"/>
        <v>1631259.7140000015</v>
      </c>
      <c r="H527" s="22">
        <f t="shared" si="49"/>
        <v>0.99790108318185089</v>
      </c>
      <c r="I527" s="25">
        <f>VLOOKUP(D527,DATABASE!$A$2:$F$3248,5)*F527</f>
        <v>330.65563200000003</v>
      </c>
      <c r="J527" s="25">
        <f t="shared" si="53"/>
        <v>7058599.0855114134</v>
      </c>
      <c r="K527" s="26">
        <f t="shared" si="50"/>
        <v>0.99816591261583454</v>
      </c>
      <c r="L527" s="3" t="str">
        <f>VLOOKUP(D527,DATABASE!$A$2:$F$3248,3)</f>
        <v>OLEOSE</v>
      </c>
      <c r="M527" s="10" t="str">
        <f t="shared" si="51"/>
        <v>C</v>
      </c>
    </row>
    <row r="528" spans="1:13">
      <c r="A528" s="19">
        <v>527</v>
      </c>
      <c r="B528" s="21">
        <f t="shared" si="48"/>
        <v>0.88127090301003341</v>
      </c>
      <c r="C528" s="32" t="s">
        <v>6007</v>
      </c>
      <c r="D528" s="32" t="s">
        <v>6006</v>
      </c>
      <c r="E528" s="1">
        <f>VLOOKUP(D528,DATABASE!$A$2:$F$3248,6)</f>
        <v>1</v>
      </c>
      <c r="F528" s="6">
        <f>VLOOKUP(D528,DATABASE!$A$2:$F$3248,4)</f>
        <v>91</v>
      </c>
      <c r="G528" s="2">
        <f t="shared" si="52"/>
        <v>1631350.7140000015</v>
      </c>
      <c r="H528" s="22">
        <f t="shared" si="49"/>
        <v>0.99795675120196459</v>
      </c>
      <c r="I528" s="25">
        <f>VLOOKUP(D528,DATABASE!$A$2:$F$3248,5)*F528</f>
        <v>238.50008</v>
      </c>
      <c r="J528" s="25">
        <f t="shared" si="53"/>
        <v>7058837.5855914131</v>
      </c>
      <c r="K528" s="26">
        <f t="shared" si="50"/>
        <v>0.99819963923029831</v>
      </c>
      <c r="L528" s="3" t="str">
        <f>VLOOKUP(D528,DATABASE!$A$2:$F$3248,3)</f>
        <v>OLEOSE</v>
      </c>
      <c r="M528" s="10" t="str">
        <f t="shared" si="51"/>
        <v>C</v>
      </c>
    </row>
    <row r="529" spans="1:13">
      <c r="A529" s="19">
        <v>528</v>
      </c>
      <c r="B529" s="21">
        <f t="shared" si="48"/>
        <v>0.882943143812709</v>
      </c>
      <c r="C529" s="32" t="s">
        <v>6031</v>
      </c>
      <c r="D529" s="32" t="s">
        <v>6030</v>
      </c>
      <c r="E529" s="1">
        <f>VLOOKUP(D529,DATABASE!$A$2:$F$3248,6)</f>
        <v>1</v>
      </c>
      <c r="F529" s="6">
        <f>VLOOKUP(D529,DATABASE!$A$2:$F$3248,4)</f>
        <v>90</v>
      </c>
      <c r="G529" s="2">
        <f t="shared" si="52"/>
        <v>1631440.7140000015</v>
      </c>
      <c r="H529" s="22">
        <f t="shared" si="49"/>
        <v>0.99801180748559348</v>
      </c>
      <c r="I529" s="25">
        <f>VLOOKUP(D529,DATABASE!$A$2:$F$3248,5)*F529</f>
        <v>335.26890000000003</v>
      </c>
      <c r="J529" s="25">
        <f t="shared" si="53"/>
        <v>7059172.8544914126</v>
      </c>
      <c r="K529" s="26">
        <f t="shared" si="50"/>
        <v>0.99824705005268466</v>
      </c>
      <c r="L529" s="3" t="str">
        <f>VLOOKUP(D529,DATABASE!$A$2:$F$3248,3)</f>
        <v>OLEOSE</v>
      </c>
      <c r="M529" s="10" t="str">
        <f t="shared" si="51"/>
        <v>C</v>
      </c>
    </row>
    <row r="530" spans="1:13">
      <c r="A530" s="19">
        <v>529</v>
      </c>
      <c r="B530" s="21">
        <f t="shared" si="48"/>
        <v>0.88461538461538458</v>
      </c>
      <c r="C530" s="32" t="s">
        <v>6025</v>
      </c>
      <c r="D530" s="32" t="s">
        <v>6024</v>
      </c>
      <c r="E530" s="1">
        <f>VLOOKUP(D530,DATABASE!$A$2:$F$3248,6)</f>
        <v>1</v>
      </c>
      <c r="F530" s="6">
        <f>VLOOKUP(D530,DATABASE!$A$2:$F$3248,4)</f>
        <v>90</v>
      </c>
      <c r="G530" s="2">
        <f t="shared" si="52"/>
        <v>1631530.7140000015</v>
      </c>
      <c r="H530" s="22">
        <f t="shared" si="49"/>
        <v>0.99806686376922238</v>
      </c>
      <c r="I530" s="25">
        <f>VLOOKUP(D530,DATABASE!$A$2:$F$3248,5)*F530</f>
        <v>337.77359999999999</v>
      </c>
      <c r="J530" s="25">
        <f t="shared" si="53"/>
        <v>7059510.6280914126</v>
      </c>
      <c r="K530" s="26">
        <f t="shared" si="50"/>
        <v>0.9982948150680393</v>
      </c>
      <c r="L530" s="3" t="str">
        <f>VLOOKUP(D530,DATABASE!$A$2:$F$3248,3)</f>
        <v>OLEOSE</v>
      </c>
      <c r="M530" s="10" t="str">
        <f t="shared" si="51"/>
        <v>C</v>
      </c>
    </row>
    <row r="531" spans="1:13">
      <c r="A531" s="19">
        <v>530</v>
      </c>
      <c r="B531" s="21">
        <f t="shared" si="48"/>
        <v>0.88628762541806017</v>
      </c>
      <c r="C531" s="32" t="s">
        <v>3728</v>
      </c>
      <c r="D531" s="32" t="s">
        <v>3737</v>
      </c>
      <c r="E531" s="1">
        <f>VLOOKUP(D531,DATABASE!$A$2:$F$3248,6)</f>
        <v>1</v>
      </c>
      <c r="F531" s="6">
        <f>VLOOKUP(D531,DATABASE!$A$2:$F$3248,4)</f>
        <v>90</v>
      </c>
      <c r="G531" s="2">
        <f t="shared" si="52"/>
        <v>1631620.7140000015</v>
      </c>
      <c r="H531" s="22">
        <f t="shared" si="49"/>
        <v>0.99812192005285127</v>
      </c>
      <c r="I531" s="25">
        <f>VLOOKUP(D531,DATABASE!$A$2:$F$3248,5)*F531</f>
        <v>308.52539999999999</v>
      </c>
      <c r="J531" s="25">
        <f t="shared" si="53"/>
        <v>7059819.1534914123</v>
      </c>
      <c r="K531" s="26">
        <f t="shared" si="50"/>
        <v>0.99833844405641581</v>
      </c>
      <c r="L531" s="3" t="str">
        <f>VLOOKUP(D531,DATABASE!$A$2:$F$3248,3)</f>
        <v>OLEOSE</v>
      </c>
      <c r="M531" s="10" t="str">
        <f t="shared" si="51"/>
        <v>C</v>
      </c>
    </row>
    <row r="532" spans="1:13">
      <c r="A532" s="19">
        <v>531</v>
      </c>
      <c r="B532" s="21">
        <f t="shared" si="48"/>
        <v>0.88795986622073575</v>
      </c>
      <c r="C532" s="32" t="s">
        <v>922</v>
      </c>
      <c r="D532" s="32" t="s">
        <v>921</v>
      </c>
      <c r="E532" s="1">
        <f>VLOOKUP(D532,DATABASE!$A$2:$F$3248,6)</f>
        <v>2</v>
      </c>
      <c r="F532" s="6">
        <f>VLOOKUP(D532,DATABASE!$A$2:$F$3248,4)</f>
        <v>82.5</v>
      </c>
      <c r="G532" s="2">
        <f t="shared" si="52"/>
        <v>1631703.2140000015</v>
      </c>
      <c r="H532" s="22">
        <f t="shared" si="49"/>
        <v>0.99817238831284438</v>
      </c>
      <c r="I532" s="25">
        <f>VLOOKUP(D532,DATABASE!$A$2:$F$3248,5)*F532</f>
        <v>284.72152499999999</v>
      </c>
      <c r="J532" s="25">
        <f t="shared" si="53"/>
        <v>7060103.8750164127</v>
      </c>
      <c r="K532" s="26">
        <f t="shared" si="50"/>
        <v>0.99837870690707498</v>
      </c>
      <c r="L532" s="3" t="str">
        <f>VLOOKUP(D532,DATABASE!$A$2:$F$3248,3)</f>
        <v>CIOCC</v>
      </c>
      <c r="M532" s="10" t="str">
        <f t="shared" si="51"/>
        <v>C</v>
      </c>
    </row>
    <row r="533" spans="1:13">
      <c r="A533" s="19">
        <v>532</v>
      </c>
      <c r="B533" s="21">
        <f t="shared" si="48"/>
        <v>0.88963210702341133</v>
      </c>
      <c r="C533" s="32" t="s">
        <v>1571</v>
      </c>
      <c r="D533" s="32" t="s">
        <v>1570</v>
      </c>
      <c r="E533" s="1">
        <f>VLOOKUP(D533,DATABASE!$A$2:$F$3248,6)</f>
        <v>1</v>
      </c>
      <c r="F533" s="6">
        <f>VLOOKUP(D533,DATABASE!$A$2:$F$3248,4)</f>
        <v>80</v>
      </c>
      <c r="G533" s="2">
        <f t="shared" si="52"/>
        <v>1631783.2140000015</v>
      </c>
      <c r="H533" s="22">
        <f t="shared" si="49"/>
        <v>0.9982213272316256</v>
      </c>
      <c r="I533" s="25">
        <f>VLOOKUP(D533,DATABASE!$A$2:$F$3248,5)*F533</f>
        <v>85.24</v>
      </c>
      <c r="J533" s="25">
        <f t="shared" si="53"/>
        <v>7060189.1150164129</v>
      </c>
      <c r="K533" s="26">
        <f t="shared" si="50"/>
        <v>0.99839076080918232</v>
      </c>
      <c r="L533" s="3" t="str">
        <f>VLOOKUP(D533,DATABASE!$A$2:$F$3248,3)</f>
        <v>OLEOSE</v>
      </c>
      <c r="M533" s="10" t="str">
        <f t="shared" si="51"/>
        <v>C</v>
      </c>
    </row>
    <row r="534" spans="1:13">
      <c r="A534" s="19">
        <v>533</v>
      </c>
      <c r="B534" s="21">
        <f t="shared" si="48"/>
        <v>0.89130434782608692</v>
      </c>
      <c r="C534" s="32" t="s">
        <v>2216</v>
      </c>
      <c r="D534" s="32" t="s">
        <v>2215</v>
      </c>
      <c r="E534" s="1">
        <f>VLOOKUP(D534,DATABASE!$A$2:$F$3248,6)</f>
        <v>1</v>
      </c>
      <c r="F534" s="6">
        <f>VLOOKUP(D534,DATABASE!$A$2:$F$3248,4)</f>
        <v>80</v>
      </c>
      <c r="G534" s="2">
        <f t="shared" si="52"/>
        <v>1631863.2140000015</v>
      </c>
      <c r="H534" s="22">
        <f t="shared" si="49"/>
        <v>0.99827026615040682</v>
      </c>
      <c r="I534" s="25">
        <f>VLOOKUP(D534,DATABASE!$A$2:$F$3248,5)*F534</f>
        <v>126.7304</v>
      </c>
      <c r="J534" s="25">
        <f t="shared" si="53"/>
        <v>7060315.8454164127</v>
      </c>
      <c r="K534" s="26">
        <f t="shared" si="50"/>
        <v>0.99840868192410037</v>
      </c>
      <c r="L534" s="3" t="str">
        <f>VLOOKUP(D534,DATABASE!$A$2:$F$3248,3)</f>
        <v>OLEOSE</v>
      </c>
      <c r="M534" s="10" t="str">
        <f t="shared" si="51"/>
        <v>C</v>
      </c>
    </row>
    <row r="535" spans="1:13">
      <c r="A535" s="19">
        <v>534</v>
      </c>
      <c r="B535" s="21">
        <f t="shared" si="48"/>
        <v>0.8929765886287625</v>
      </c>
      <c r="C535" s="32" t="s">
        <v>2053</v>
      </c>
      <c r="D535" s="32" t="s">
        <v>2052</v>
      </c>
      <c r="E535" s="1">
        <f>VLOOKUP(D535,DATABASE!$A$2:$F$3248,6)</f>
        <v>1</v>
      </c>
      <c r="F535" s="6">
        <f>VLOOKUP(D535,DATABASE!$A$2:$F$3248,4)</f>
        <v>80</v>
      </c>
      <c r="G535" s="2">
        <f t="shared" si="52"/>
        <v>1631943.2140000015</v>
      </c>
      <c r="H535" s="22">
        <f t="shared" si="49"/>
        <v>0.99831920506918814</v>
      </c>
      <c r="I535" s="25">
        <f>VLOOKUP(D535,DATABASE!$A$2:$F$3248,5)*F535</f>
        <v>150.6104</v>
      </c>
      <c r="J535" s="25">
        <f t="shared" si="53"/>
        <v>7060466.4558164123</v>
      </c>
      <c r="K535" s="26">
        <f t="shared" si="50"/>
        <v>0.9984299799416736</v>
      </c>
      <c r="L535" s="3" t="str">
        <f>VLOOKUP(D535,DATABASE!$A$2:$F$3248,3)</f>
        <v>OLEOSE</v>
      </c>
      <c r="M535" s="10" t="str">
        <f t="shared" si="51"/>
        <v>C</v>
      </c>
    </row>
    <row r="536" spans="1:13">
      <c r="A536" s="19">
        <v>535</v>
      </c>
      <c r="B536" s="21">
        <f t="shared" si="48"/>
        <v>0.89464882943143809</v>
      </c>
      <c r="C536" s="32" t="s">
        <v>3308</v>
      </c>
      <c r="D536" s="32" t="s">
        <v>3307</v>
      </c>
      <c r="E536" s="1">
        <f>VLOOKUP(D536,DATABASE!$A$2:$F$3248,6)</f>
        <v>1</v>
      </c>
      <c r="F536" s="6">
        <f>VLOOKUP(D536,DATABASE!$A$2:$F$3248,4)</f>
        <v>80</v>
      </c>
      <c r="G536" s="2">
        <f t="shared" si="52"/>
        <v>1632023.2140000015</v>
      </c>
      <c r="H536" s="22">
        <f t="shared" si="49"/>
        <v>0.99836814398796936</v>
      </c>
      <c r="I536" s="25">
        <f>VLOOKUP(D536,DATABASE!$A$2:$F$3248,5)*F536</f>
        <v>98.970400000000012</v>
      </c>
      <c r="J536" s="25">
        <f t="shared" si="53"/>
        <v>7060565.4262164123</v>
      </c>
      <c r="K536" s="26">
        <f t="shared" si="50"/>
        <v>0.99844397547796071</v>
      </c>
      <c r="L536" s="3" t="str">
        <f>VLOOKUP(D536,DATABASE!$A$2:$F$3248,3)</f>
        <v>OLEOSE</v>
      </c>
      <c r="M536" s="10" t="str">
        <f t="shared" si="51"/>
        <v>C</v>
      </c>
    </row>
    <row r="537" spans="1:13">
      <c r="A537" s="19">
        <v>536</v>
      </c>
      <c r="B537" s="21">
        <f t="shared" si="48"/>
        <v>0.89632107023411367</v>
      </c>
      <c r="C537" s="32" t="s">
        <v>4827</v>
      </c>
      <c r="D537" s="32" t="s">
        <v>4826</v>
      </c>
      <c r="E537" s="1">
        <f>VLOOKUP(D537,DATABASE!$A$2:$F$3248,6)</f>
        <v>1</v>
      </c>
      <c r="F537" s="6">
        <f>VLOOKUP(D537,DATABASE!$A$2:$F$3248,4)</f>
        <v>80</v>
      </c>
      <c r="G537" s="2">
        <f t="shared" si="52"/>
        <v>1632103.2140000015</v>
      </c>
      <c r="H537" s="22">
        <f t="shared" si="49"/>
        <v>0.99841708290675057</v>
      </c>
      <c r="I537" s="25">
        <f>VLOOKUP(D537,DATABASE!$A$2:$F$3248,5)*F537</f>
        <v>92.010400000000004</v>
      </c>
      <c r="J537" s="25">
        <f t="shared" si="53"/>
        <v>7060657.4366164124</v>
      </c>
      <c r="K537" s="26">
        <f t="shared" si="50"/>
        <v>0.99845698679136352</v>
      </c>
      <c r="L537" s="3" t="str">
        <f>VLOOKUP(D537,DATABASE!$A$2:$F$3248,3)</f>
        <v>OLEOSE</v>
      </c>
      <c r="M537" s="10" t="str">
        <f t="shared" si="51"/>
        <v>C</v>
      </c>
    </row>
    <row r="538" spans="1:13">
      <c r="A538" s="19">
        <v>537</v>
      </c>
      <c r="B538" s="21">
        <f t="shared" si="48"/>
        <v>0.89799331103678925</v>
      </c>
      <c r="C538" s="32" t="s">
        <v>1930</v>
      </c>
      <c r="D538" s="32" t="s">
        <v>1929</v>
      </c>
      <c r="E538" s="1">
        <f>VLOOKUP(D538,DATABASE!$A$2:$F$3248,6)</f>
        <v>1</v>
      </c>
      <c r="F538" s="6">
        <f>VLOOKUP(D538,DATABASE!$A$2:$F$3248,4)</f>
        <v>80</v>
      </c>
      <c r="G538" s="2">
        <f t="shared" si="52"/>
        <v>1632183.2140000015</v>
      </c>
      <c r="H538" s="22">
        <f t="shared" si="49"/>
        <v>0.99846602182553179</v>
      </c>
      <c r="I538" s="25">
        <f>VLOOKUP(D538,DATABASE!$A$2:$F$3248,5)*F538</f>
        <v>73.350400000000008</v>
      </c>
      <c r="J538" s="25">
        <f t="shared" si="53"/>
        <v>7060730.7870164122</v>
      </c>
      <c r="K538" s="26">
        <f t="shared" si="50"/>
        <v>0.99846735936927444</v>
      </c>
      <c r="L538" s="3" t="str">
        <f>VLOOKUP(D538,DATABASE!$A$2:$F$3248,3)</f>
        <v>OLEOSE</v>
      </c>
      <c r="M538" s="10" t="str">
        <f t="shared" si="51"/>
        <v>C</v>
      </c>
    </row>
    <row r="539" spans="1:13">
      <c r="A539" s="19">
        <v>538</v>
      </c>
      <c r="B539" s="21">
        <f t="shared" si="48"/>
        <v>0.89966555183946484</v>
      </c>
      <c r="C539" s="32" t="s">
        <v>3197</v>
      </c>
      <c r="D539" s="32" t="s">
        <v>3196</v>
      </c>
      <c r="E539" s="1">
        <f>VLOOKUP(D539,DATABASE!$A$2:$F$3248,6)</f>
        <v>1</v>
      </c>
      <c r="F539" s="6">
        <f>VLOOKUP(D539,DATABASE!$A$2:$F$3248,4)</f>
        <v>80</v>
      </c>
      <c r="G539" s="2">
        <f t="shared" si="52"/>
        <v>1632263.2140000015</v>
      </c>
      <c r="H539" s="22">
        <f t="shared" si="49"/>
        <v>0.99851496074431301</v>
      </c>
      <c r="I539" s="25">
        <f>VLOOKUP(D539,DATABASE!$A$2:$F$3248,5)*F539</f>
        <v>196.65040000000002</v>
      </c>
      <c r="J539" s="25">
        <f t="shared" si="53"/>
        <v>7060927.4374164119</v>
      </c>
      <c r="K539" s="26">
        <f t="shared" si="50"/>
        <v>0.99849516796466342</v>
      </c>
      <c r="L539" s="3" t="str">
        <f>VLOOKUP(D539,DATABASE!$A$2:$F$3248,3)</f>
        <v>OLEOSE</v>
      </c>
      <c r="M539" s="10" t="str">
        <f t="shared" si="51"/>
        <v>C</v>
      </c>
    </row>
    <row r="540" spans="1:13">
      <c r="A540" s="19">
        <v>539</v>
      </c>
      <c r="B540" s="21">
        <f t="shared" si="48"/>
        <v>0.90133779264214042</v>
      </c>
      <c r="C540" s="32" t="s">
        <v>2097</v>
      </c>
      <c r="D540" s="32" t="s">
        <v>2096</v>
      </c>
      <c r="E540" s="1">
        <f>VLOOKUP(D540,DATABASE!$A$2:$F$3248,6)</f>
        <v>1</v>
      </c>
      <c r="F540" s="6">
        <f>VLOOKUP(D540,DATABASE!$A$2:$F$3248,4)</f>
        <v>80</v>
      </c>
      <c r="G540" s="2">
        <f t="shared" si="52"/>
        <v>1632343.2140000015</v>
      </c>
      <c r="H540" s="22">
        <f t="shared" si="49"/>
        <v>0.99856389966309433</v>
      </c>
      <c r="I540" s="25">
        <f>VLOOKUP(D540,DATABASE!$A$2:$F$3248,5)*F540</f>
        <v>486.56799999999998</v>
      </c>
      <c r="J540" s="25">
        <f t="shared" si="53"/>
        <v>7061414.0054164119</v>
      </c>
      <c r="K540" s="26">
        <f t="shared" si="50"/>
        <v>0.99856397419460874</v>
      </c>
      <c r="L540" s="3" t="str">
        <f>VLOOKUP(D540,DATABASE!$A$2:$F$3248,3)</f>
        <v>OLEOSE</v>
      </c>
      <c r="M540" s="10" t="str">
        <f t="shared" si="51"/>
        <v>C</v>
      </c>
    </row>
    <row r="541" spans="1:13">
      <c r="A541" s="19">
        <v>540</v>
      </c>
      <c r="B541" s="21">
        <f t="shared" si="48"/>
        <v>0.90301003344481601</v>
      </c>
      <c r="C541" s="32" t="s">
        <v>1022</v>
      </c>
      <c r="D541" s="32" t="s">
        <v>1021</v>
      </c>
      <c r="E541" s="1">
        <f>VLOOKUP(D541,DATABASE!$A$2:$F$3248,6)</f>
        <v>1</v>
      </c>
      <c r="F541" s="6">
        <f>VLOOKUP(D541,DATABASE!$A$2:$F$3248,4)</f>
        <v>80</v>
      </c>
      <c r="G541" s="2">
        <f t="shared" si="52"/>
        <v>1632423.2140000015</v>
      </c>
      <c r="H541" s="22">
        <f t="shared" si="49"/>
        <v>0.99861283858187555</v>
      </c>
      <c r="I541" s="25">
        <f>VLOOKUP(D541,DATABASE!$A$2:$F$3248,5)*F541</f>
        <v>611.1</v>
      </c>
      <c r="J541" s="25">
        <f t="shared" si="53"/>
        <v>7062025.1054164115</v>
      </c>
      <c r="K541" s="26">
        <f t="shared" si="50"/>
        <v>0.99865039066079553</v>
      </c>
      <c r="L541" s="3" t="str">
        <f>VLOOKUP(D541,DATABASE!$A$2:$F$3248,3)</f>
        <v>CIOCC</v>
      </c>
      <c r="M541" s="10" t="str">
        <f t="shared" si="51"/>
        <v>C</v>
      </c>
    </row>
    <row r="542" spans="1:13">
      <c r="A542" s="19">
        <v>541</v>
      </c>
      <c r="B542" s="21">
        <f t="shared" si="48"/>
        <v>0.90468227424749159</v>
      </c>
      <c r="C542" s="32" t="s">
        <v>3769</v>
      </c>
      <c r="D542" s="32" t="s">
        <v>3768</v>
      </c>
      <c r="E542" s="1">
        <f>VLOOKUP(D542,DATABASE!$A$2:$F$3248,6)</f>
        <v>1</v>
      </c>
      <c r="F542" s="6">
        <f>VLOOKUP(D542,DATABASE!$A$2:$F$3248,4)</f>
        <v>80</v>
      </c>
      <c r="G542" s="2">
        <f t="shared" si="52"/>
        <v>1632503.2140000015</v>
      </c>
      <c r="H542" s="22">
        <f t="shared" si="49"/>
        <v>0.99866177750065677</v>
      </c>
      <c r="I542" s="25">
        <f>VLOOKUP(D542,DATABASE!$A$2:$F$3248,5)*F542</f>
        <v>125.02000000000001</v>
      </c>
      <c r="J542" s="25">
        <f t="shared" si="53"/>
        <v>7062150.1254164111</v>
      </c>
      <c r="K542" s="26">
        <f t="shared" si="50"/>
        <v>0.99866806990576795</v>
      </c>
      <c r="L542" s="3" t="str">
        <f>VLOOKUP(D542,DATABASE!$A$2:$F$3248,3)</f>
        <v>OLEOSE</v>
      </c>
      <c r="M542" s="10" t="str">
        <f t="shared" si="51"/>
        <v>C</v>
      </c>
    </row>
    <row r="543" spans="1:13">
      <c r="A543" s="19">
        <v>542</v>
      </c>
      <c r="B543" s="21">
        <f t="shared" si="48"/>
        <v>0.90635451505016718</v>
      </c>
      <c r="C543" s="32" t="s">
        <v>2091</v>
      </c>
      <c r="D543" s="32" t="s">
        <v>2095</v>
      </c>
      <c r="E543" s="1">
        <f>VLOOKUP(D543,DATABASE!$A$2:$F$3248,6)</f>
        <v>1</v>
      </c>
      <c r="F543" s="6">
        <f>VLOOKUP(D543,DATABASE!$A$2:$F$3248,4)</f>
        <v>74.55</v>
      </c>
      <c r="G543" s="2">
        <f t="shared" si="52"/>
        <v>1632577.7640000016</v>
      </c>
      <c r="H543" s="22">
        <f t="shared" si="49"/>
        <v>0.99870738245559609</v>
      </c>
      <c r="I543" s="25">
        <f>VLOOKUP(D543,DATABASE!$A$2:$F$3248,5)*F543</f>
        <v>426.31641150000002</v>
      </c>
      <c r="J543" s="25">
        <f t="shared" si="53"/>
        <v>7062576.441827911</v>
      </c>
      <c r="K543" s="26">
        <f t="shared" si="50"/>
        <v>0.99872835587820996</v>
      </c>
      <c r="L543" s="3" t="str">
        <f>VLOOKUP(D543,DATABASE!$A$2:$F$3248,3)</f>
        <v>OLEOSE</v>
      </c>
      <c r="M543" s="10" t="str">
        <f t="shared" si="51"/>
        <v>C</v>
      </c>
    </row>
    <row r="544" spans="1:13">
      <c r="A544" s="19">
        <v>543</v>
      </c>
      <c r="B544" s="21">
        <f t="shared" si="48"/>
        <v>0.90802675585284276</v>
      </c>
      <c r="C544" s="32" t="s">
        <v>2777</v>
      </c>
      <c r="D544" s="32" t="s">
        <v>2786</v>
      </c>
      <c r="E544" s="1">
        <f>VLOOKUP(D544,DATABASE!$A$2:$F$3248,6)</f>
        <v>2</v>
      </c>
      <c r="F544" s="6">
        <f>VLOOKUP(D544,DATABASE!$A$2:$F$3248,4)</f>
        <v>70</v>
      </c>
      <c r="G544" s="2">
        <f t="shared" si="52"/>
        <v>1632647.7640000016</v>
      </c>
      <c r="H544" s="22">
        <f t="shared" si="49"/>
        <v>0.99875020400952963</v>
      </c>
      <c r="I544" s="25">
        <f>VLOOKUP(D544,DATABASE!$A$2:$F$3248,5)*F544</f>
        <v>331.82100000000003</v>
      </c>
      <c r="J544" s="25">
        <f t="shared" si="53"/>
        <v>7062908.2628279114</v>
      </c>
      <c r="K544" s="26">
        <f t="shared" si="50"/>
        <v>0.99877527912845798</v>
      </c>
      <c r="L544" s="3" t="str">
        <f>VLOOKUP(D544,DATABASE!$A$2:$F$3248,3)</f>
        <v>CIOCC</v>
      </c>
      <c r="M544" s="10" t="str">
        <f t="shared" si="51"/>
        <v>C</v>
      </c>
    </row>
    <row r="545" spans="1:13">
      <c r="A545" s="19">
        <v>544</v>
      </c>
      <c r="B545" s="21">
        <f t="shared" si="48"/>
        <v>0.90969899665551834</v>
      </c>
      <c r="C545" s="32" t="s">
        <v>4863</v>
      </c>
      <c r="D545" s="32" t="s">
        <v>4868</v>
      </c>
      <c r="E545" s="1">
        <f>VLOOKUP(D545,DATABASE!$A$2:$F$3248,6)</f>
        <v>1</v>
      </c>
      <c r="F545" s="6">
        <f>VLOOKUP(D545,DATABASE!$A$2:$F$3248,4)</f>
        <v>70</v>
      </c>
      <c r="G545" s="2">
        <f t="shared" si="52"/>
        <v>1632717.7640000016</v>
      </c>
      <c r="H545" s="22">
        <f t="shared" si="49"/>
        <v>0.99879302556346317</v>
      </c>
      <c r="I545" s="25">
        <f>VLOOKUP(D545,DATABASE!$A$2:$F$3248,5)*F545</f>
        <v>294.78960000000001</v>
      </c>
      <c r="J545" s="25">
        <f t="shared" si="53"/>
        <v>7063203.0524279112</v>
      </c>
      <c r="K545" s="26">
        <f t="shared" si="50"/>
        <v>0.99881696571903344</v>
      </c>
      <c r="L545" s="3" t="str">
        <f>VLOOKUP(D545,DATABASE!$A$2:$F$3248,3)</f>
        <v>OLEOSE</v>
      </c>
      <c r="M545" s="10" t="str">
        <f t="shared" si="51"/>
        <v>C</v>
      </c>
    </row>
    <row r="546" spans="1:13">
      <c r="A546" s="19">
        <v>545</v>
      </c>
      <c r="B546" s="21">
        <f t="shared" si="48"/>
        <v>0.91137123745819393</v>
      </c>
      <c r="C546" s="32" t="s">
        <v>3555</v>
      </c>
      <c r="D546" s="32" t="s">
        <v>3571</v>
      </c>
      <c r="E546" s="1">
        <f>VLOOKUP(D546,DATABASE!$A$2:$F$3248,6)</f>
        <v>2</v>
      </c>
      <c r="F546" s="6">
        <f>VLOOKUP(D546,DATABASE!$A$2:$F$3248,4)</f>
        <v>70</v>
      </c>
      <c r="G546" s="2">
        <f t="shared" si="52"/>
        <v>1632787.7640000016</v>
      </c>
      <c r="H546" s="22">
        <f t="shared" si="49"/>
        <v>0.99883584711739681</v>
      </c>
      <c r="I546" s="25">
        <f>VLOOKUP(D546,DATABASE!$A$2:$F$3248,5)*F546</f>
        <v>296.03980000000001</v>
      </c>
      <c r="J546" s="25">
        <f t="shared" si="53"/>
        <v>7063499.0922279116</v>
      </c>
      <c r="K546" s="26">
        <f t="shared" si="50"/>
        <v>0.99885882910205859</v>
      </c>
      <c r="L546" s="3" t="str">
        <f>VLOOKUP(D546,DATABASE!$A$2:$F$3248,3)</f>
        <v>OLEOSE</v>
      </c>
      <c r="M546" s="10" t="str">
        <f t="shared" si="51"/>
        <v>C</v>
      </c>
    </row>
    <row r="547" spans="1:13">
      <c r="A547" s="19">
        <v>546</v>
      </c>
      <c r="B547" s="21">
        <f t="shared" si="48"/>
        <v>0.91304347826086951</v>
      </c>
      <c r="C547" s="32" t="s">
        <v>155</v>
      </c>
      <c r="D547" s="32" t="s">
        <v>154</v>
      </c>
      <c r="E547" s="1">
        <f>VLOOKUP(D547,DATABASE!$A$2:$F$3248,6)</f>
        <v>1</v>
      </c>
      <c r="F547" s="6">
        <f>VLOOKUP(D547,DATABASE!$A$2:$F$3248,4)</f>
        <v>70</v>
      </c>
      <c r="G547" s="2">
        <f t="shared" si="52"/>
        <v>1632857.7640000016</v>
      </c>
      <c r="H547" s="22">
        <f t="shared" si="49"/>
        <v>0.99887866867133035</v>
      </c>
      <c r="I547" s="25">
        <f>VLOOKUP(D547,DATABASE!$A$2:$F$3248,5)*F547</f>
        <v>758.12729999999999</v>
      </c>
      <c r="J547" s="25">
        <f t="shared" si="53"/>
        <v>7064257.2195279114</v>
      </c>
      <c r="K547" s="26">
        <f t="shared" si="50"/>
        <v>0.99896603689486785</v>
      </c>
      <c r="L547" s="3" t="str">
        <f>VLOOKUP(D547,DATABASE!$A$2:$F$3248,3)</f>
        <v>OLEOSE</v>
      </c>
      <c r="M547" s="10" t="str">
        <f t="shared" si="51"/>
        <v>C</v>
      </c>
    </row>
    <row r="548" spans="1:13">
      <c r="A548" s="19">
        <v>547</v>
      </c>
      <c r="B548" s="21">
        <f t="shared" si="48"/>
        <v>0.9147157190635451</v>
      </c>
      <c r="C548" s="32" t="s">
        <v>1478</v>
      </c>
      <c r="D548" s="32" t="s">
        <v>1491</v>
      </c>
      <c r="E548" s="1">
        <f>VLOOKUP(D548,DATABASE!$A$2:$F$3248,6)</f>
        <v>1</v>
      </c>
      <c r="F548" s="6">
        <f>VLOOKUP(D548,DATABASE!$A$2:$F$3248,4)</f>
        <v>70</v>
      </c>
      <c r="G548" s="2">
        <f t="shared" si="52"/>
        <v>1632927.7640000016</v>
      </c>
      <c r="H548" s="22">
        <f t="shared" si="49"/>
        <v>0.998921490225264</v>
      </c>
      <c r="I548" s="25">
        <f>VLOOKUP(D548,DATABASE!$A$2:$F$3248,5)*F548</f>
        <v>275.55009999999999</v>
      </c>
      <c r="J548" s="25">
        <f t="shared" si="53"/>
        <v>7064532.769627911</v>
      </c>
      <c r="K548" s="26">
        <f t="shared" si="50"/>
        <v>0.99900500280208338</v>
      </c>
      <c r="L548" s="3" t="str">
        <f>VLOOKUP(D548,DATABASE!$A$2:$F$3248,3)</f>
        <v>OLEOSE</v>
      </c>
      <c r="M548" s="10" t="str">
        <f t="shared" si="51"/>
        <v>C</v>
      </c>
    </row>
    <row r="549" spans="1:13">
      <c r="A549" s="19">
        <v>548</v>
      </c>
      <c r="B549" s="21">
        <f t="shared" si="48"/>
        <v>0.91638795986622068</v>
      </c>
      <c r="C549" s="32" t="s">
        <v>1498</v>
      </c>
      <c r="D549" s="32" t="s">
        <v>1511</v>
      </c>
      <c r="E549" s="1">
        <f>VLOOKUP(D549,DATABASE!$A$2:$F$3248,6)</f>
        <v>1</v>
      </c>
      <c r="F549" s="6">
        <f>VLOOKUP(D549,DATABASE!$A$2:$F$3248,4)</f>
        <v>70</v>
      </c>
      <c r="G549" s="2">
        <f t="shared" si="52"/>
        <v>1632997.7640000016</v>
      </c>
      <c r="H549" s="22">
        <f t="shared" si="49"/>
        <v>0.99896431177919753</v>
      </c>
      <c r="I549" s="25">
        <f>VLOOKUP(D549,DATABASE!$A$2:$F$3248,5)*F549</f>
        <v>346.21999999999997</v>
      </c>
      <c r="J549" s="25">
        <f t="shared" si="53"/>
        <v>7064878.9896279108</v>
      </c>
      <c r="K549" s="26">
        <f t="shared" si="50"/>
        <v>0.99905396223412912</v>
      </c>
      <c r="L549" s="3" t="str">
        <f>VLOOKUP(D549,DATABASE!$A$2:$F$3248,3)</f>
        <v>OLEOSE</v>
      </c>
      <c r="M549" s="10" t="str">
        <f t="shared" si="51"/>
        <v>C</v>
      </c>
    </row>
    <row r="550" spans="1:13">
      <c r="A550" s="19">
        <v>549</v>
      </c>
      <c r="B550" s="21">
        <f t="shared" si="48"/>
        <v>0.91806020066889638</v>
      </c>
      <c r="C550" s="32" t="s">
        <v>2940</v>
      </c>
      <c r="D550" s="32" t="s">
        <v>2947</v>
      </c>
      <c r="E550" s="1">
        <f>VLOOKUP(D550,DATABASE!$A$2:$F$3248,6)</f>
        <v>2</v>
      </c>
      <c r="F550" s="6">
        <f>VLOOKUP(D550,DATABASE!$A$2:$F$3248,4)</f>
        <v>70</v>
      </c>
      <c r="G550" s="2">
        <f t="shared" si="52"/>
        <v>1633067.7640000016</v>
      </c>
      <c r="H550" s="22">
        <f t="shared" si="49"/>
        <v>0.99900713333313107</v>
      </c>
      <c r="I550" s="25">
        <f>VLOOKUP(D550,DATABASE!$A$2:$F$3248,5)*F550</f>
        <v>298.51079999999996</v>
      </c>
      <c r="J550" s="25">
        <f t="shared" si="53"/>
        <v>7065177.5004279111</v>
      </c>
      <c r="K550" s="26">
        <f t="shared" si="50"/>
        <v>0.99909617504456061</v>
      </c>
      <c r="L550" s="3" t="str">
        <f>VLOOKUP(D550,DATABASE!$A$2:$F$3248,3)</f>
        <v>OLEOSE</v>
      </c>
      <c r="M550" s="10" t="str">
        <f t="shared" si="51"/>
        <v>C</v>
      </c>
    </row>
    <row r="551" spans="1:13">
      <c r="A551" s="19">
        <v>550</v>
      </c>
      <c r="B551" s="21">
        <f t="shared" si="48"/>
        <v>0.91973244147157196</v>
      </c>
      <c r="C551" s="32" t="s">
        <v>3872</v>
      </c>
      <c r="D551" s="32" t="s">
        <v>3871</v>
      </c>
      <c r="E551" s="1">
        <f>VLOOKUP(D551,DATABASE!$A$2:$F$3248,6)</f>
        <v>1</v>
      </c>
      <c r="F551" s="6">
        <f>VLOOKUP(D551,DATABASE!$A$2:$F$3248,4)</f>
        <v>70</v>
      </c>
      <c r="G551" s="2">
        <f t="shared" si="52"/>
        <v>1633137.7640000016</v>
      </c>
      <c r="H551" s="22">
        <f t="shared" si="49"/>
        <v>0.99904995488706472</v>
      </c>
      <c r="I551" s="25">
        <f>VLOOKUP(D551,DATABASE!$A$2:$F$3248,5)*F551</f>
        <v>199.31030000000001</v>
      </c>
      <c r="J551" s="25">
        <f t="shared" si="53"/>
        <v>7065376.8107279111</v>
      </c>
      <c r="K551" s="26">
        <f t="shared" si="50"/>
        <v>0.99912435977995684</v>
      </c>
      <c r="L551" s="3" t="str">
        <f>VLOOKUP(D551,DATABASE!$A$2:$F$3248,3)</f>
        <v>OLEOSE</v>
      </c>
      <c r="M551" s="10" t="str">
        <f t="shared" si="51"/>
        <v>C</v>
      </c>
    </row>
    <row r="552" spans="1:13">
      <c r="A552" s="19">
        <v>551</v>
      </c>
      <c r="B552" s="21">
        <f t="shared" si="48"/>
        <v>0.92140468227424754</v>
      </c>
      <c r="C552" s="32" t="s">
        <v>1964</v>
      </c>
      <c r="D552" s="32" t="s">
        <v>1963</v>
      </c>
      <c r="E552" s="1">
        <f>VLOOKUP(D552,DATABASE!$A$2:$F$3248,6)</f>
        <v>1</v>
      </c>
      <c r="F552" s="6">
        <f>VLOOKUP(D552,DATABASE!$A$2:$F$3248,4)</f>
        <v>66.150000000000006</v>
      </c>
      <c r="G552" s="2">
        <f t="shared" si="52"/>
        <v>1633203.9140000015</v>
      </c>
      <c r="H552" s="22">
        <f t="shared" si="49"/>
        <v>0.99909042125553182</v>
      </c>
      <c r="I552" s="25">
        <f>VLOOKUP(D552,DATABASE!$A$2:$F$3248,5)*F552</f>
        <v>236.15285400000002</v>
      </c>
      <c r="J552" s="25">
        <f t="shared" si="53"/>
        <v>7065612.9635819113</v>
      </c>
      <c r="K552" s="26">
        <f t="shared" si="50"/>
        <v>0.99915775447006094</v>
      </c>
      <c r="L552" s="3" t="str">
        <f>VLOOKUP(D552,DATABASE!$A$2:$F$3248,3)</f>
        <v>OLEOSE</v>
      </c>
      <c r="M552" s="10" t="str">
        <f t="shared" si="51"/>
        <v>C</v>
      </c>
    </row>
    <row r="553" spans="1:13">
      <c r="A553" s="19">
        <v>552</v>
      </c>
      <c r="B553" s="21">
        <f t="shared" si="48"/>
        <v>0.92307692307692313</v>
      </c>
      <c r="C553" s="32" t="s">
        <v>5474</v>
      </c>
      <c r="D553" s="32" t="s">
        <v>5480</v>
      </c>
      <c r="E553" s="1">
        <f>VLOOKUP(D553,DATABASE!$A$2:$F$3248,6)</f>
        <v>1</v>
      </c>
      <c r="F553" s="6">
        <f>VLOOKUP(D553,DATABASE!$A$2:$F$3248,4)</f>
        <v>63</v>
      </c>
      <c r="G553" s="2">
        <f t="shared" si="52"/>
        <v>1633266.9140000015</v>
      </c>
      <c r="H553" s="22">
        <f t="shared" si="49"/>
        <v>0.99912896065407208</v>
      </c>
      <c r="I553" s="25">
        <f>VLOOKUP(D553,DATABASE!$A$2:$F$3248,5)*F553</f>
        <v>413.80353000000002</v>
      </c>
      <c r="J553" s="25">
        <f t="shared" si="53"/>
        <v>7066026.7671119114</v>
      </c>
      <c r="K553" s="26">
        <f t="shared" si="50"/>
        <v>0.99921627097923826</v>
      </c>
      <c r="L553" s="3" t="str">
        <f>VLOOKUP(D553,DATABASE!$A$2:$F$3248,3)</f>
        <v>OLEOSE</v>
      </c>
      <c r="M553" s="10" t="str">
        <f t="shared" si="51"/>
        <v>C</v>
      </c>
    </row>
    <row r="554" spans="1:13">
      <c r="A554" s="19">
        <v>553</v>
      </c>
      <c r="B554" s="21">
        <f t="shared" si="48"/>
        <v>0.92474916387959871</v>
      </c>
      <c r="C554" s="32" t="s">
        <v>4564</v>
      </c>
      <c r="D554" s="32" t="s">
        <v>5781</v>
      </c>
      <c r="E554" s="1">
        <f>VLOOKUP(D554,DATABASE!$A$2:$F$3248,6)</f>
        <v>1</v>
      </c>
      <c r="F554" s="6">
        <f>VLOOKUP(D554,DATABASE!$A$2:$F$3248,4)</f>
        <v>60</v>
      </c>
      <c r="G554" s="2">
        <f t="shared" si="52"/>
        <v>1633326.9140000015</v>
      </c>
      <c r="H554" s="22">
        <f t="shared" si="49"/>
        <v>0.99916566484315805</v>
      </c>
      <c r="I554" s="25">
        <f>VLOOKUP(D554,DATABASE!$A$2:$F$3248,5)*F554</f>
        <v>280.17840000000001</v>
      </c>
      <c r="J554" s="25">
        <f t="shared" si="53"/>
        <v>7066306.9455119111</v>
      </c>
      <c r="K554" s="26">
        <f t="shared" si="50"/>
        <v>0.99925589138053073</v>
      </c>
      <c r="L554" s="3" t="str">
        <f>VLOOKUP(D554,DATABASE!$A$2:$F$3248,3)</f>
        <v>OLEOSE</v>
      </c>
      <c r="M554" s="10" t="str">
        <f t="shared" si="51"/>
        <v>C</v>
      </c>
    </row>
    <row r="555" spans="1:13">
      <c r="A555" s="19">
        <v>554</v>
      </c>
      <c r="B555" s="21">
        <f t="shared" si="48"/>
        <v>0.9264214046822743</v>
      </c>
      <c r="C555" s="32" t="s">
        <v>6001</v>
      </c>
      <c r="D555" s="32" t="s">
        <v>6000</v>
      </c>
      <c r="E555" s="1">
        <f>VLOOKUP(D555,DATABASE!$A$2:$F$3248,6)</f>
        <v>1</v>
      </c>
      <c r="F555" s="6">
        <f>VLOOKUP(D555,DATABASE!$A$2:$F$3248,4)</f>
        <v>60</v>
      </c>
      <c r="G555" s="2">
        <f t="shared" si="52"/>
        <v>1633386.9140000015</v>
      </c>
      <c r="H555" s="22">
        <f t="shared" si="49"/>
        <v>0.99920236903224391</v>
      </c>
      <c r="I555" s="25">
        <f>VLOOKUP(D555,DATABASE!$A$2:$F$3248,5)*F555</f>
        <v>329.26979999999998</v>
      </c>
      <c r="J555" s="25">
        <f t="shared" si="53"/>
        <v>7066636.215311911</v>
      </c>
      <c r="K555" s="26">
        <f t="shared" si="50"/>
        <v>0.99930245386218353</v>
      </c>
      <c r="L555" s="3" t="str">
        <f>VLOOKUP(D555,DATABASE!$A$2:$F$3248,3)</f>
        <v>OLEOSE</v>
      </c>
      <c r="M555" s="10" t="str">
        <f t="shared" si="51"/>
        <v>C</v>
      </c>
    </row>
    <row r="556" spans="1:13">
      <c r="A556" s="19">
        <v>555</v>
      </c>
      <c r="B556" s="21">
        <f t="shared" si="48"/>
        <v>0.92809364548494988</v>
      </c>
      <c r="C556" s="32" t="s">
        <v>5237</v>
      </c>
      <c r="D556" s="32" t="s">
        <v>5236</v>
      </c>
      <c r="E556" s="1">
        <f>VLOOKUP(D556,DATABASE!$A$2:$F$3248,6)</f>
        <v>1</v>
      </c>
      <c r="F556" s="6">
        <f>VLOOKUP(D556,DATABASE!$A$2:$F$3248,4)</f>
        <v>59.76</v>
      </c>
      <c r="G556" s="2">
        <f t="shared" si="52"/>
        <v>1633446.6740000015</v>
      </c>
      <c r="H556" s="22">
        <f t="shared" si="49"/>
        <v>0.99923892640457357</v>
      </c>
      <c r="I556" s="25">
        <f>VLOOKUP(D556,DATABASE!$A$2:$F$3248,5)*F556</f>
        <v>220.98112559999998</v>
      </c>
      <c r="J556" s="25">
        <f t="shared" si="53"/>
        <v>7066857.1964375107</v>
      </c>
      <c r="K556" s="26">
        <f t="shared" si="50"/>
        <v>0.99933370309793601</v>
      </c>
      <c r="L556" s="3" t="str">
        <f>VLOOKUP(D556,DATABASE!$A$2:$F$3248,3)</f>
        <v>OLEOSE</v>
      </c>
      <c r="M556" s="10" t="str">
        <f t="shared" si="51"/>
        <v>C</v>
      </c>
    </row>
    <row r="557" spans="1:13">
      <c r="A557" s="19">
        <v>556</v>
      </c>
      <c r="B557" s="21">
        <f t="shared" si="48"/>
        <v>0.92976588628762546</v>
      </c>
      <c r="C557" s="32" t="s">
        <v>1357</v>
      </c>
      <c r="D557" s="32" t="s">
        <v>1356</v>
      </c>
      <c r="E557" s="1">
        <f>VLOOKUP(D557,DATABASE!$A$2:$F$3248,6)</f>
        <v>1</v>
      </c>
      <c r="F557" s="6">
        <f>VLOOKUP(D557,DATABASE!$A$2:$F$3248,4)</f>
        <v>58</v>
      </c>
      <c r="G557" s="2">
        <f t="shared" si="52"/>
        <v>1633504.6740000015</v>
      </c>
      <c r="H557" s="22">
        <f t="shared" si="49"/>
        <v>0.99927440712068993</v>
      </c>
      <c r="I557" s="25">
        <f>VLOOKUP(D557,DATABASE!$A$2:$F$3248,5)*F557</f>
        <v>312.18616000000003</v>
      </c>
      <c r="J557" s="25">
        <f t="shared" si="53"/>
        <v>7067169.3825975107</v>
      </c>
      <c r="K557" s="26">
        <f t="shared" si="50"/>
        <v>0.99937784975926747</v>
      </c>
      <c r="L557" s="3" t="str">
        <f>VLOOKUP(D557,DATABASE!$A$2:$F$3248,3)</f>
        <v>OLEOSE</v>
      </c>
      <c r="M557" s="10" t="str">
        <f t="shared" si="51"/>
        <v>C</v>
      </c>
    </row>
    <row r="558" spans="1:13">
      <c r="A558" s="19">
        <v>557</v>
      </c>
      <c r="B558" s="21">
        <f t="shared" si="48"/>
        <v>0.93143812709030105</v>
      </c>
      <c r="C558" s="32" t="s">
        <v>924</v>
      </c>
      <c r="D558" s="32" t="s">
        <v>923</v>
      </c>
      <c r="E558" s="1">
        <f>VLOOKUP(D558,DATABASE!$A$2:$F$3248,6)</f>
        <v>2</v>
      </c>
      <c r="F558" s="6">
        <f>VLOOKUP(D558,DATABASE!$A$2:$F$3248,4)</f>
        <v>57</v>
      </c>
      <c r="G558" s="2">
        <f t="shared" si="52"/>
        <v>1633561.6740000015</v>
      </c>
      <c r="H558" s="22">
        <f t="shared" si="49"/>
        <v>0.99930927610032161</v>
      </c>
      <c r="I558" s="25">
        <f>VLOOKUP(D558,DATABASE!$A$2:$F$3248,5)*F558</f>
        <v>307.47966000000002</v>
      </c>
      <c r="J558" s="25">
        <f t="shared" si="53"/>
        <v>7067476.8622575104</v>
      </c>
      <c r="K558" s="26">
        <f t="shared" si="50"/>
        <v>0.99942133086815554</v>
      </c>
      <c r="L558" s="3" t="str">
        <f>VLOOKUP(D558,DATABASE!$A$2:$F$3248,3)</f>
        <v>CIOCC</v>
      </c>
      <c r="M558" s="10" t="str">
        <f t="shared" si="51"/>
        <v>C</v>
      </c>
    </row>
    <row r="559" spans="1:13">
      <c r="A559" s="19">
        <v>558</v>
      </c>
      <c r="B559" s="21">
        <f t="shared" si="48"/>
        <v>0.93311036789297663</v>
      </c>
      <c r="C559" s="32" t="s">
        <v>4061</v>
      </c>
      <c r="D559" s="32" t="s">
        <v>4069</v>
      </c>
      <c r="E559" s="1">
        <f>VLOOKUP(D559,DATABASE!$A$2:$F$3248,6)</f>
        <v>1</v>
      </c>
      <c r="F559" s="6">
        <f>VLOOKUP(D559,DATABASE!$A$2:$F$3248,4)</f>
        <v>55</v>
      </c>
      <c r="G559" s="2">
        <f t="shared" si="52"/>
        <v>1633616.6740000015</v>
      </c>
      <c r="H559" s="22">
        <f t="shared" si="49"/>
        <v>0.99934292160698368</v>
      </c>
      <c r="I559" s="25">
        <f>VLOOKUP(D559,DATABASE!$A$2:$F$3248,5)*F559</f>
        <v>215.35910000000001</v>
      </c>
      <c r="J559" s="25">
        <f t="shared" si="53"/>
        <v>7067692.2213575104</v>
      </c>
      <c r="K559" s="26">
        <f t="shared" si="50"/>
        <v>0.99945178508576837</v>
      </c>
      <c r="L559" s="3" t="str">
        <f>VLOOKUP(D559,DATABASE!$A$2:$F$3248,3)</f>
        <v>OLEOSE</v>
      </c>
      <c r="M559" s="10" t="str">
        <f t="shared" si="51"/>
        <v>C</v>
      </c>
    </row>
    <row r="560" spans="1:13">
      <c r="A560" s="19">
        <v>559</v>
      </c>
      <c r="B560" s="21">
        <f t="shared" si="48"/>
        <v>0.93478260869565222</v>
      </c>
      <c r="C560" s="32" t="s">
        <v>1413</v>
      </c>
      <c r="D560" s="32" t="s">
        <v>1412</v>
      </c>
      <c r="E560" s="1">
        <f>VLOOKUP(D560,DATABASE!$A$2:$F$3248,6)</f>
        <v>1</v>
      </c>
      <c r="F560" s="6">
        <f>VLOOKUP(D560,DATABASE!$A$2:$F$3248,4)</f>
        <v>51.84</v>
      </c>
      <c r="G560" s="2">
        <f t="shared" si="52"/>
        <v>1633668.5140000016</v>
      </c>
      <c r="H560" s="22">
        <f t="shared" si="49"/>
        <v>0.99937463402635396</v>
      </c>
      <c r="I560" s="25">
        <f>VLOOKUP(D560,DATABASE!$A$2:$F$3248,5)*F560</f>
        <v>295.65388799999999</v>
      </c>
      <c r="J560" s="25">
        <f t="shared" si="53"/>
        <v>7067987.8752455106</v>
      </c>
      <c r="K560" s="26">
        <f t="shared" si="50"/>
        <v>0.99949359389646275</v>
      </c>
      <c r="L560" s="3" t="str">
        <f>VLOOKUP(D560,DATABASE!$A$2:$F$3248,3)</f>
        <v>OLEOSE</v>
      </c>
      <c r="M560" s="10" t="str">
        <f t="shared" si="51"/>
        <v>C</v>
      </c>
    </row>
    <row r="561" spans="1:13">
      <c r="A561" s="19">
        <v>560</v>
      </c>
      <c r="B561" s="21">
        <f t="shared" si="48"/>
        <v>0.9364548494983278</v>
      </c>
      <c r="C561" s="32" t="s">
        <v>1749</v>
      </c>
      <c r="D561" s="32" t="s">
        <v>1748</v>
      </c>
      <c r="E561" s="1">
        <f>VLOOKUP(D561,DATABASE!$A$2:$F$3248,6)</f>
        <v>1</v>
      </c>
      <c r="F561" s="6">
        <f>VLOOKUP(D561,DATABASE!$A$2:$F$3248,4)</f>
        <v>48</v>
      </c>
      <c r="G561" s="2">
        <f t="shared" si="52"/>
        <v>1633716.5140000016</v>
      </c>
      <c r="H561" s="22">
        <f t="shared" si="49"/>
        <v>0.99940399737762275</v>
      </c>
      <c r="I561" s="25">
        <f>VLOOKUP(D561,DATABASE!$A$2:$F$3248,5)*F561</f>
        <v>436.10591999999997</v>
      </c>
      <c r="J561" s="25">
        <f t="shared" si="53"/>
        <v>7068423.9811655106</v>
      </c>
      <c r="K561" s="26">
        <f t="shared" si="50"/>
        <v>0.99955526421636054</v>
      </c>
      <c r="L561" s="3" t="str">
        <f>VLOOKUP(D561,DATABASE!$A$2:$F$3248,3)</f>
        <v>OLEOSE</v>
      </c>
      <c r="M561" s="10" t="str">
        <f t="shared" si="51"/>
        <v>C</v>
      </c>
    </row>
    <row r="562" spans="1:13">
      <c r="A562" s="19">
        <v>561</v>
      </c>
      <c r="B562" s="21">
        <f t="shared" si="48"/>
        <v>0.93812709030100339</v>
      </c>
      <c r="C562" s="32" t="s">
        <v>4564</v>
      </c>
      <c r="D562" s="32" t="s">
        <v>4565</v>
      </c>
      <c r="E562" s="1">
        <f>VLOOKUP(D562,DATABASE!$A$2:$F$3248,6)</f>
        <v>1</v>
      </c>
      <c r="F562" s="6">
        <f>VLOOKUP(D562,DATABASE!$A$2:$F$3248,4)</f>
        <v>48</v>
      </c>
      <c r="G562" s="2">
        <f t="shared" si="52"/>
        <v>1633764.5140000016</v>
      </c>
      <c r="H562" s="22">
        <f t="shared" si="49"/>
        <v>0.99943336072889144</v>
      </c>
      <c r="I562" s="25">
        <f>VLOOKUP(D562,DATABASE!$A$2:$F$3248,5)*F562</f>
        <v>187.15008</v>
      </c>
      <c r="J562" s="25">
        <f t="shared" si="53"/>
        <v>7068611.1312455107</v>
      </c>
      <c r="K562" s="26">
        <f t="shared" si="50"/>
        <v>0.99958172935882528</v>
      </c>
      <c r="L562" s="3" t="str">
        <f>VLOOKUP(D562,DATABASE!$A$2:$F$3248,3)</f>
        <v>OLEOSE</v>
      </c>
      <c r="M562" s="10" t="str">
        <f t="shared" si="51"/>
        <v>C</v>
      </c>
    </row>
    <row r="563" spans="1:13">
      <c r="A563" s="19">
        <v>562</v>
      </c>
      <c r="B563" s="21">
        <f t="shared" si="48"/>
        <v>0.93979933110367897</v>
      </c>
      <c r="C563" s="32" t="s">
        <v>4569</v>
      </c>
      <c r="D563" s="32" t="s">
        <v>4568</v>
      </c>
      <c r="E563" s="1">
        <f>VLOOKUP(D563,DATABASE!$A$2:$F$3248,6)</f>
        <v>1</v>
      </c>
      <c r="F563" s="6">
        <f>VLOOKUP(D563,DATABASE!$A$2:$F$3248,4)</f>
        <v>48</v>
      </c>
      <c r="G563" s="2">
        <f t="shared" si="52"/>
        <v>1633812.5140000016</v>
      </c>
      <c r="H563" s="22">
        <f t="shared" si="49"/>
        <v>0.99946272408016024</v>
      </c>
      <c r="I563" s="25">
        <f>VLOOKUP(D563,DATABASE!$A$2:$F$3248,5)*F563</f>
        <v>186.20015999999998</v>
      </c>
      <c r="J563" s="25">
        <f t="shared" si="53"/>
        <v>7068797.3314055102</v>
      </c>
      <c r="K563" s="26">
        <f t="shared" si="50"/>
        <v>0.99960806017183557</v>
      </c>
      <c r="L563" s="3" t="str">
        <f>VLOOKUP(D563,DATABASE!$A$2:$F$3248,3)</f>
        <v>OLEOSE</v>
      </c>
      <c r="M563" s="10" t="str">
        <f t="shared" si="51"/>
        <v>C</v>
      </c>
    </row>
    <row r="564" spans="1:13">
      <c r="A564" s="19">
        <v>563</v>
      </c>
      <c r="B564" s="21">
        <f t="shared" si="48"/>
        <v>0.94147157190635455</v>
      </c>
      <c r="C564" s="32" t="s">
        <v>1365</v>
      </c>
      <c r="D564" s="32" t="s">
        <v>1364</v>
      </c>
      <c r="E564" s="1">
        <f>VLOOKUP(D564,DATABASE!$A$2:$F$3248,6)</f>
        <v>1</v>
      </c>
      <c r="F564" s="6">
        <f>VLOOKUP(D564,DATABASE!$A$2:$F$3248,4)</f>
        <v>41.28</v>
      </c>
      <c r="G564" s="2">
        <f t="shared" si="52"/>
        <v>1633853.7940000016</v>
      </c>
      <c r="H564" s="22">
        <f t="shared" si="49"/>
        <v>0.9994879765622513</v>
      </c>
      <c r="I564" s="25">
        <f>VLOOKUP(D564,DATABASE!$A$2:$F$3248,5)*F564</f>
        <v>259.46667839999998</v>
      </c>
      <c r="J564" s="25">
        <f t="shared" si="53"/>
        <v>7069056.7980839098</v>
      </c>
      <c r="K564" s="26">
        <f t="shared" si="50"/>
        <v>0.99964475170094791</v>
      </c>
      <c r="L564" s="3" t="str">
        <f>VLOOKUP(D564,DATABASE!$A$2:$F$3248,3)</f>
        <v>OLEOSE</v>
      </c>
      <c r="M564" s="10" t="str">
        <f t="shared" si="51"/>
        <v>C</v>
      </c>
    </row>
    <row r="565" spans="1:13">
      <c r="A565" s="19">
        <v>564</v>
      </c>
      <c r="B565" s="21">
        <f t="shared" si="48"/>
        <v>0.94314381270903014</v>
      </c>
      <c r="C565" s="32" t="s">
        <v>1455</v>
      </c>
      <c r="D565" s="32" t="s">
        <v>1454</v>
      </c>
      <c r="E565" s="1">
        <f>VLOOKUP(D565,DATABASE!$A$2:$F$3248,6)</f>
        <v>1</v>
      </c>
      <c r="F565" s="6">
        <f>VLOOKUP(D565,DATABASE!$A$2:$F$3248,4)</f>
        <v>40</v>
      </c>
      <c r="G565" s="2">
        <f t="shared" si="52"/>
        <v>1633893.7940000016</v>
      </c>
      <c r="H565" s="22">
        <f t="shared" si="49"/>
        <v>0.99951244602164191</v>
      </c>
      <c r="I565" s="25">
        <f>VLOOKUP(D565,DATABASE!$A$2:$F$3248,5)*F565</f>
        <v>27.740000000000002</v>
      </c>
      <c r="J565" s="25">
        <f t="shared" si="53"/>
        <v>7069084.53808391</v>
      </c>
      <c r="K565" s="26">
        <f t="shared" si="50"/>
        <v>0.99964867445135219</v>
      </c>
      <c r="L565" s="3" t="str">
        <f>VLOOKUP(D565,DATABASE!$A$2:$F$3248,3)</f>
        <v>OLEOSE</v>
      </c>
      <c r="M565" s="10" t="str">
        <f t="shared" si="51"/>
        <v>C</v>
      </c>
    </row>
    <row r="566" spans="1:13">
      <c r="A566" s="19">
        <v>565</v>
      </c>
      <c r="B566" s="21">
        <f t="shared" si="48"/>
        <v>0.94481605351170572</v>
      </c>
      <c r="C566" s="32" t="s">
        <v>22</v>
      </c>
      <c r="D566" s="32" t="s">
        <v>21</v>
      </c>
      <c r="E566" s="1">
        <f>VLOOKUP(D566,DATABASE!$A$2:$F$3248,6)</f>
        <v>1</v>
      </c>
      <c r="F566" s="6">
        <f>VLOOKUP(D566,DATABASE!$A$2:$F$3248,4)</f>
        <v>40</v>
      </c>
      <c r="G566" s="2">
        <f t="shared" si="52"/>
        <v>1633933.7940000016</v>
      </c>
      <c r="H566" s="22">
        <f t="shared" si="49"/>
        <v>0.99953691548103252</v>
      </c>
      <c r="I566" s="25">
        <f>VLOOKUP(D566,DATABASE!$A$2:$F$3248,5)*F566</f>
        <v>101.52</v>
      </c>
      <c r="J566" s="25">
        <f t="shared" si="53"/>
        <v>7069186.0580839096</v>
      </c>
      <c r="K566" s="26">
        <f t="shared" si="50"/>
        <v>0.9996630305299764</v>
      </c>
      <c r="L566" s="3" t="str">
        <f>VLOOKUP(D566,DATABASE!$A$2:$F$3248,3)</f>
        <v>OLEOSE</v>
      </c>
      <c r="M566" s="10" t="str">
        <f t="shared" si="51"/>
        <v>C</v>
      </c>
    </row>
    <row r="567" spans="1:13">
      <c r="A567" s="19">
        <v>566</v>
      </c>
      <c r="B567" s="21">
        <f t="shared" si="48"/>
        <v>0.94648829431438131</v>
      </c>
      <c r="C567" s="32" t="s">
        <v>5478</v>
      </c>
      <c r="D567" s="32" t="s">
        <v>5477</v>
      </c>
      <c r="E567" s="1">
        <f>VLOOKUP(D567,DATABASE!$A$2:$F$3248,6)</f>
        <v>1</v>
      </c>
      <c r="F567" s="6">
        <f>VLOOKUP(D567,DATABASE!$A$2:$F$3248,4)</f>
        <v>40</v>
      </c>
      <c r="G567" s="2">
        <f t="shared" si="52"/>
        <v>1633973.7940000016</v>
      </c>
      <c r="H567" s="22">
        <f t="shared" si="49"/>
        <v>0.99956138494042313</v>
      </c>
      <c r="I567" s="25">
        <f>VLOOKUP(D567,DATABASE!$A$2:$F$3248,5)*F567</f>
        <v>87.56</v>
      </c>
      <c r="J567" s="25">
        <f t="shared" si="53"/>
        <v>7069273.6180839092</v>
      </c>
      <c r="K567" s="26">
        <f t="shared" si="50"/>
        <v>0.99967541250637837</v>
      </c>
      <c r="L567" s="3" t="str">
        <f>VLOOKUP(D567,DATABASE!$A$2:$F$3248,3)</f>
        <v>OLEOSE</v>
      </c>
      <c r="M567" s="10" t="str">
        <f t="shared" si="51"/>
        <v>C</v>
      </c>
    </row>
    <row r="568" spans="1:13">
      <c r="A568" s="19">
        <v>567</v>
      </c>
      <c r="B568" s="21">
        <f t="shared" si="48"/>
        <v>0.94816053511705689</v>
      </c>
      <c r="C568" s="32" t="s">
        <v>1953</v>
      </c>
      <c r="D568" s="32" t="s">
        <v>1952</v>
      </c>
      <c r="E568" s="1">
        <f>VLOOKUP(D568,DATABASE!$A$2:$F$3248,6)</f>
        <v>1</v>
      </c>
      <c r="F568" s="6">
        <f>VLOOKUP(D568,DATABASE!$A$2:$F$3248,4)</f>
        <v>40</v>
      </c>
      <c r="G568" s="2">
        <f t="shared" si="52"/>
        <v>1634013.7940000016</v>
      </c>
      <c r="H568" s="22">
        <f t="shared" si="49"/>
        <v>0.99958585439981384</v>
      </c>
      <c r="I568" s="25">
        <f>VLOOKUP(D568,DATABASE!$A$2:$F$3248,5)*F568</f>
        <v>63.550000000000004</v>
      </c>
      <c r="J568" s="25">
        <f t="shared" si="53"/>
        <v>7069337.168083909</v>
      </c>
      <c r="K568" s="26">
        <f t="shared" si="50"/>
        <v>0.99968439919665197</v>
      </c>
      <c r="L568" s="3" t="str">
        <f>VLOOKUP(D568,DATABASE!$A$2:$F$3248,3)</f>
        <v>OLEOSE</v>
      </c>
      <c r="M568" s="10" t="str">
        <f t="shared" si="51"/>
        <v>C</v>
      </c>
    </row>
    <row r="569" spans="1:13">
      <c r="A569" s="19">
        <v>568</v>
      </c>
      <c r="B569" s="21">
        <f t="shared" si="48"/>
        <v>0.94983277591973247</v>
      </c>
      <c r="C569" s="32" t="s">
        <v>5460</v>
      </c>
      <c r="D569" s="32" t="s">
        <v>5459</v>
      </c>
      <c r="E569" s="1">
        <f>VLOOKUP(D569,DATABASE!$A$2:$F$3248,6)</f>
        <v>1</v>
      </c>
      <c r="F569" s="6">
        <f>VLOOKUP(D569,DATABASE!$A$2:$F$3248,4)</f>
        <v>40</v>
      </c>
      <c r="G569" s="2">
        <f t="shared" si="52"/>
        <v>1634053.7940000016</v>
      </c>
      <c r="H569" s="22">
        <f t="shared" si="49"/>
        <v>0.99961032385920445</v>
      </c>
      <c r="I569" s="25">
        <f>VLOOKUP(D569,DATABASE!$A$2:$F$3248,5)*F569</f>
        <v>149.87</v>
      </c>
      <c r="J569" s="25">
        <f t="shared" si="53"/>
        <v>7069487.0380839091</v>
      </c>
      <c r="K569" s="26">
        <f t="shared" si="50"/>
        <v>0.99970559251327351</v>
      </c>
      <c r="L569" s="3" t="str">
        <f>VLOOKUP(D569,DATABASE!$A$2:$F$3248,3)</f>
        <v>OLEOSE</v>
      </c>
      <c r="M569" s="10" t="str">
        <f t="shared" si="51"/>
        <v>C</v>
      </c>
    </row>
    <row r="570" spans="1:13">
      <c r="A570" s="19">
        <v>569</v>
      </c>
      <c r="B570" s="21">
        <f t="shared" si="48"/>
        <v>0.95150501672240806</v>
      </c>
      <c r="C570" s="32" t="s">
        <v>4267</v>
      </c>
      <c r="D570" s="32" t="s">
        <v>4266</v>
      </c>
      <c r="E570" s="1">
        <f>VLOOKUP(D570,DATABASE!$A$2:$F$3248,6)</f>
        <v>1</v>
      </c>
      <c r="F570" s="6">
        <f>VLOOKUP(D570,DATABASE!$A$2:$F$3248,4)</f>
        <v>40</v>
      </c>
      <c r="G570" s="2">
        <f t="shared" si="52"/>
        <v>1634093.7940000016</v>
      </c>
      <c r="H570" s="22">
        <f t="shared" si="49"/>
        <v>0.99963479331859506</v>
      </c>
      <c r="I570" s="25">
        <f>VLOOKUP(D570,DATABASE!$A$2:$F$3248,5)*F570</f>
        <v>94.5</v>
      </c>
      <c r="J570" s="25">
        <f t="shared" si="53"/>
        <v>7069581.5380839091</v>
      </c>
      <c r="K570" s="26">
        <f t="shared" si="50"/>
        <v>0.99971895588433324</v>
      </c>
      <c r="L570" s="3" t="str">
        <f>VLOOKUP(D570,DATABASE!$A$2:$F$3248,3)</f>
        <v>OLEOSE</v>
      </c>
      <c r="M570" s="10" t="str">
        <f t="shared" si="51"/>
        <v>C</v>
      </c>
    </row>
    <row r="571" spans="1:13">
      <c r="A571" s="19">
        <v>570</v>
      </c>
      <c r="B571" s="21">
        <f t="shared" si="48"/>
        <v>0.95317725752508364</v>
      </c>
      <c r="C571" s="32" t="s">
        <v>3747</v>
      </c>
      <c r="D571" s="32" t="s">
        <v>3746</v>
      </c>
      <c r="E571" s="1">
        <f>VLOOKUP(D571,DATABASE!$A$2:$F$3248,6)</f>
        <v>1</v>
      </c>
      <c r="F571" s="6">
        <f>VLOOKUP(D571,DATABASE!$A$2:$F$3248,4)</f>
        <v>40</v>
      </c>
      <c r="G571" s="2">
        <f t="shared" si="52"/>
        <v>1634133.7940000016</v>
      </c>
      <c r="H571" s="22">
        <f t="shared" si="49"/>
        <v>0.99965926277798567</v>
      </c>
      <c r="I571" s="25">
        <f>VLOOKUP(D571,DATABASE!$A$2:$F$3248,5)*F571</f>
        <v>59.53</v>
      </c>
      <c r="J571" s="25">
        <f t="shared" si="53"/>
        <v>7069641.0680839093</v>
      </c>
      <c r="K571" s="26">
        <f t="shared" si="50"/>
        <v>0.9997273741010444</v>
      </c>
      <c r="L571" s="3" t="str">
        <f>VLOOKUP(D571,DATABASE!$A$2:$F$3248,3)</f>
        <v>OLEOSE</v>
      </c>
      <c r="M571" s="10" t="str">
        <f t="shared" si="51"/>
        <v>C</v>
      </c>
    </row>
    <row r="572" spans="1:13">
      <c r="A572" s="19">
        <v>571</v>
      </c>
      <c r="B572" s="21">
        <f t="shared" si="48"/>
        <v>0.95484949832775923</v>
      </c>
      <c r="C572" s="32" t="s">
        <v>2617</v>
      </c>
      <c r="D572" s="32" t="s">
        <v>2616</v>
      </c>
      <c r="E572" s="1">
        <f>VLOOKUP(D572,DATABASE!$A$2:$F$3248,6)</f>
        <v>1</v>
      </c>
      <c r="F572" s="6">
        <f>VLOOKUP(D572,DATABASE!$A$2:$F$3248,4)</f>
        <v>40</v>
      </c>
      <c r="G572" s="2">
        <f t="shared" si="52"/>
        <v>1634173.7940000016</v>
      </c>
      <c r="H572" s="22">
        <f t="shared" si="49"/>
        <v>0.99968373223737628</v>
      </c>
      <c r="I572" s="25">
        <f>VLOOKUP(D572,DATABASE!$A$2:$F$3248,5)*F572</f>
        <v>98.99</v>
      </c>
      <c r="J572" s="25">
        <f t="shared" si="53"/>
        <v>7069740.0580839096</v>
      </c>
      <c r="K572" s="26">
        <f t="shared" si="50"/>
        <v>0.99974137240899374</v>
      </c>
      <c r="L572" s="3" t="str">
        <f>VLOOKUP(D572,DATABASE!$A$2:$F$3248,3)</f>
        <v>OLEOSE</v>
      </c>
      <c r="M572" s="10" t="str">
        <f t="shared" si="51"/>
        <v>C</v>
      </c>
    </row>
    <row r="573" spans="1:13">
      <c r="A573" s="19">
        <v>572</v>
      </c>
      <c r="B573" s="21">
        <f t="shared" si="48"/>
        <v>0.95652173913043481</v>
      </c>
      <c r="C573" s="32" t="s">
        <v>2687</v>
      </c>
      <c r="D573" s="32" t="s">
        <v>2686</v>
      </c>
      <c r="E573" s="1">
        <f>VLOOKUP(D573,DATABASE!$A$2:$F$3248,6)</f>
        <v>1</v>
      </c>
      <c r="F573" s="6">
        <f>VLOOKUP(D573,DATABASE!$A$2:$F$3248,4)</f>
        <v>40</v>
      </c>
      <c r="G573" s="2">
        <f t="shared" si="52"/>
        <v>1634213.7940000016</v>
      </c>
      <c r="H573" s="22">
        <f t="shared" si="49"/>
        <v>0.99970820169676688</v>
      </c>
      <c r="I573" s="25">
        <f>VLOOKUP(D573,DATABASE!$A$2:$F$3248,5)*F573</f>
        <v>122.18</v>
      </c>
      <c r="J573" s="25">
        <f t="shared" si="53"/>
        <v>7069862.2380839093</v>
      </c>
      <c r="K573" s="26">
        <f t="shared" si="50"/>
        <v>0.99975865004577769</v>
      </c>
      <c r="L573" s="3" t="str">
        <f>VLOOKUP(D573,DATABASE!$A$2:$F$3248,3)</f>
        <v>OLEOSE</v>
      </c>
      <c r="M573" s="10" t="str">
        <f t="shared" si="51"/>
        <v>C</v>
      </c>
    </row>
    <row r="574" spans="1:13">
      <c r="A574" s="19">
        <v>573</v>
      </c>
      <c r="B574" s="21">
        <f t="shared" si="48"/>
        <v>0.9581939799331104</v>
      </c>
      <c r="C574" s="32" t="s">
        <v>4847</v>
      </c>
      <c r="D574" s="32" t="s">
        <v>4846</v>
      </c>
      <c r="E574" s="1">
        <f>VLOOKUP(D574,DATABASE!$A$2:$F$3248,6)</f>
        <v>1</v>
      </c>
      <c r="F574" s="6">
        <f>VLOOKUP(D574,DATABASE!$A$2:$F$3248,4)</f>
        <v>40</v>
      </c>
      <c r="G574" s="2">
        <f t="shared" si="52"/>
        <v>1634253.7940000016</v>
      </c>
      <c r="H574" s="22">
        <f t="shared" si="49"/>
        <v>0.99973267115615749</v>
      </c>
      <c r="I574" s="25">
        <f>VLOOKUP(D574,DATABASE!$A$2:$F$3248,5)*F574</f>
        <v>102.42000000000002</v>
      </c>
      <c r="J574" s="25">
        <f t="shared" si="53"/>
        <v>7069964.6580839092</v>
      </c>
      <c r="K574" s="26">
        <f t="shared" si="50"/>
        <v>0.9997731333946025</v>
      </c>
      <c r="L574" s="3" t="str">
        <f>VLOOKUP(D574,DATABASE!$A$2:$F$3248,3)</f>
        <v>OLEOSE</v>
      </c>
      <c r="M574" s="10" t="str">
        <f t="shared" si="51"/>
        <v>C</v>
      </c>
    </row>
    <row r="575" spans="1:13">
      <c r="A575" s="19">
        <v>574</v>
      </c>
      <c r="B575" s="21">
        <f t="shared" si="48"/>
        <v>0.95986622073578598</v>
      </c>
      <c r="C575" s="32" t="s">
        <v>4853</v>
      </c>
      <c r="D575" s="32" t="s">
        <v>4852</v>
      </c>
      <c r="E575" s="1">
        <f>VLOOKUP(D575,DATABASE!$A$2:$F$3248,6)</f>
        <v>1</v>
      </c>
      <c r="F575" s="6">
        <f>VLOOKUP(D575,DATABASE!$A$2:$F$3248,4)</f>
        <v>40</v>
      </c>
      <c r="G575" s="2">
        <f t="shared" si="52"/>
        <v>1634293.7940000016</v>
      </c>
      <c r="H575" s="22">
        <f t="shared" si="49"/>
        <v>0.9997571406155481</v>
      </c>
      <c r="I575" s="25">
        <f>VLOOKUP(D575,DATABASE!$A$2:$F$3248,5)*F575</f>
        <v>106.05000000000001</v>
      </c>
      <c r="J575" s="25">
        <f t="shared" si="53"/>
        <v>7070070.708083909</v>
      </c>
      <c r="K575" s="26">
        <f t="shared" si="50"/>
        <v>0.99978813006656964</v>
      </c>
      <c r="L575" s="3" t="str">
        <f>VLOOKUP(D575,DATABASE!$A$2:$F$3248,3)</f>
        <v>OLEOSE</v>
      </c>
      <c r="M575" s="10" t="str">
        <f t="shared" si="51"/>
        <v>C</v>
      </c>
    </row>
    <row r="576" spans="1:13">
      <c r="A576" s="19">
        <v>575</v>
      </c>
      <c r="B576" s="21">
        <f t="shared" si="48"/>
        <v>0.96153846153846156</v>
      </c>
      <c r="C576" s="32" t="s">
        <v>4861</v>
      </c>
      <c r="D576" s="32" t="s">
        <v>4860</v>
      </c>
      <c r="E576" s="1">
        <f>VLOOKUP(D576,DATABASE!$A$2:$F$3248,6)</f>
        <v>1</v>
      </c>
      <c r="F576" s="6">
        <f>VLOOKUP(D576,DATABASE!$A$2:$F$3248,4)</f>
        <v>40</v>
      </c>
      <c r="G576" s="2">
        <f t="shared" si="52"/>
        <v>1634333.7940000016</v>
      </c>
      <c r="H576" s="22">
        <f t="shared" si="49"/>
        <v>0.99978161007493871</v>
      </c>
      <c r="I576" s="25">
        <f>VLOOKUP(D576,DATABASE!$A$2:$F$3248,5)*F576</f>
        <v>98.36</v>
      </c>
      <c r="J576" s="25">
        <f t="shared" si="53"/>
        <v>7070169.0680839093</v>
      </c>
      <c r="K576" s="26">
        <f t="shared" si="50"/>
        <v>0.99980203928537859</v>
      </c>
      <c r="L576" s="3" t="str">
        <f>VLOOKUP(D576,DATABASE!$A$2:$F$3248,3)</f>
        <v>OLEOSE</v>
      </c>
      <c r="M576" s="10" t="str">
        <f t="shared" si="51"/>
        <v>C</v>
      </c>
    </row>
    <row r="577" spans="1:13">
      <c r="A577" s="19">
        <v>576</v>
      </c>
      <c r="B577" s="21">
        <f t="shared" si="48"/>
        <v>0.96321070234113715</v>
      </c>
      <c r="C577" s="32" t="s">
        <v>4867</v>
      </c>
      <c r="D577" s="32" t="s">
        <v>4866</v>
      </c>
      <c r="E577" s="1">
        <f>VLOOKUP(D577,DATABASE!$A$2:$F$3248,6)</f>
        <v>1</v>
      </c>
      <c r="F577" s="6">
        <f>VLOOKUP(D577,DATABASE!$A$2:$F$3248,4)</f>
        <v>40</v>
      </c>
      <c r="G577" s="2">
        <f t="shared" si="52"/>
        <v>1634373.7940000016</v>
      </c>
      <c r="H577" s="22">
        <f t="shared" si="49"/>
        <v>0.99980607953432932</v>
      </c>
      <c r="I577" s="25">
        <f>VLOOKUP(D577,DATABASE!$A$2:$F$3248,5)*F577</f>
        <v>107.71000000000001</v>
      </c>
      <c r="J577" s="25">
        <f t="shared" si="53"/>
        <v>7070276.7780839093</v>
      </c>
      <c r="K577" s="26">
        <f t="shared" si="50"/>
        <v>0.99981727070016013</v>
      </c>
      <c r="L577" s="3" t="str">
        <f>VLOOKUP(D577,DATABASE!$A$2:$F$3248,3)</f>
        <v>OLEOSE</v>
      </c>
      <c r="M577" s="10" t="str">
        <f t="shared" si="51"/>
        <v>C</v>
      </c>
    </row>
    <row r="578" spans="1:13">
      <c r="A578" s="19">
        <v>577</v>
      </c>
      <c r="B578" s="21">
        <f t="shared" ref="B578:B599" si="54">A578/COUNTA($A$2:$A$599)</f>
        <v>0.96488294314381273</v>
      </c>
      <c r="C578" s="32" t="s">
        <v>4061</v>
      </c>
      <c r="D578" s="32" t="s">
        <v>4066</v>
      </c>
      <c r="E578" s="1">
        <f>VLOOKUP(D578,DATABASE!$A$2:$F$3248,6)</f>
        <v>1</v>
      </c>
      <c r="F578" s="6">
        <f>VLOOKUP(D578,DATABASE!$A$2:$F$3248,4)</f>
        <v>38.5</v>
      </c>
      <c r="G578" s="2">
        <f t="shared" si="52"/>
        <v>1634412.2940000016</v>
      </c>
      <c r="H578" s="22">
        <f t="shared" ref="H578:H599" si="55">G578/$P$1</f>
        <v>0.99982963138899283</v>
      </c>
      <c r="I578" s="25">
        <f>VLOOKUP(D578,DATABASE!$A$2:$F$3248,5)*F578</f>
        <v>156.070145</v>
      </c>
      <c r="J578" s="25">
        <f t="shared" si="53"/>
        <v>7070432.8482289091</v>
      </c>
      <c r="K578" s="26">
        <f t="shared" ref="K578:K599" si="56">J578/$R$1</f>
        <v>0.99983934078755687</v>
      </c>
      <c r="L578" s="3" t="str">
        <f>VLOOKUP(D578,DATABASE!$A$2:$F$3248,3)</f>
        <v>OLEOSE</v>
      </c>
      <c r="M578" s="10" t="str">
        <f t="shared" ref="M578:M599" si="57">IF(J578&lt;$R$1*$R$6,"A",IF(J578&lt;($R$7+$R$6)*$R$1,"B","C"))</f>
        <v>C</v>
      </c>
    </row>
    <row r="579" spans="1:13">
      <c r="A579" s="19">
        <v>578</v>
      </c>
      <c r="B579" s="21">
        <f t="shared" si="54"/>
        <v>0.96655518394648832</v>
      </c>
      <c r="C579" s="32" t="s">
        <v>2113</v>
      </c>
      <c r="D579" s="32" t="s">
        <v>2118</v>
      </c>
      <c r="E579" s="1">
        <f>VLOOKUP(D579,DATABASE!$A$2:$F$3248,6)</f>
        <v>1</v>
      </c>
      <c r="F579" s="6">
        <f>VLOOKUP(D579,DATABASE!$A$2:$F$3248,4)</f>
        <v>35</v>
      </c>
      <c r="G579" s="2">
        <f t="shared" ref="G579:G599" si="58">G578+F579</f>
        <v>1634447.2940000016</v>
      </c>
      <c r="H579" s="22">
        <f t="shared" si="55"/>
        <v>0.99985104216595966</v>
      </c>
      <c r="I579" s="25">
        <f>VLOOKUP(D579,DATABASE!$A$2:$F$3248,5)*F579</f>
        <v>158.74424999999999</v>
      </c>
      <c r="J579" s="25">
        <f t="shared" ref="J579:J599" si="59">I579+J578</f>
        <v>7070591.5924789095</v>
      </c>
      <c r="K579" s="26">
        <f t="shared" si="56"/>
        <v>0.99986178902370892</v>
      </c>
      <c r="L579" s="3" t="str">
        <f>VLOOKUP(D579,DATABASE!$A$2:$F$3248,3)</f>
        <v>OLEOSE</v>
      </c>
      <c r="M579" s="10" t="str">
        <f t="shared" si="57"/>
        <v>C</v>
      </c>
    </row>
    <row r="580" spans="1:13">
      <c r="A580" s="19">
        <v>579</v>
      </c>
      <c r="B580" s="21">
        <f t="shared" si="54"/>
        <v>0.9682274247491639</v>
      </c>
      <c r="C580" s="32" t="s">
        <v>2018</v>
      </c>
      <c r="D580" s="32" t="s">
        <v>2017</v>
      </c>
      <c r="E580" s="1">
        <f>VLOOKUP(D580,DATABASE!$A$2:$F$3248,6)</f>
        <v>1</v>
      </c>
      <c r="F580" s="6">
        <f>VLOOKUP(D580,DATABASE!$A$2:$F$3248,4)</f>
        <v>35</v>
      </c>
      <c r="G580" s="2">
        <f t="shared" si="58"/>
        <v>1634482.2940000016</v>
      </c>
      <c r="H580" s="22">
        <f t="shared" si="55"/>
        <v>0.99987245294292637</v>
      </c>
      <c r="I580" s="25">
        <f>VLOOKUP(D580,DATABASE!$A$2:$F$3248,5)*F580</f>
        <v>166.44110000000001</v>
      </c>
      <c r="J580" s="25">
        <f t="shared" si="59"/>
        <v>7070758.0335789099</v>
      </c>
      <c r="K580" s="26">
        <f t="shared" si="56"/>
        <v>0.99988532568168675</v>
      </c>
      <c r="L580" s="3" t="str">
        <f>VLOOKUP(D580,DATABASE!$A$2:$F$3248,3)</f>
        <v>OLEOSE</v>
      </c>
      <c r="M580" s="10" t="str">
        <f t="shared" si="57"/>
        <v>C</v>
      </c>
    </row>
    <row r="581" spans="1:13">
      <c r="A581" s="19">
        <v>580</v>
      </c>
      <c r="B581" s="21">
        <f t="shared" si="54"/>
        <v>0.96989966555183948</v>
      </c>
      <c r="C581" s="32" t="s">
        <v>2292</v>
      </c>
      <c r="D581" s="32" t="s">
        <v>2298</v>
      </c>
      <c r="E581" s="1">
        <f>VLOOKUP(D581,DATABASE!$A$2:$F$3248,6)</f>
        <v>1</v>
      </c>
      <c r="F581" s="6">
        <f>VLOOKUP(D581,DATABASE!$A$2:$F$3248,4)</f>
        <v>30</v>
      </c>
      <c r="G581" s="2">
        <f t="shared" si="58"/>
        <v>1634512.2940000016</v>
      </c>
      <c r="H581" s="22">
        <f t="shared" si="55"/>
        <v>0.99989080503746941</v>
      </c>
      <c r="I581" s="25">
        <f>VLOOKUP(D581,DATABASE!$A$2:$F$3248,5)*F581</f>
        <v>86.7303</v>
      </c>
      <c r="J581" s="25">
        <f t="shared" si="59"/>
        <v>7070844.7638789099</v>
      </c>
      <c r="K581" s="26">
        <f t="shared" si="56"/>
        <v>0.99989759032910508</v>
      </c>
      <c r="L581" s="3" t="str">
        <f>VLOOKUP(D581,DATABASE!$A$2:$F$3248,3)</f>
        <v>OLEOSE</v>
      </c>
      <c r="M581" s="10" t="str">
        <f t="shared" si="57"/>
        <v>C</v>
      </c>
    </row>
    <row r="582" spans="1:13">
      <c r="A582" s="19">
        <v>581</v>
      </c>
      <c r="B582" s="21">
        <f t="shared" si="54"/>
        <v>0.97157190635451507</v>
      </c>
      <c r="C582" s="32" t="s">
        <v>3071</v>
      </c>
      <c r="D582" s="32" t="s">
        <v>3070</v>
      </c>
      <c r="E582" s="1">
        <f>VLOOKUP(D582,DATABASE!$A$2:$F$3248,6)</f>
        <v>1</v>
      </c>
      <c r="F582" s="6">
        <f>VLOOKUP(D582,DATABASE!$A$2:$F$3248,4)</f>
        <v>20</v>
      </c>
      <c r="G582" s="2">
        <f t="shared" si="58"/>
        <v>1634532.2940000016</v>
      </c>
      <c r="H582" s="22">
        <f t="shared" si="55"/>
        <v>0.99990303976716466</v>
      </c>
      <c r="I582" s="25">
        <f>VLOOKUP(D582,DATABASE!$A$2:$F$3248,5)*F582</f>
        <v>308.73740000000004</v>
      </c>
      <c r="J582" s="25">
        <f t="shared" si="59"/>
        <v>7071153.5012789099</v>
      </c>
      <c r="K582" s="26">
        <f t="shared" si="56"/>
        <v>0.99994124929668438</v>
      </c>
      <c r="L582" s="3" t="str">
        <f>VLOOKUP(D582,DATABASE!$A$2:$F$3248,3)</f>
        <v>OLEOSE</v>
      </c>
      <c r="M582" s="10" t="str">
        <f t="shared" si="57"/>
        <v>C</v>
      </c>
    </row>
    <row r="583" spans="1:13">
      <c r="A583" s="19">
        <v>582</v>
      </c>
      <c r="B583" s="21">
        <f t="shared" si="54"/>
        <v>0.97324414715719065</v>
      </c>
      <c r="C583" s="32" t="s">
        <v>4777</v>
      </c>
      <c r="D583" s="32" t="s">
        <v>4776</v>
      </c>
      <c r="E583" s="1">
        <f>VLOOKUP(D583,DATABASE!$A$2:$F$3248,6)</f>
        <v>1</v>
      </c>
      <c r="F583" s="6">
        <f>VLOOKUP(D583,DATABASE!$A$2:$F$3248,4)</f>
        <v>13</v>
      </c>
      <c r="G583" s="2">
        <f t="shared" si="58"/>
        <v>1634545.2940000016</v>
      </c>
      <c r="H583" s="22">
        <f t="shared" si="55"/>
        <v>0.99991099234146663</v>
      </c>
      <c r="I583" s="25">
        <f>VLOOKUP(D583,DATABASE!$A$2:$F$3248,5)*F583</f>
        <v>105.38385000000001</v>
      </c>
      <c r="J583" s="25">
        <f t="shared" si="59"/>
        <v>7071258.8851289097</v>
      </c>
      <c r="K583" s="26">
        <f t="shared" si="56"/>
        <v>0.99995615176749131</v>
      </c>
      <c r="L583" s="3" t="str">
        <f>VLOOKUP(D583,DATABASE!$A$2:$F$3248,3)</f>
        <v>OLEOSE</v>
      </c>
      <c r="M583" s="10" t="str">
        <f t="shared" si="57"/>
        <v>C</v>
      </c>
    </row>
    <row r="584" spans="1:13">
      <c r="A584" s="19">
        <v>583</v>
      </c>
      <c r="B584" s="21">
        <f t="shared" si="54"/>
        <v>0.97491638795986624</v>
      </c>
      <c r="C584" s="32" t="s">
        <v>4781</v>
      </c>
      <c r="D584" s="32" t="s">
        <v>4780</v>
      </c>
      <c r="E584" s="1">
        <f>VLOOKUP(D584,DATABASE!$A$2:$F$3248,6)</f>
        <v>1</v>
      </c>
      <c r="F584" s="6">
        <f>VLOOKUP(D584,DATABASE!$A$2:$F$3248,4)</f>
        <v>13</v>
      </c>
      <c r="G584" s="2">
        <f t="shared" si="58"/>
        <v>1634558.2940000016</v>
      </c>
      <c r="H584" s="22">
        <f t="shared" si="55"/>
        <v>0.9999189449157686</v>
      </c>
      <c r="I584" s="25">
        <f>VLOOKUP(D584,DATABASE!$A$2:$F$3248,5)*F584</f>
        <v>52.035489999999996</v>
      </c>
      <c r="J584" s="25">
        <f t="shared" si="59"/>
        <v>7071310.9206189094</v>
      </c>
      <c r="K584" s="26">
        <f t="shared" si="56"/>
        <v>0.99996351017554574</v>
      </c>
      <c r="L584" s="3" t="str">
        <f>VLOOKUP(D584,DATABASE!$A$2:$F$3248,3)</f>
        <v>OLEOSE</v>
      </c>
      <c r="M584" s="10" t="str">
        <f t="shared" si="57"/>
        <v>C</v>
      </c>
    </row>
    <row r="585" spans="1:13">
      <c r="A585" s="19">
        <v>584</v>
      </c>
      <c r="B585" s="21">
        <f t="shared" si="54"/>
        <v>0.97658862876254182</v>
      </c>
      <c r="C585" s="32" t="s">
        <v>936</v>
      </c>
      <c r="D585" s="32" t="s">
        <v>935</v>
      </c>
      <c r="E585" s="1">
        <f>VLOOKUP(D585,DATABASE!$A$2:$F$3248,6)</f>
        <v>1</v>
      </c>
      <c r="F585" s="6">
        <f>VLOOKUP(D585,DATABASE!$A$2:$F$3248,4)</f>
        <v>12.5</v>
      </c>
      <c r="G585" s="2">
        <f t="shared" si="58"/>
        <v>1634570.7940000016</v>
      </c>
      <c r="H585" s="22">
        <f t="shared" si="55"/>
        <v>0.99992659162182818</v>
      </c>
      <c r="I585" s="25">
        <f>VLOOKUP(D585,DATABASE!$A$2:$F$3248,5)*F585</f>
        <v>26.016250000000003</v>
      </c>
      <c r="J585" s="25">
        <f t="shared" si="59"/>
        <v>7071336.9368689097</v>
      </c>
      <c r="K585" s="26">
        <f t="shared" si="56"/>
        <v>0.99996718916816318</v>
      </c>
      <c r="L585" s="3" t="str">
        <f>VLOOKUP(D585,DATABASE!$A$2:$F$3248,3)</f>
        <v>CIOCC</v>
      </c>
      <c r="M585" s="10" t="str">
        <f t="shared" si="57"/>
        <v>C</v>
      </c>
    </row>
    <row r="586" spans="1:13">
      <c r="A586" s="19">
        <v>585</v>
      </c>
      <c r="B586" s="21">
        <f t="shared" si="54"/>
        <v>0.97826086956521741</v>
      </c>
      <c r="C586" s="32" t="s">
        <v>4767</v>
      </c>
      <c r="D586" s="32" t="s">
        <v>4766</v>
      </c>
      <c r="E586" s="1">
        <f>VLOOKUP(D586,DATABASE!$A$2:$F$3248,6)</f>
        <v>1</v>
      </c>
      <c r="F586" s="6">
        <f>VLOOKUP(D586,DATABASE!$A$2:$F$3248,4)</f>
        <v>10</v>
      </c>
      <c r="G586" s="2">
        <f t="shared" si="58"/>
        <v>1634580.7940000016</v>
      </c>
      <c r="H586" s="22">
        <f t="shared" si="55"/>
        <v>0.99993270898667586</v>
      </c>
      <c r="I586" s="25">
        <f>VLOOKUP(D586,DATABASE!$A$2:$F$3248,5)*F586</f>
        <v>16.230599999999999</v>
      </c>
      <c r="J586" s="25">
        <f t="shared" si="59"/>
        <v>7071353.1674689101</v>
      </c>
      <c r="K586" s="26">
        <f t="shared" si="56"/>
        <v>0.99996948435896027</v>
      </c>
      <c r="L586" s="3" t="str">
        <f>VLOOKUP(D586,DATABASE!$A$2:$F$3248,3)</f>
        <v>OLEOSE</v>
      </c>
      <c r="M586" s="10" t="str">
        <f t="shared" si="57"/>
        <v>C</v>
      </c>
    </row>
    <row r="587" spans="1:13">
      <c r="A587" s="19">
        <v>586</v>
      </c>
      <c r="B587" s="21">
        <f t="shared" si="54"/>
        <v>0.97993311036789299</v>
      </c>
      <c r="C587" s="32" t="s">
        <v>4783</v>
      </c>
      <c r="D587" s="32" t="s">
        <v>4782</v>
      </c>
      <c r="E587" s="1">
        <f>VLOOKUP(D587,DATABASE!$A$2:$F$3248,6)</f>
        <v>1</v>
      </c>
      <c r="F587" s="6">
        <f>VLOOKUP(D587,DATABASE!$A$2:$F$3248,4)</f>
        <v>10</v>
      </c>
      <c r="G587" s="2">
        <f t="shared" si="58"/>
        <v>1634590.7940000016</v>
      </c>
      <c r="H587" s="22">
        <f t="shared" si="55"/>
        <v>0.99993882635152342</v>
      </c>
      <c r="I587" s="25">
        <f>VLOOKUP(D587,DATABASE!$A$2:$F$3248,5)*F587</f>
        <v>8.81</v>
      </c>
      <c r="J587" s="25">
        <f t="shared" si="59"/>
        <v>7071361.9774689097</v>
      </c>
      <c r="K587" s="26">
        <f t="shared" si="56"/>
        <v>0.99997073019281246</v>
      </c>
      <c r="L587" s="3" t="str">
        <f>VLOOKUP(D587,DATABASE!$A$2:$F$3248,3)</f>
        <v>OLEOSE</v>
      </c>
      <c r="M587" s="10" t="str">
        <f t="shared" si="57"/>
        <v>C</v>
      </c>
    </row>
    <row r="588" spans="1:13">
      <c r="A588" s="19">
        <v>587</v>
      </c>
      <c r="B588" s="21">
        <f t="shared" si="54"/>
        <v>0.98160535117056857</v>
      </c>
      <c r="C588" s="32" t="s">
        <v>4789</v>
      </c>
      <c r="D588" s="32" t="s">
        <v>4788</v>
      </c>
      <c r="E588" s="1">
        <f>VLOOKUP(D588,DATABASE!$A$2:$F$3248,6)</f>
        <v>1</v>
      </c>
      <c r="F588" s="6">
        <f>VLOOKUP(D588,DATABASE!$A$2:$F$3248,4)</f>
        <v>10</v>
      </c>
      <c r="G588" s="2">
        <f t="shared" si="58"/>
        <v>1634600.7940000016</v>
      </c>
      <c r="H588" s="22">
        <f t="shared" si="55"/>
        <v>0.9999449437163711</v>
      </c>
      <c r="I588" s="25">
        <f>VLOOKUP(D588,DATABASE!$A$2:$F$3248,5)*F588</f>
        <v>27.58</v>
      </c>
      <c r="J588" s="25">
        <f t="shared" si="59"/>
        <v>7071389.5574689098</v>
      </c>
      <c r="K588" s="26">
        <f t="shared" si="56"/>
        <v>0.9999746303174033</v>
      </c>
      <c r="L588" s="3" t="str">
        <f>VLOOKUP(D588,DATABASE!$A$2:$F$3248,3)</f>
        <v>OLEOSE</v>
      </c>
      <c r="M588" s="10" t="str">
        <f t="shared" si="57"/>
        <v>C</v>
      </c>
    </row>
    <row r="589" spans="1:13">
      <c r="A589" s="19">
        <v>588</v>
      </c>
      <c r="B589" s="21">
        <f t="shared" si="54"/>
        <v>0.98327759197324416</v>
      </c>
      <c r="C589" s="32" t="s">
        <v>4787</v>
      </c>
      <c r="D589" s="32" t="s">
        <v>4786</v>
      </c>
      <c r="E589" s="1">
        <f>VLOOKUP(D589,DATABASE!$A$2:$F$3248,6)</f>
        <v>1</v>
      </c>
      <c r="F589" s="6">
        <f>VLOOKUP(D589,DATABASE!$A$2:$F$3248,4)</f>
        <v>10</v>
      </c>
      <c r="G589" s="2">
        <f t="shared" si="58"/>
        <v>1634610.7940000016</v>
      </c>
      <c r="H589" s="22">
        <f t="shared" si="55"/>
        <v>0.99995106108121878</v>
      </c>
      <c r="I589" s="25">
        <f>VLOOKUP(D589,DATABASE!$A$2:$F$3248,5)*F589</f>
        <v>20.350000000000001</v>
      </c>
      <c r="J589" s="25">
        <f t="shared" si="59"/>
        <v>7071409.9074689094</v>
      </c>
      <c r="K589" s="26">
        <f t="shared" si="56"/>
        <v>0.99997750803804941</v>
      </c>
      <c r="L589" s="3" t="str">
        <f>VLOOKUP(D589,DATABASE!$A$2:$F$3248,3)</f>
        <v>OLEOSE</v>
      </c>
      <c r="M589" s="10" t="str">
        <f t="shared" si="57"/>
        <v>C</v>
      </c>
    </row>
    <row r="590" spans="1:13">
      <c r="A590" s="19">
        <v>589</v>
      </c>
      <c r="B590" s="21">
        <f t="shared" si="54"/>
        <v>0.98494983277591974</v>
      </c>
      <c r="C590" s="32" t="s">
        <v>4801</v>
      </c>
      <c r="D590" s="32" t="s">
        <v>4800</v>
      </c>
      <c r="E590" s="1">
        <f>VLOOKUP(D590,DATABASE!$A$2:$F$3248,6)</f>
        <v>1</v>
      </c>
      <c r="F590" s="6">
        <f>VLOOKUP(D590,DATABASE!$A$2:$F$3248,4)</f>
        <v>10</v>
      </c>
      <c r="G590" s="2">
        <f t="shared" si="58"/>
        <v>1634620.7940000016</v>
      </c>
      <c r="H590" s="22">
        <f t="shared" si="55"/>
        <v>0.99995717844606646</v>
      </c>
      <c r="I590" s="25">
        <f>VLOOKUP(D590,DATABASE!$A$2:$F$3248,5)*F590</f>
        <v>22.549999999999997</v>
      </c>
      <c r="J590" s="25">
        <f t="shared" si="59"/>
        <v>7071432.4574689092</v>
      </c>
      <c r="K590" s="26">
        <f t="shared" si="56"/>
        <v>0.99998069686363034</v>
      </c>
      <c r="L590" s="3" t="str">
        <f>VLOOKUP(D590,DATABASE!$A$2:$F$3248,3)</f>
        <v>OLEOSE</v>
      </c>
      <c r="M590" s="10" t="str">
        <f t="shared" si="57"/>
        <v>C</v>
      </c>
    </row>
    <row r="591" spans="1:13">
      <c r="A591" s="19">
        <v>590</v>
      </c>
      <c r="B591" s="21">
        <f t="shared" si="54"/>
        <v>0.98662207357859533</v>
      </c>
      <c r="C591" s="32" t="s">
        <v>4803</v>
      </c>
      <c r="D591" s="32" t="s">
        <v>4802</v>
      </c>
      <c r="E591" s="1">
        <f>VLOOKUP(D591,DATABASE!$A$2:$F$3248,6)</f>
        <v>1</v>
      </c>
      <c r="F591" s="6">
        <f>VLOOKUP(D591,DATABASE!$A$2:$F$3248,4)</f>
        <v>10</v>
      </c>
      <c r="G591" s="2">
        <f t="shared" si="58"/>
        <v>1634630.7940000016</v>
      </c>
      <c r="H591" s="22">
        <f t="shared" si="55"/>
        <v>0.99996329581091403</v>
      </c>
      <c r="I591" s="25">
        <f>VLOOKUP(D591,DATABASE!$A$2:$F$3248,5)*F591</f>
        <v>19</v>
      </c>
      <c r="J591" s="25">
        <f t="shared" si="59"/>
        <v>7071451.4574689092</v>
      </c>
      <c r="K591" s="26">
        <f t="shared" si="56"/>
        <v>0.99998338367897566</v>
      </c>
      <c r="L591" s="3" t="str">
        <f>VLOOKUP(D591,DATABASE!$A$2:$F$3248,3)</f>
        <v>OLEOSE</v>
      </c>
      <c r="M591" s="10" t="str">
        <f t="shared" si="57"/>
        <v>C</v>
      </c>
    </row>
    <row r="592" spans="1:13">
      <c r="A592" s="19">
        <v>591</v>
      </c>
      <c r="B592" s="21">
        <f t="shared" si="54"/>
        <v>0.98829431438127091</v>
      </c>
      <c r="C592" s="32" t="s">
        <v>4771</v>
      </c>
      <c r="D592" s="32" t="s">
        <v>4770</v>
      </c>
      <c r="E592" s="1">
        <f>VLOOKUP(D592,DATABASE!$A$2:$F$3248,6)</f>
        <v>1</v>
      </c>
      <c r="F592" s="6">
        <f>VLOOKUP(D592,DATABASE!$A$2:$F$3248,4)</f>
        <v>10</v>
      </c>
      <c r="G592" s="2">
        <f t="shared" si="58"/>
        <v>1634640.7940000016</v>
      </c>
      <c r="H592" s="22">
        <f t="shared" si="55"/>
        <v>0.99996941317576171</v>
      </c>
      <c r="I592" s="25">
        <f>VLOOKUP(D592,DATABASE!$A$2:$F$3248,5)*F592</f>
        <v>22.295400000000001</v>
      </c>
      <c r="J592" s="25">
        <f t="shared" si="59"/>
        <v>7071473.7528689094</v>
      </c>
      <c r="K592" s="26">
        <f t="shared" si="56"/>
        <v>0.99998653650123104</v>
      </c>
      <c r="L592" s="3" t="str">
        <f>VLOOKUP(D592,DATABASE!$A$2:$F$3248,3)</f>
        <v>OLEOSE</v>
      </c>
      <c r="M592" s="10" t="str">
        <f t="shared" si="57"/>
        <v>C</v>
      </c>
    </row>
    <row r="593" spans="1:13">
      <c r="A593" s="19">
        <v>592</v>
      </c>
      <c r="B593" s="21">
        <f t="shared" si="54"/>
        <v>0.98996655518394649</v>
      </c>
      <c r="C593" s="32" t="s">
        <v>4799</v>
      </c>
      <c r="D593" s="32" t="s">
        <v>4798</v>
      </c>
      <c r="E593" s="1">
        <f>VLOOKUP(D593,DATABASE!$A$2:$F$3248,6)</f>
        <v>1</v>
      </c>
      <c r="F593" s="6">
        <f>VLOOKUP(D593,DATABASE!$A$2:$F$3248,4)</f>
        <v>8</v>
      </c>
      <c r="G593" s="2">
        <f t="shared" si="58"/>
        <v>1634648.7940000016</v>
      </c>
      <c r="H593" s="22">
        <f t="shared" si="55"/>
        <v>0.9999743070676399</v>
      </c>
      <c r="I593" s="25">
        <f>VLOOKUP(D593,DATABASE!$A$2:$F$3248,5)*F593</f>
        <v>16.689039999999999</v>
      </c>
      <c r="J593" s="25">
        <f t="shared" si="59"/>
        <v>7071490.441908909</v>
      </c>
      <c r="K593" s="26">
        <f t="shared" si="56"/>
        <v>0.99998889652064005</v>
      </c>
      <c r="L593" s="3" t="str">
        <f>VLOOKUP(D593,DATABASE!$A$2:$F$3248,3)</f>
        <v>OLEOSE</v>
      </c>
      <c r="M593" s="10" t="str">
        <f t="shared" si="57"/>
        <v>C</v>
      </c>
    </row>
    <row r="594" spans="1:13">
      <c r="A594" s="19">
        <v>593</v>
      </c>
      <c r="B594" s="21">
        <f t="shared" si="54"/>
        <v>0.99163879598662208</v>
      </c>
      <c r="C594" s="32" t="s">
        <v>4795</v>
      </c>
      <c r="D594" s="32" t="s">
        <v>4794</v>
      </c>
      <c r="E594" s="1">
        <f>VLOOKUP(D594,DATABASE!$A$2:$F$3248,6)</f>
        <v>1</v>
      </c>
      <c r="F594" s="6">
        <f>VLOOKUP(D594,DATABASE!$A$2:$F$3248,4)</f>
        <v>8</v>
      </c>
      <c r="G594" s="2">
        <f t="shared" si="58"/>
        <v>1634656.7940000016</v>
      </c>
      <c r="H594" s="22">
        <f t="shared" si="55"/>
        <v>0.99997920095951798</v>
      </c>
      <c r="I594" s="25">
        <f>VLOOKUP(D594,DATABASE!$A$2:$F$3248,5)*F594</f>
        <v>19.24288</v>
      </c>
      <c r="J594" s="25">
        <f t="shared" si="59"/>
        <v>7071509.6847889088</v>
      </c>
      <c r="K594" s="26">
        <f t="shared" si="56"/>
        <v>0.99999161768197009</v>
      </c>
      <c r="L594" s="3" t="str">
        <f>VLOOKUP(D594,DATABASE!$A$2:$F$3248,3)</f>
        <v>OLEOSE</v>
      </c>
      <c r="M594" s="10" t="str">
        <f t="shared" si="57"/>
        <v>C</v>
      </c>
    </row>
    <row r="595" spans="1:13">
      <c r="A595" s="19">
        <v>594</v>
      </c>
      <c r="B595" s="21">
        <f t="shared" si="54"/>
        <v>0.99331103678929766</v>
      </c>
      <c r="C595" s="32" t="s">
        <v>4793</v>
      </c>
      <c r="D595" s="32" t="s">
        <v>4792</v>
      </c>
      <c r="E595" s="1">
        <f>VLOOKUP(D595,DATABASE!$A$2:$F$3248,6)</f>
        <v>1</v>
      </c>
      <c r="F595" s="6">
        <f>VLOOKUP(D595,DATABASE!$A$2:$F$3248,4)</f>
        <v>8</v>
      </c>
      <c r="G595" s="2">
        <f t="shared" si="58"/>
        <v>1634664.7940000016</v>
      </c>
      <c r="H595" s="22">
        <f t="shared" si="55"/>
        <v>0.99998409485139605</v>
      </c>
      <c r="I595" s="25">
        <f>VLOOKUP(D595,DATABASE!$A$2:$F$3248,5)*F595</f>
        <v>12.36496</v>
      </c>
      <c r="J595" s="25">
        <f t="shared" si="59"/>
        <v>7071522.0497489087</v>
      </c>
      <c r="K595" s="26">
        <f t="shared" si="56"/>
        <v>0.99999336622745816</v>
      </c>
      <c r="L595" s="3" t="str">
        <f>VLOOKUP(D595,DATABASE!$A$2:$F$3248,3)</f>
        <v>OLEOSE</v>
      </c>
      <c r="M595" s="10" t="str">
        <f t="shared" si="57"/>
        <v>C</v>
      </c>
    </row>
    <row r="596" spans="1:13">
      <c r="A596" s="19">
        <v>595</v>
      </c>
      <c r="B596" s="21">
        <f t="shared" si="54"/>
        <v>0.99498327759197325</v>
      </c>
      <c r="C596" s="32" t="s">
        <v>4769</v>
      </c>
      <c r="D596" s="32" t="s">
        <v>4768</v>
      </c>
      <c r="E596" s="1">
        <f>VLOOKUP(D596,DATABASE!$A$2:$F$3248,6)</f>
        <v>1</v>
      </c>
      <c r="F596" s="6">
        <f>VLOOKUP(D596,DATABASE!$A$2:$F$3248,4)</f>
        <v>7</v>
      </c>
      <c r="G596" s="2">
        <f t="shared" si="58"/>
        <v>1634671.7940000016</v>
      </c>
      <c r="H596" s="22">
        <f t="shared" si="55"/>
        <v>0.99998837700678944</v>
      </c>
      <c r="I596" s="25">
        <f>VLOOKUP(D596,DATABASE!$A$2:$F$3248,5)*F596</f>
        <v>14.800730000000001</v>
      </c>
      <c r="J596" s="25">
        <f t="shared" si="59"/>
        <v>7071536.850478909</v>
      </c>
      <c r="K596" s="26">
        <f t="shared" si="56"/>
        <v>0.99999545921843114</v>
      </c>
      <c r="L596" s="3" t="str">
        <f>VLOOKUP(D596,DATABASE!$A$2:$F$3248,3)</f>
        <v>OLEOSE</v>
      </c>
      <c r="M596" s="10" t="str">
        <f t="shared" si="57"/>
        <v>C</v>
      </c>
    </row>
    <row r="597" spans="1:13">
      <c r="A597" s="19">
        <v>596</v>
      </c>
      <c r="B597" s="21">
        <f t="shared" si="54"/>
        <v>0.99665551839464883</v>
      </c>
      <c r="C597" s="32" t="s">
        <v>4773</v>
      </c>
      <c r="D597" s="32" t="s">
        <v>4772</v>
      </c>
      <c r="E597" s="1">
        <f>VLOOKUP(D597,DATABASE!$A$2:$F$3248,6)</f>
        <v>1</v>
      </c>
      <c r="F597" s="6">
        <f>VLOOKUP(D597,DATABASE!$A$2:$F$3248,4)</f>
        <v>7</v>
      </c>
      <c r="G597" s="2">
        <f t="shared" si="58"/>
        <v>1634678.7940000016</v>
      </c>
      <c r="H597" s="22">
        <f t="shared" si="55"/>
        <v>0.99999265916218283</v>
      </c>
      <c r="I597" s="25">
        <f>VLOOKUP(D597,DATABASE!$A$2:$F$3248,5)*F597</f>
        <v>16.37041</v>
      </c>
      <c r="J597" s="25">
        <f t="shared" si="59"/>
        <v>7071553.220888909</v>
      </c>
      <c r="K597" s="26">
        <f t="shared" si="56"/>
        <v>0.99999777417994684</v>
      </c>
      <c r="L597" s="3" t="str">
        <f>VLOOKUP(D597,DATABASE!$A$2:$F$3248,3)</f>
        <v>OLEOSE</v>
      </c>
      <c r="M597" s="10" t="str">
        <f t="shared" si="57"/>
        <v>C</v>
      </c>
    </row>
    <row r="598" spans="1:13">
      <c r="A598" s="19">
        <v>597</v>
      </c>
      <c r="B598" s="21">
        <f t="shared" si="54"/>
        <v>0.99832775919732442</v>
      </c>
      <c r="C598" s="32" t="s">
        <v>4797</v>
      </c>
      <c r="D598" s="32" t="s">
        <v>4796</v>
      </c>
      <c r="E598" s="1">
        <f>VLOOKUP(D598,DATABASE!$A$2:$F$3248,6)</f>
        <v>1</v>
      </c>
      <c r="F598" s="6">
        <f>VLOOKUP(D598,DATABASE!$A$2:$F$3248,4)</f>
        <v>6</v>
      </c>
      <c r="G598" s="2">
        <f t="shared" si="58"/>
        <v>1634684.7940000016</v>
      </c>
      <c r="H598" s="22">
        <f t="shared" si="55"/>
        <v>0.99999632958109141</v>
      </c>
      <c r="I598" s="25">
        <f>VLOOKUP(D598,DATABASE!$A$2:$F$3248,5)*F598</f>
        <v>8.6200200000000002</v>
      </c>
      <c r="J598" s="25">
        <f t="shared" si="59"/>
        <v>7071561.8409089092</v>
      </c>
      <c r="K598" s="26">
        <f t="shared" si="56"/>
        <v>0.99999899314847385</v>
      </c>
      <c r="L598" s="3" t="str">
        <f>VLOOKUP(D598,DATABASE!$A$2:$F$3248,3)</f>
        <v>OLEOSE</v>
      </c>
      <c r="M598" s="10" t="str">
        <f t="shared" si="57"/>
        <v>C</v>
      </c>
    </row>
    <row r="599" spans="1:13">
      <c r="A599" s="19">
        <v>598</v>
      </c>
      <c r="B599" s="21">
        <f t="shared" si="54"/>
        <v>1</v>
      </c>
      <c r="C599" s="32" t="s">
        <v>4775</v>
      </c>
      <c r="D599" s="32" t="s">
        <v>4774</v>
      </c>
      <c r="E599" s="1">
        <f>VLOOKUP(D599,DATABASE!$A$2:$F$3248,6)</f>
        <v>1</v>
      </c>
      <c r="F599" s="6">
        <f>VLOOKUP(D599,DATABASE!$A$2:$F$3248,4)</f>
        <v>6</v>
      </c>
      <c r="G599" s="2">
        <f t="shared" si="58"/>
        <v>1634690.7940000016</v>
      </c>
      <c r="H599" s="22">
        <f t="shared" si="55"/>
        <v>1</v>
      </c>
      <c r="I599" s="25">
        <f>VLOOKUP(D599,DATABASE!$A$2:$F$3248,5)*F599</f>
        <v>7.1200199999999993</v>
      </c>
      <c r="J599" s="25">
        <f t="shared" si="59"/>
        <v>7071568.9609289095</v>
      </c>
      <c r="K599" s="26">
        <f t="shared" si="56"/>
        <v>1</v>
      </c>
      <c r="L599" s="3" t="str">
        <f>VLOOKUP(D599,DATABASE!$A$2:$F$3248,3)</f>
        <v>OLEOSE</v>
      </c>
      <c r="M599" s="10" t="str">
        <f t="shared" si="57"/>
        <v>C</v>
      </c>
    </row>
  </sheetData>
  <autoFilter ref="A1:M1" xr:uid="{00000000-0009-0000-0000-000002000000}">
    <sortState xmlns:xlrd2="http://schemas.microsoft.com/office/spreadsheetml/2017/richdata2" ref="A2:M599">
      <sortCondition descending="1" ref="F1"/>
    </sortState>
  </autoFilter>
  <mergeCells count="77">
    <mergeCell ref="O43:P43"/>
    <mergeCell ref="O32:P32"/>
    <mergeCell ref="O38:P38"/>
    <mergeCell ref="O39:P39"/>
    <mergeCell ref="O40:P40"/>
    <mergeCell ref="O41:P41"/>
    <mergeCell ref="O42:P42"/>
    <mergeCell ref="O33:P33"/>
    <mergeCell ref="O34:P34"/>
    <mergeCell ref="O35:P35"/>
    <mergeCell ref="O36:P36"/>
    <mergeCell ref="O37:P37"/>
    <mergeCell ref="O55:P55"/>
    <mergeCell ref="O44:P44"/>
    <mergeCell ref="O45:P45"/>
    <mergeCell ref="O46:P46"/>
    <mergeCell ref="O47:P47"/>
    <mergeCell ref="O48:P48"/>
    <mergeCell ref="O49:P49"/>
    <mergeCell ref="O50:P50"/>
    <mergeCell ref="O51:P51"/>
    <mergeCell ref="O52:P52"/>
    <mergeCell ref="O53:P53"/>
    <mergeCell ref="O54:P54"/>
    <mergeCell ref="O67:P67"/>
    <mergeCell ref="O56:P56"/>
    <mergeCell ref="O57:P57"/>
    <mergeCell ref="O58:P58"/>
    <mergeCell ref="O59:P59"/>
    <mergeCell ref="O60:P60"/>
    <mergeCell ref="O61:P61"/>
    <mergeCell ref="O62:P62"/>
    <mergeCell ref="O63:P63"/>
    <mergeCell ref="O64:P64"/>
    <mergeCell ref="O65:P65"/>
    <mergeCell ref="O66:P66"/>
    <mergeCell ref="O79:P79"/>
    <mergeCell ref="O68:P68"/>
    <mergeCell ref="O69:P69"/>
    <mergeCell ref="O70:P70"/>
    <mergeCell ref="O71:P71"/>
    <mergeCell ref="O72:P72"/>
    <mergeCell ref="O73:P73"/>
    <mergeCell ref="O74:P74"/>
    <mergeCell ref="O75:P75"/>
    <mergeCell ref="O76:P76"/>
    <mergeCell ref="O77:P77"/>
    <mergeCell ref="O78:P78"/>
    <mergeCell ref="O91:P91"/>
    <mergeCell ref="O80:P80"/>
    <mergeCell ref="O81:P81"/>
    <mergeCell ref="O82:P82"/>
    <mergeCell ref="O83:P83"/>
    <mergeCell ref="O84:P84"/>
    <mergeCell ref="O85:P85"/>
    <mergeCell ref="O86:P86"/>
    <mergeCell ref="O87:P87"/>
    <mergeCell ref="O88:P88"/>
    <mergeCell ref="O89:P89"/>
    <mergeCell ref="O90:P90"/>
    <mergeCell ref="O103:P103"/>
    <mergeCell ref="O92:P92"/>
    <mergeCell ref="O93:P93"/>
    <mergeCell ref="O94:P94"/>
    <mergeCell ref="O95:P95"/>
    <mergeCell ref="O96:P96"/>
    <mergeCell ref="O97:P97"/>
    <mergeCell ref="O98:P98"/>
    <mergeCell ref="O99:P99"/>
    <mergeCell ref="O100:P100"/>
    <mergeCell ref="O101:P101"/>
    <mergeCell ref="O102:P102"/>
    <mergeCell ref="O104:P104"/>
    <mergeCell ref="O105:P105"/>
    <mergeCell ref="O106:P106"/>
    <mergeCell ref="O107:P107"/>
    <mergeCell ref="O108:P108"/>
  </mergeCells>
  <pageMargins left="0.7" right="0.7" top="0.75" bottom="0.75" header="0.3" footer="0.3"/>
  <pageSetup paperSize="8" scale="10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599"/>
  <sheetViews>
    <sheetView topLeftCell="C1" zoomScaleNormal="100" workbookViewId="0">
      <selection activeCell="F20" sqref="F20"/>
    </sheetView>
  </sheetViews>
  <sheetFormatPr defaultRowHeight="15"/>
  <cols>
    <col min="1" max="1" width="4.5703125" hidden="1" customWidth="1"/>
    <col min="2" max="2" width="6.5703125" hidden="1" customWidth="1"/>
    <col min="3" max="3" width="41.28515625" customWidth="1"/>
    <col min="4" max="4" width="15.5703125" bestFit="1" customWidth="1"/>
    <col min="5" max="5" width="11.42578125" bestFit="1" customWidth="1"/>
    <col min="6" max="6" width="16.140625" customWidth="1"/>
    <col min="7" max="7" width="15.7109375" hidden="1" customWidth="1"/>
    <col min="8" max="8" width="10.42578125" hidden="1" customWidth="1"/>
    <col min="9" max="10" width="13.5703125" customWidth="1"/>
    <col min="11" max="11" width="16" hidden="1" customWidth="1"/>
    <col min="12" max="12" width="10.42578125" hidden="1" customWidth="1"/>
    <col min="14" max="14" width="11.140625" bestFit="1" customWidth="1"/>
    <col min="15" max="15" width="0" hidden="1" customWidth="1"/>
    <col min="16" max="16" width="11.42578125" hidden="1" customWidth="1"/>
    <col min="17" max="17" width="24.7109375" hidden="1" customWidth="1"/>
    <col min="18" max="18" width="0" hidden="1" customWidth="1"/>
    <col min="19" max="20" width="13.7109375" hidden="1" customWidth="1"/>
    <col min="21" max="21" width="11.28515625" hidden="1" customWidth="1"/>
    <col min="22" max="22" width="11.7109375" hidden="1" customWidth="1"/>
    <col min="23" max="23" width="5.42578125" customWidth="1"/>
  </cols>
  <sheetData>
    <row r="1" spans="1:19" ht="12.95" customHeight="1" thickBot="1">
      <c r="A1" s="23" t="s">
        <v>6034</v>
      </c>
      <c r="B1" s="24"/>
      <c r="C1" s="4" t="s">
        <v>1</v>
      </c>
      <c r="D1" s="4" t="s">
        <v>6035</v>
      </c>
      <c r="E1" s="4" t="s">
        <v>6053</v>
      </c>
      <c r="F1" s="20" t="s">
        <v>6036</v>
      </c>
      <c r="G1" s="4" t="s">
        <v>6037</v>
      </c>
      <c r="H1" s="20" t="s">
        <v>6038</v>
      </c>
      <c r="I1" s="20" t="s">
        <v>6054</v>
      </c>
      <c r="J1" s="20" t="s">
        <v>6039</v>
      </c>
      <c r="K1" s="5" t="s">
        <v>6040</v>
      </c>
      <c r="L1" s="20" t="s">
        <v>6038</v>
      </c>
      <c r="M1" s="4" t="s">
        <v>2</v>
      </c>
      <c r="N1" s="7" t="s">
        <v>6041</v>
      </c>
      <c r="P1" s="8" t="s">
        <v>6042</v>
      </c>
      <c r="Q1" s="9">
        <f>SUM(F2:F599)</f>
        <v>1634690.7940000012</v>
      </c>
      <c r="R1" s="8" t="s">
        <v>6043</v>
      </c>
      <c r="S1" s="9">
        <f>SUM(J2:J807)</f>
        <v>7071568.9609289113</v>
      </c>
    </row>
    <row r="2" spans="1:19" ht="12.95" customHeight="1">
      <c r="A2" s="19">
        <v>1</v>
      </c>
      <c r="B2" s="21">
        <f t="shared" ref="B2:B65" si="0">A2/COUNTA($A$2:$A$599)</f>
        <v>1.6722408026755853E-3</v>
      </c>
      <c r="C2" s="32" t="s">
        <v>717</v>
      </c>
      <c r="D2" s="32" t="s">
        <v>716</v>
      </c>
      <c r="E2" s="1">
        <f>VLOOKUP(D2,DATABASE!$A$2:$F$3248,6)</f>
        <v>56</v>
      </c>
      <c r="F2" s="6">
        <f>VLOOKUP(D2,DATABASE!$A$2:$F$3248,4)</f>
        <v>79573</v>
      </c>
      <c r="G2" s="2">
        <f>F2</f>
        <v>79573</v>
      </c>
      <c r="H2" s="22">
        <f t="shared" ref="H2:H65" si="1">G2/$Q$1</f>
        <v>4.8677707302241004E-2</v>
      </c>
      <c r="I2" s="25">
        <f>J2/F2</f>
        <v>2.95377</v>
      </c>
      <c r="J2" s="43">
        <f>VLOOKUP(D2,DATABASE!$A$2:$F$3248,5)*F2</f>
        <v>235040.34020999999</v>
      </c>
      <c r="K2" s="25">
        <f>J2</f>
        <v>235040.34020999999</v>
      </c>
      <c r="L2" s="26">
        <f t="shared" ref="L2:L65" si="2">K2/$S$1</f>
        <v>3.3237368045001069E-2</v>
      </c>
      <c r="M2" s="3" t="str">
        <f>VLOOKUP(D2,DATABASE!$A$2:$F$3248,3)</f>
        <v>CIOCC</v>
      </c>
      <c r="N2" s="10" t="str">
        <f t="shared" ref="N2:N65" si="3">IF(K2&lt;$S$1*$S$6,"A",IF(K2&lt;($S$7+$S$6)*$S$1,"B","C"))</f>
        <v>A</v>
      </c>
    </row>
    <row r="3" spans="1:19" ht="12.95" customHeight="1">
      <c r="A3" s="19">
        <v>5</v>
      </c>
      <c r="B3" s="21">
        <f t="shared" si="0"/>
        <v>8.3612040133779261E-3</v>
      </c>
      <c r="C3" s="32" t="s">
        <v>1223</v>
      </c>
      <c r="D3" s="32" t="s">
        <v>1222</v>
      </c>
      <c r="E3" s="1">
        <f>VLOOKUP(D3,DATABASE!$A$2:$F$3248,6)</f>
        <v>49</v>
      </c>
      <c r="F3" s="6">
        <f>VLOOKUP(D3,DATABASE!$A$2:$F$3248,4)</f>
        <v>47381</v>
      </c>
      <c r="G3" s="2">
        <f t="shared" ref="G3:G66" si="4">G2+F3</f>
        <v>126954</v>
      </c>
      <c r="H3" s="22">
        <f t="shared" si="1"/>
        <v>7.7662393686912704E-2</v>
      </c>
      <c r="I3" s="25">
        <f t="shared" ref="I3:I66" si="5">J3/F3</f>
        <v>4.3270099999999996</v>
      </c>
      <c r="J3" s="43">
        <f>VLOOKUP(D3,DATABASE!$A$2:$F$3248,5)*F3</f>
        <v>205018.06080999997</v>
      </c>
      <c r="K3" s="25">
        <f t="shared" ref="K3:K66" si="6">J3+K2</f>
        <v>440058.40101999999</v>
      </c>
      <c r="L3" s="26">
        <f t="shared" si="2"/>
        <v>6.2229245511337634E-2</v>
      </c>
      <c r="M3" s="3" t="str">
        <f>VLOOKUP(D3,DATABASE!$A$2:$F$3248,3)</f>
        <v>CIOCC</v>
      </c>
      <c r="N3" s="10" t="str">
        <f t="shared" si="3"/>
        <v>A</v>
      </c>
    </row>
    <row r="4" spans="1:19" ht="12.95" customHeight="1" thickBot="1">
      <c r="A4" s="19">
        <v>11</v>
      </c>
      <c r="B4" s="21">
        <f t="shared" si="0"/>
        <v>1.839464882943144E-2</v>
      </c>
      <c r="C4" s="32" t="s">
        <v>2840</v>
      </c>
      <c r="D4" s="32" t="s">
        <v>2839</v>
      </c>
      <c r="E4" s="1">
        <f>VLOOKUP(D4,DATABASE!$A$2:$F$3248,6)</f>
        <v>63</v>
      </c>
      <c r="F4" s="6">
        <f>VLOOKUP(D4,DATABASE!$A$2:$F$3248,4)</f>
        <v>25965.365000000002</v>
      </c>
      <c r="G4" s="2">
        <f t="shared" si="4"/>
        <v>152919.36499999999</v>
      </c>
      <c r="H4" s="22">
        <f t="shared" si="1"/>
        <v>9.3546354797664488E-2</v>
      </c>
      <c r="I4" s="25">
        <f t="shared" si="5"/>
        <v>6.9078999999999997</v>
      </c>
      <c r="J4" s="43">
        <f>VLOOKUP(D4,DATABASE!$A$2:$F$3248,5)*F4</f>
        <v>179366.1448835</v>
      </c>
      <c r="K4" s="25">
        <f t="shared" si="6"/>
        <v>619424.54590349994</v>
      </c>
      <c r="L4" s="26">
        <f t="shared" si="2"/>
        <v>8.7593651327715141E-2</v>
      </c>
      <c r="M4" s="3" t="str">
        <f>VLOOKUP(D4,DATABASE!$A$2:$F$3248,3)</f>
        <v>OLEOSE</v>
      </c>
      <c r="N4" s="10" t="str">
        <f t="shared" si="3"/>
        <v>A</v>
      </c>
    </row>
    <row r="5" spans="1:19" ht="12.95" customHeight="1" thickBot="1">
      <c r="A5" s="19">
        <v>4</v>
      </c>
      <c r="B5" s="21">
        <f t="shared" si="0"/>
        <v>6.688963210702341E-3</v>
      </c>
      <c r="C5" s="32" t="s">
        <v>1248</v>
      </c>
      <c r="D5" s="32" t="s">
        <v>1247</v>
      </c>
      <c r="E5" s="1">
        <f>VLOOKUP(D5,DATABASE!$A$2:$F$3248,6)</f>
        <v>44</v>
      </c>
      <c r="F5" s="6">
        <f>VLOOKUP(D5,DATABASE!$A$2:$F$3248,4)</f>
        <v>47944.591</v>
      </c>
      <c r="G5" s="2">
        <f t="shared" si="4"/>
        <v>200863.95600000001</v>
      </c>
      <c r="H5" s="22">
        <f t="shared" si="1"/>
        <v>0.12287581035952165</v>
      </c>
      <c r="I5" s="25">
        <f t="shared" si="5"/>
        <v>3.6966700000000001</v>
      </c>
      <c r="J5" s="43">
        <f>VLOOKUP(D5,DATABASE!$A$2:$F$3248,5)*F5</f>
        <v>177235.33121197001</v>
      </c>
      <c r="K5" s="25">
        <f t="shared" si="6"/>
        <v>796659.87711546989</v>
      </c>
      <c r="L5" s="26">
        <f t="shared" si="2"/>
        <v>0.11265673594036786</v>
      </c>
      <c r="M5" s="3" t="str">
        <f>VLOOKUP(D5,DATABASE!$A$2:$F$3248,3)</f>
        <v>CIOCC</v>
      </c>
      <c r="N5" s="10" t="str">
        <f t="shared" si="3"/>
        <v>A</v>
      </c>
      <c r="R5" s="27" t="s">
        <v>6044</v>
      </c>
      <c r="S5" s="27" t="s">
        <v>6045</v>
      </c>
    </row>
    <row r="6" spans="1:19" ht="12.95" customHeight="1">
      <c r="A6" s="19">
        <v>2</v>
      </c>
      <c r="B6" s="21">
        <f t="shared" si="0"/>
        <v>3.3444816053511705E-3</v>
      </c>
      <c r="C6" s="32" t="s">
        <v>464</v>
      </c>
      <c r="D6" s="32" t="s">
        <v>463</v>
      </c>
      <c r="E6" s="1">
        <f>VLOOKUP(D6,DATABASE!$A$2:$F$3248,6)</f>
        <v>161</v>
      </c>
      <c r="F6" s="6">
        <f>VLOOKUP(D6,DATABASE!$A$2:$F$3248,4)</f>
        <v>68097</v>
      </c>
      <c r="G6" s="2">
        <f t="shared" si="4"/>
        <v>268960.95600000001</v>
      </c>
      <c r="H6" s="22">
        <f t="shared" si="1"/>
        <v>0.16453322976259435</v>
      </c>
      <c r="I6" s="25">
        <f t="shared" si="5"/>
        <v>2.56812</v>
      </c>
      <c r="J6" s="43">
        <f>VLOOKUP(D6,DATABASE!$A$2:$F$3248,5)*F6</f>
        <v>174881.26764000001</v>
      </c>
      <c r="K6" s="25">
        <f t="shared" si="6"/>
        <v>971541.14475546987</v>
      </c>
      <c r="L6" s="26">
        <f t="shared" si="2"/>
        <v>0.1373869292830667</v>
      </c>
      <c r="M6" s="3" t="str">
        <f>VLOOKUP(D6,DATABASE!$A$2:$F$3248,3)</f>
        <v>OLEOSE</v>
      </c>
      <c r="N6" s="10" t="str">
        <f t="shared" si="3"/>
        <v>A</v>
      </c>
      <c r="P6" s="14"/>
      <c r="Q6" s="11" t="s">
        <v>6046</v>
      </c>
      <c r="R6" s="16">
        <f>COUNTIF($N$2:$N$807,"A")/COUNTA($N$2:$N$807)</f>
        <v>0.11371237458193979</v>
      </c>
      <c r="S6" s="28">
        <v>0.7</v>
      </c>
    </row>
    <row r="7" spans="1:19" ht="12.95" customHeight="1">
      <c r="A7" s="19">
        <v>41</v>
      </c>
      <c r="B7" s="21">
        <f t="shared" si="0"/>
        <v>6.8561872909698993E-2</v>
      </c>
      <c r="C7" s="32" t="s">
        <v>5095</v>
      </c>
      <c r="D7" s="32" t="s">
        <v>5094</v>
      </c>
      <c r="E7" s="1">
        <f>VLOOKUP(D7,DATABASE!$A$2:$F$3248,6)</f>
        <v>24</v>
      </c>
      <c r="F7" s="6">
        <f>VLOOKUP(D7,DATABASE!$A$2:$F$3248,4)</f>
        <v>10499.898000000001</v>
      </c>
      <c r="G7" s="2">
        <f t="shared" si="4"/>
        <v>279460.85399999999</v>
      </c>
      <c r="H7" s="22">
        <f t="shared" si="1"/>
        <v>0.17095640045551011</v>
      </c>
      <c r="I7" s="25">
        <f t="shared" si="5"/>
        <v>16.001290000000001</v>
      </c>
      <c r="J7" s="43">
        <f>VLOOKUP(D7,DATABASE!$A$2:$F$3248,5)*F7</f>
        <v>168011.91286842004</v>
      </c>
      <c r="K7" s="25">
        <f t="shared" si="6"/>
        <v>1139553.05762389</v>
      </c>
      <c r="L7" s="26">
        <f t="shared" si="2"/>
        <v>0.16114571800402833</v>
      </c>
      <c r="M7" s="3" t="str">
        <f>VLOOKUP(D7,DATABASE!$A$2:$F$3248,3)</f>
        <v>OLEOSE</v>
      </c>
      <c r="N7" s="10" t="str">
        <f t="shared" si="3"/>
        <v>A</v>
      </c>
      <c r="P7" s="15" t="s">
        <v>6035</v>
      </c>
      <c r="Q7" s="12" t="s">
        <v>6047</v>
      </c>
      <c r="R7" s="17">
        <f>COUNTIF($N$2:$N$807,"B")/COUNTA($N$2:$N$807)</f>
        <v>0.17892976588628762</v>
      </c>
      <c r="S7" s="29">
        <v>0.2</v>
      </c>
    </row>
    <row r="8" spans="1:19" ht="12.95" customHeight="1" thickBot="1">
      <c r="A8" s="19">
        <v>6</v>
      </c>
      <c r="B8" s="21">
        <f t="shared" si="0"/>
        <v>1.0033444816053512E-2</v>
      </c>
      <c r="C8" s="32" t="s">
        <v>1740</v>
      </c>
      <c r="D8" s="32" t="s">
        <v>1743</v>
      </c>
      <c r="E8" s="1">
        <f>VLOOKUP(D8,DATABASE!$A$2:$F$3248,6)</f>
        <v>20</v>
      </c>
      <c r="F8" s="6">
        <f>VLOOKUP(D8,DATABASE!$A$2:$F$3248,4)</f>
        <v>36036</v>
      </c>
      <c r="G8" s="2">
        <f t="shared" si="4"/>
        <v>315496.85399999999</v>
      </c>
      <c r="H8" s="22">
        <f t="shared" si="1"/>
        <v>0.1930009364205178</v>
      </c>
      <c r="I8" s="25">
        <f t="shared" si="5"/>
        <v>4.6351000000000004</v>
      </c>
      <c r="J8" s="43">
        <f>VLOOKUP(D8,DATABASE!$A$2:$F$3248,5)*F8</f>
        <v>167030.46360000002</v>
      </c>
      <c r="K8" s="25">
        <f t="shared" si="6"/>
        <v>1306583.5212238901</v>
      </c>
      <c r="L8" s="26">
        <f t="shared" si="2"/>
        <v>0.18476571867472238</v>
      </c>
      <c r="M8" s="3" t="str">
        <f>VLOOKUP(D8,DATABASE!$A$2:$F$3248,3)</f>
        <v>CIOCC</v>
      </c>
      <c r="N8" s="10" t="str">
        <f t="shared" si="3"/>
        <v>A</v>
      </c>
      <c r="Q8" s="13" t="s">
        <v>6048</v>
      </c>
      <c r="R8" s="18">
        <f>COUNTIF($N$2:$N$807,"C")/COUNTA($N$2:$N$807)</f>
        <v>0.70735785953177255</v>
      </c>
      <c r="S8" s="30">
        <f>1-S6-S7</f>
        <v>0.10000000000000003</v>
      </c>
    </row>
    <row r="9" spans="1:19" ht="12.95" customHeight="1">
      <c r="A9" s="19">
        <v>10</v>
      </c>
      <c r="B9" s="21">
        <f t="shared" si="0"/>
        <v>1.6722408026755852E-2</v>
      </c>
      <c r="C9" s="32" t="s">
        <v>3217</v>
      </c>
      <c r="D9" s="32" t="s">
        <v>3216</v>
      </c>
      <c r="E9" s="1">
        <f>VLOOKUP(D9,DATABASE!$A$2:$F$3248,6)</f>
        <v>22</v>
      </c>
      <c r="F9" s="6">
        <f>VLOOKUP(D9,DATABASE!$A$2:$F$3248,4)</f>
        <v>28436.972999999998</v>
      </c>
      <c r="G9" s="2">
        <f t="shared" si="4"/>
        <v>343933.82699999999</v>
      </c>
      <c r="H9" s="22">
        <f t="shared" si="1"/>
        <v>0.21039687032090776</v>
      </c>
      <c r="I9" s="25">
        <f t="shared" si="5"/>
        <v>5.7296100000000001</v>
      </c>
      <c r="J9" s="43">
        <f>VLOOKUP(D9,DATABASE!$A$2:$F$3248,5)*F9</f>
        <v>162932.76487052999</v>
      </c>
      <c r="K9" s="25">
        <f t="shared" si="6"/>
        <v>1469516.2860944201</v>
      </c>
      <c r="L9" s="26">
        <f t="shared" si="2"/>
        <v>0.20780625830188984</v>
      </c>
      <c r="M9" s="3" t="str">
        <f>VLOOKUP(D9,DATABASE!$A$2:$F$3248,3)</f>
        <v>CIOCC</v>
      </c>
      <c r="N9" s="10" t="str">
        <f t="shared" si="3"/>
        <v>A</v>
      </c>
    </row>
    <row r="10" spans="1:19" ht="12.95" customHeight="1">
      <c r="A10" s="19">
        <v>3</v>
      </c>
      <c r="B10" s="21">
        <f t="shared" si="0"/>
        <v>5.016722408026756E-3</v>
      </c>
      <c r="C10" s="32" t="s">
        <v>737</v>
      </c>
      <c r="D10" s="32" t="s">
        <v>736</v>
      </c>
      <c r="E10" s="1">
        <f>VLOOKUP(D10,DATABASE!$A$2:$F$3248,6)</f>
        <v>60</v>
      </c>
      <c r="F10" s="6">
        <f>VLOOKUP(D10,DATABASE!$A$2:$F$3248,4)</f>
        <v>56497.5</v>
      </c>
      <c r="G10" s="2">
        <f t="shared" si="4"/>
        <v>400431.32699999999</v>
      </c>
      <c r="H10" s="22">
        <f t="shared" si="1"/>
        <v>0.24495845236894367</v>
      </c>
      <c r="I10" s="25">
        <f t="shared" si="5"/>
        <v>2.5269300000000001</v>
      </c>
      <c r="J10" s="43">
        <f>VLOOKUP(D10,DATABASE!$A$2:$F$3248,5)*F10</f>
        <v>142765.227675</v>
      </c>
      <c r="K10" s="25">
        <f t="shared" si="6"/>
        <v>1612281.5137694201</v>
      </c>
      <c r="L10" s="26">
        <f t="shared" si="2"/>
        <v>0.2279948795914214</v>
      </c>
      <c r="M10" s="3" t="str">
        <f>VLOOKUP(D10,DATABASE!$A$2:$F$3248,3)</f>
        <v>CIOCC</v>
      </c>
      <c r="N10" s="10" t="str">
        <f t="shared" si="3"/>
        <v>A</v>
      </c>
    </row>
    <row r="11" spans="1:19" ht="12.95" customHeight="1">
      <c r="A11" s="19">
        <v>49</v>
      </c>
      <c r="B11" s="21">
        <f t="shared" si="0"/>
        <v>8.193979933110368E-2</v>
      </c>
      <c r="C11" s="32" t="s">
        <v>2579</v>
      </c>
      <c r="D11" s="32" t="s">
        <v>2578</v>
      </c>
      <c r="E11" s="1">
        <f>VLOOKUP(D11,DATABASE!$A$2:$F$3248,6)</f>
        <v>22</v>
      </c>
      <c r="F11" s="6">
        <f>VLOOKUP(D11,DATABASE!$A$2:$F$3248,4)</f>
        <v>8626.4789999999994</v>
      </c>
      <c r="G11" s="2">
        <f t="shared" si="4"/>
        <v>409057.80599999998</v>
      </c>
      <c r="H11" s="22">
        <f t="shared" si="1"/>
        <v>0.25023558430830661</v>
      </c>
      <c r="I11" s="25">
        <f t="shared" si="5"/>
        <v>15.969130000000002</v>
      </c>
      <c r="J11" s="43">
        <f>VLOOKUP(D11,DATABASE!$A$2:$F$3248,5)*F11</f>
        <v>137757.36459327</v>
      </c>
      <c r="K11" s="25">
        <f t="shared" si="6"/>
        <v>1750038.8783626901</v>
      </c>
      <c r="L11" s="26">
        <f t="shared" si="2"/>
        <v>0.24747533228224469</v>
      </c>
      <c r="M11" s="3" t="str">
        <f>VLOOKUP(D11,DATABASE!$A$2:$F$3248,3)</f>
        <v>OLEOSE</v>
      </c>
      <c r="N11" s="10" t="str">
        <f t="shared" si="3"/>
        <v>A</v>
      </c>
    </row>
    <row r="12" spans="1:19" ht="12.95" customHeight="1">
      <c r="A12" s="19">
        <v>37</v>
      </c>
      <c r="B12" s="21">
        <f t="shared" si="0"/>
        <v>6.1872909698996656E-2</v>
      </c>
      <c r="C12" s="32" t="s">
        <v>1098</v>
      </c>
      <c r="D12" s="32" t="s">
        <v>1105</v>
      </c>
      <c r="E12" s="1">
        <f>VLOOKUP(D12,DATABASE!$A$2:$F$3248,6)</f>
        <v>23</v>
      </c>
      <c r="F12" s="6">
        <f>VLOOKUP(D12,DATABASE!$A$2:$F$3248,4)</f>
        <v>11592</v>
      </c>
      <c r="G12" s="2">
        <f t="shared" si="4"/>
        <v>420649.80599999998</v>
      </c>
      <c r="H12" s="22">
        <f t="shared" si="1"/>
        <v>0.25732683363970771</v>
      </c>
      <c r="I12" s="25">
        <f t="shared" si="5"/>
        <v>11.682539999999999</v>
      </c>
      <c r="J12" s="43">
        <f>VLOOKUP(D12,DATABASE!$A$2:$F$3248,5)*F12</f>
        <v>135424.00367999999</v>
      </c>
      <c r="K12" s="25">
        <f t="shared" si="6"/>
        <v>1885462.8820426902</v>
      </c>
      <c r="L12" s="26">
        <f t="shared" si="2"/>
        <v>0.2666258212936975</v>
      </c>
      <c r="M12" s="3" t="str">
        <f>VLOOKUP(D12,DATABASE!$A$2:$F$3248,3)</f>
        <v>OLEOSE</v>
      </c>
      <c r="N12" s="10" t="str">
        <f t="shared" si="3"/>
        <v>A</v>
      </c>
    </row>
    <row r="13" spans="1:19" ht="12.95" customHeight="1">
      <c r="A13" s="19">
        <v>8</v>
      </c>
      <c r="B13" s="21">
        <f t="shared" si="0"/>
        <v>1.3377926421404682E-2</v>
      </c>
      <c r="C13" s="32" t="s">
        <v>3231</v>
      </c>
      <c r="D13" s="32" t="s">
        <v>3230</v>
      </c>
      <c r="E13" s="1">
        <f>VLOOKUP(D13,DATABASE!$A$2:$F$3248,6)</f>
        <v>32</v>
      </c>
      <c r="F13" s="6">
        <f>VLOOKUP(D13,DATABASE!$A$2:$F$3248,4)</f>
        <v>31836</v>
      </c>
      <c r="G13" s="2">
        <f t="shared" si="4"/>
        <v>452485.80599999998</v>
      </c>
      <c r="H13" s="22">
        <f t="shared" si="1"/>
        <v>0.27680207636870052</v>
      </c>
      <c r="I13" s="25">
        <f t="shared" si="5"/>
        <v>3.3745799999999999</v>
      </c>
      <c r="J13" s="43">
        <f>VLOOKUP(D13,DATABASE!$A$2:$F$3248,5)*F13</f>
        <v>107433.12888</v>
      </c>
      <c r="K13" s="25">
        <f t="shared" si="6"/>
        <v>1992896.0109226902</v>
      </c>
      <c r="L13" s="26">
        <f t="shared" si="2"/>
        <v>0.28181808336079722</v>
      </c>
      <c r="M13" s="3" t="str">
        <f>VLOOKUP(D13,DATABASE!$A$2:$F$3248,3)</f>
        <v>CIOCC</v>
      </c>
      <c r="N13" s="10" t="str">
        <f t="shared" si="3"/>
        <v>A</v>
      </c>
    </row>
    <row r="14" spans="1:19" ht="12.95" customHeight="1">
      <c r="A14" s="19">
        <v>7</v>
      </c>
      <c r="B14" s="21">
        <f t="shared" si="0"/>
        <v>1.1705685618729096E-2</v>
      </c>
      <c r="C14" s="32" t="s">
        <v>3982</v>
      </c>
      <c r="D14" s="32" t="s">
        <v>3981</v>
      </c>
      <c r="E14" s="1">
        <f>VLOOKUP(D14,DATABASE!$A$2:$F$3248,6)</f>
        <v>21</v>
      </c>
      <c r="F14" s="6">
        <f>VLOOKUP(D14,DATABASE!$A$2:$F$3248,4)</f>
        <v>33632</v>
      </c>
      <c r="G14" s="2">
        <f t="shared" si="4"/>
        <v>486117.80599999998</v>
      </c>
      <c r="H14" s="22">
        <f t="shared" si="1"/>
        <v>0.29737599782433205</v>
      </c>
      <c r="I14" s="25">
        <f t="shared" si="5"/>
        <v>3.1513</v>
      </c>
      <c r="J14" s="43">
        <f>VLOOKUP(D14,DATABASE!$A$2:$F$3248,5)*F14</f>
        <v>105984.52159999999</v>
      </c>
      <c r="K14" s="25">
        <f t="shared" si="6"/>
        <v>2098880.53252269</v>
      </c>
      <c r="L14" s="26">
        <f t="shared" si="2"/>
        <v>0.29680549594003874</v>
      </c>
      <c r="M14" s="3" t="str">
        <f>VLOOKUP(D14,DATABASE!$A$2:$F$3248,3)</f>
        <v>CIOCC</v>
      </c>
      <c r="N14" s="10" t="str">
        <f t="shared" si="3"/>
        <v>A</v>
      </c>
    </row>
    <row r="15" spans="1:19" ht="12.95" customHeight="1">
      <c r="A15" s="19">
        <v>50</v>
      </c>
      <c r="B15" s="21">
        <f t="shared" si="0"/>
        <v>8.3612040133779264E-2</v>
      </c>
      <c r="C15" s="32" t="s">
        <v>2752</v>
      </c>
      <c r="D15" s="32" t="s">
        <v>2756</v>
      </c>
      <c r="E15" s="1">
        <f>VLOOKUP(D15,DATABASE!$A$2:$F$3248,6)</f>
        <v>18</v>
      </c>
      <c r="F15" s="6">
        <f>VLOOKUP(D15,DATABASE!$A$2:$F$3248,4)</f>
        <v>8573.25</v>
      </c>
      <c r="G15" s="2">
        <f t="shared" si="4"/>
        <v>494691.05599999998</v>
      </c>
      <c r="H15" s="22">
        <f t="shared" si="1"/>
        <v>0.3026205676423474</v>
      </c>
      <c r="I15" s="25">
        <f t="shared" si="5"/>
        <v>11.665570000000001</v>
      </c>
      <c r="J15" s="43">
        <f>VLOOKUP(D15,DATABASE!$A$2:$F$3248,5)*F15</f>
        <v>100011.8480025</v>
      </c>
      <c r="K15" s="25">
        <f t="shared" si="6"/>
        <v>2198892.3805251899</v>
      </c>
      <c r="L15" s="26">
        <f t="shared" si="2"/>
        <v>0.31094830477851221</v>
      </c>
      <c r="M15" s="3" t="str">
        <f>VLOOKUP(D15,DATABASE!$A$2:$F$3248,3)</f>
        <v>OLEOSE</v>
      </c>
      <c r="N15" s="10" t="str">
        <f t="shared" si="3"/>
        <v>A</v>
      </c>
    </row>
    <row r="16" spans="1:19" ht="12.95" customHeight="1">
      <c r="A16" s="19">
        <v>29</v>
      </c>
      <c r="B16" s="21">
        <f t="shared" si="0"/>
        <v>4.8494983277591976E-2</v>
      </c>
      <c r="C16" s="32" t="s">
        <v>4882</v>
      </c>
      <c r="D16" s="32" t="s">
        <v>4881</v>
      </c>
      <c r="E16" s="1">
        <f>VLOOKUP(D16,DATABASE!$A$2:$F$3248,6)</f>
        <v>33</v>
      </c>
      <c r="F16" s="6">
        <f>VLOOKUP(D16,DATABASE!$A$2:$F$3248,4)</f>
        <v>13167</v>
      </c>
      <c r="G16" s="2">
        <f t="shared" si="4"/>
        <v>507858.05599999998</v>
      </c>
      <c r="H16" s="22">
        <f t="shared" si="1"/>
        <v>0.31067530193725407</v>
      </c>
      <c r="I16" s="25">
        <f t="shared" si="5"/>
        <v>7.1184700000000003</v>
      </c>
      <c r="J16" s="43">
        <f>VLOOKUP(D16,DATABASE!$A$2:$F$3248,5)*F16</f>
        <v>93728.894490000006</v>
      </c>
      <c r="K16" s="25">
        <f t="shared" si="6"/>
        <v>2292621.2750151898</v>
      </c>
      <c r="L16" s="26">
        <f t="shared" si="2"/>
        <v>0.32420263277953443</v>
      </c>
      <c r="M16" s="3" t="str">
        <f>VLOOKUP(D16,DATABASE!$A$2:$F$3248,3)</f>
        <v>OLEOSE</v>
      </c>
      <c r="N16" s="10" t="str">
        <f t="shared" si="3"/>
        <v>A</v>
      </c>
    </row>
    <row r="17" spans="1:21" ht="12.95" customHeight="1">
      <c r="A17" s="19">
        <v>9</v>
      </c>
      <c r="B17" s="21">
        <f t="shared" si="0"/>
        <v>1.5050167224080268E-2</v>
      </c>
      <c r="C17" s="32" t="s">
        <v>687</v>
      </c>
      <c r="D17" s="32" t="s">
        <v>686</v>
      </c>
      <c r="E17" s="1">
        <f>VLOOKUP(D17,DATABASE!$A$2:$F$3248,6)</f>
        <v>43</v>
      </c>
      <c r="F17" s="6">
        <f>VLOOKUP(D17,DATABASE!$A$2:$F$3248,4)</f>
        <v>28993</v>
      </c>
      <c r="G17" s="2">
        <f t="shared" si="4"/>
        <v>536851.05599999998</v>
      </c>
      <c r="H17" s="22">
        <f t="shared" si="1"/>
        <v>0.32841137784005875</v>
      </c>
      <c r="I17" s="25">
        <f t="shared" si="5"/>
        <v>3.2025000000000001</v>
      </c>
      <c r="J17" s="43">
        <f>VLOOKUP(D17,DATABASE!$A$2:$F$3248,5)*F17</f>
        <v>92850.082500000004</v>
      </c>
      <c r="K17" s="25">
        <f t="shared" si="6"/>
        <v>2385471.3575151898</v>
      </c>
      <c r="L17" s="26">
        <f t="shared" si="2"/>
        <v>0.33733268680474521</v>
      </c>
      <c r="M17" s="3" t="str">
        <f>VLOOKUP(D17,DATABASE!$A$2:$F$3248,3)</f>
        <v>CIOCC</v>
      </c>
      <c r="N17" s="10" t="str">
        <f t="shared" si="3"/>
        <v>A</v>
      </c>
    </row>
    <row r="18" spans="1:21" ht="12.95" customHeight="1">
      <c r="A18" s="19">
        <v>22</v>
      </c>
      <c r="B18" s="21">
        <f t="shared" si="0"/>
        <v>3.678929765886288E-2</v>
      </c>
      <c r="C18" s="32" t="s">
        <v>3222</v>
      </c>
      <c r="D18" s="32" t="s">
        <v>3221</v>
      </c>
      <c r="E18" s="1">
        <f>VLOOKUP(D18,DATABASE!$A$2:$F$3248,6)</f>
        <v>16</v>
      </c>
      <c r="F18" s="6">
        <f>VLOOKUP(D18,DATABASE!$A$2:$F$3248,4)</f>
        <v>16186.973</v>
      </c>
      <c r="G18" s="2">
        <f t="shared" si="4"/>
        <v>553038.02899999998</v>
      </c>
      <c r="H18" s="22">
        <f t="shared" si="1"/>
        <v>0.33831353980207196</v>
      </c>
      <c r="I18" s="25">
        <f t="shared" si="5"/>
        <v>5.7103900000000003</v>
      </c>
      <c r="J18" s="43">
        <f>VLOOKUP(D18,DATABASE!$A$2:$F$3248,5)*F18</f>
        <v>92433.928749470011</v>
      </c>
      <c r="K18" s="25">
        <f t="shared" si="6"/>
        <v>2477905.2862646598</v>
      </c>
      <c r="L18" s="26">
        <f t="shared" si="2"/>
        <v>0.3504038919729584</v>
      </c>
      <c r="M18" s="3" t="str">
        <f>VLOOKUP(D18,DATABASE!$A$2:$F$3248,3)</f>
        <v>CIOCC</v>
      </c>
      <c r="N18" s="10" t="str">
        <f t="shared" si="3"/>
        <v>A</v>
      </c>
    </row>
    <row r="19" spans="1:21" ht="12.95" customHeight="1">
      <c r="A19" s="19">
        <v>15</v>
      </c>
      <c r="B19" s="21">
        <f t="shared" si="0"/>
        <v>2.508361204013378E-2</v>
      </c>
      <c r="C19" s="32" t="s">
        <v>4898</v>
      </c>
      <c r="D19" s="32" t="s">
        <v>4897</v>
      </c>
      <c r="E19" s="1">
        <f>VLOOKUP(D19,DATABASE!$A$2:$F$3248,6)</f>
        <v>22</v>
      </c>
      <c r="F19" s="6">
        <f>VLOOKUP(D19,DATABASE!$A$2:$F$3248,4)</f>
        <v>18648</v>
      </c>
      <c r="G19" s="2">
        <f t="shared" si="4"/>
        <v>571686.02899999998</v>
      </c>
      <c r="H19" s="22">
        <f t="shared" si="1"/>
        <v>0.34972120176997801</v>
      </c>
      <c r="I19" s="25">
        <f t="shared" si="5"/>
        <v>4.9015599999999999</v>
      </c>
      <c r="J19" s="43">
        <f>VLOOKUP(D19,DATABASE!$A$2:$F$3248,5)*F19</f>
        <v>91404.29088</v>
      </c>
      <c r="K19" s="25">
        <f t="shared" si="6"/>
        <v>2569309.5771446601</v>
      </c>
      <c r="L19" s="26">
        <f t="shared" si="2"/>
        <v>0.36332949467654757</v>
      </c>
      <c r="M19" s="3" t="str">
        <f>VLOOKUP(D19,DATABASE!$A$2:$F$3248,3)</f>
        <v>CIOCC</v>
      </c>
      <c r="N19" s="10" t="str">
        <f t="shared" si="3"/>
        <v>A</v>
      </c>
    </row>
    <row r="20" spans="1:21" ht="12.95" customHeight="1">
      <c r="A20" s="19">
        <v>12</v>
      </c>
      <c r="B20" s="21">
        <f t="shared" si="0"/>
        <v>2.0066889632107024E-2</v>
      </c>
      <c r="C20" s="32" t="s">
        <v>3048</v>
      </c>
      <c r="D20" s="32" t="s">
        <v>3047</v>
      </c>
      <c r="E20" s="1">
        <f>VLOOKUP(D20,DATABASE!$A$2:$F$3248,6)</f>
        <v>30</v>
      </c>
      <c r="F20" s="6">
        <f>VLOOKUP(D20,DATABASE!$A$2:$F$3248,4)</f>
        <v>22506</v>
      </c>
      <c r="G20" s="2">
        <f t="shared" si="4"/>
        <v>594192.02899999998</v>
      </c>
      <c r="H20" s="22">
        <f t="shared" si="1"/>
        <v>0.36348894309610918</v>
      </c>
      <c r="I20" s="25">
        <f t="shared" si="5"/>
        <v>3.96827</v>
      </c>
      <c r="J20" s="43">
        <f>VLOOKUP(D20,DATABASE!$A$2:$F$3248,5)*F20</f>
        <v>89309.884619999997</v>
      </c>
      <c r="K20" s="25">
        <f t="shared" si="6"/>
        <v>2658619.4617646602</v>
      </c>
      <c r="L20" s="26">
        <f t="shared" si="2"/>
        <v>0.37595892459704272</v>
      </c>
      <c r="M20" s="3" t="str">
        <f>VLOOKUP(D20,DATABASE!$A$2:$F$3248,3)</f>
        <v>CIOCC</v>
      </c>
      <c r="N20" s="10" t="str">
        <f t="shared" si="3"/>
        <v>A</v>
      </c>
    </row>
    <row r="21" spans="1:21" ht="12.95" customHeight="1">
      <c r="A21" s="19">
        <v>13</v>
      </c>
      <c r="B21" s="21">
        <f t="shared" si="0"/>
        <v>2.1739130434782608E-2</v>
      </c>
      <c r="C21" s="32" t="s">
        <v>3231</v>
      </c>
      <c r="D21" s="32" t="s">
        <v>3233</v>
      </c>
      <c r="E21" s="1">
        <f>VLOOKUP(D21,DATABASE!$A$2:$F$3248,6)</f>
        <v>23</v>
      </c>
      <c r="F21" s="6">
        <f>VLOOKUP(D21,DATABASE!$A$2:$F$3248,4)</f>
        <v>22134</v>
      </c>
      <c r="G21" s="2">
        <f t="shared" si="4"/>
        <v>616326.02899999998</v>
      </c>
      <c r="H21" s="22">
        <f t="shared" si="1"/>
        <v>0.37702911844990761</v>
      </c>
      <c r="I21" s="25">
        <f t="shared" si="5"/>
        <v>3.4826100000000006</v>
      </c>
      <c r="J21" s="43">
        <f>VLOOKUP(D21,DATABASE!$A$2:$F$3248,5)*F21</f>
        <v>77084.08974000001</v>
      </c>
      <c r="K21" s="25">
        <f t="shared" si="6"/>
        <v>2735703.5515046604</v>
      </c>
      <c r="L21" s="26">
        <f t="shared" si="2"/>
        <v>0.38685948855475805</v>
      </c>
      <c r="M21" s="3" t="str">
        <f>VLOOKUP(D21,DATABASE!$A$2:$F$3248,3)</f>
        <v>CIOCC</v>
      </c>
      <c r="N21" s="10" t="str">
        <f t="shared" si="3"/>
        <v>A</v>
      </c>
    </row>
    <row r="22" spans="1:21" ht="12.95" customHeight="1">
      <c r="A22" s="19">
        <v>18</v>
      </c>
      <c r="B22" s="21">
        <f t="shared" si="0"/>
        <v>3.0100334448160536E-2</v>
      </c>
      <c r="C22" s="32" t="s">
        <v>1223</v>
      </c>
      <c r="D22" s="32" t="s">
        <v>4929</v>
      </c>
      <c r="E22" s="1">
        <f>VLOOKUP(D22,DATABASE!$A$2:$F$3248,6)</f>
        <v>25</v>
      </c>
      <c r="F22" s="6">
        <f>VLOOKUP(D22,DATABASE!$A$2:$F$3248,4)</f>
        <v>18144</v>
      </c>
      <c r="G22" s="2">
        <f t="shared" si="4"/>
        <v>634470.02899999998</v>
      </c>
      <c r="H22" s="22">
        <f t="shared" si="1"/>
        <v>0.3881284652294919</v>
      </c>
      <c r="I22" s="25">
        <f t="shared" si="5"/>
        <v>4.1063299999999998</v>
      </c>
      <c r="J22" s="43">
        <f>VLOOKUP(D22,DATABASE!$A$2:$F$3248,5)*F22</f>
        <v>74505.251519999991</v>
      </c>
      <c r="K22" s="25">
        <f t="shared" si="6"/>
        <v>2810208.8030246603</v>
      </c>
      <c r="L22" s="26">
        <f t="shared" si="2"/>
        <v>0.39739537555969973</v>
      </c>
      <c r="M22" s="3" t="str">
        <f>VLOOKUP(D22,DATABASE!$A$2:$F$3248,3)</f>
        <v>CIOCC</v>
      </c>
      <c r="N22" s="10" t="str">
        <f t="shared" si="3"/>
        <v>A</v>
      </c>
    </row>
    <row r="23" spans="1:21" ht="12.95" customHeight="1">
      <c r="A23" s="19">
        <v>17</v>
      </c>
      <c r="B23" s="21">
        <f t="shared" si="0"/>
        <v>2.8428093645484948E-2</v>
      </c>
      <c r="C23" s="32" t="s">
        <v>1620</v>
      </c>
      <c r="D23" s="32" t="s">
        <v>1623</v>
      </c>
      <c r="E23" s="1">
        <f>VLOOKUP(D23,DATABASE!$A$2:$F$3248,6)</f>
        <v>11</v>
      </c>
      <c r="F23" s="6">
        <f>VLOOKUP(D23,DATABASE!$A$2:$F$3248,4)</f>
        <v>18564</v>
      </c>
      <c r="G23" s="2">
        <f t="shared" si="4"/>
        <v>653034.02899999998</v>
      </c>
      <c r="H23" s="22">
        <f t="shared" si="1"/>
        <v>0.3994847413326777</v>
      </c>
      <c r="I23" s="25">
        <f t="shared" si="5"/>
        <v>4.0012499999999998</v>
      </c>
      <c r="J23" s="43">
        <f>VLOOKUP(D23,DATABASE!$A$2:$F$3248,5)*F23</f>
        <v>74279.205000000002</v>
      </c>
      <c r="K23" s="25">
        <f t="shared" si="6"/>
        <v>2884488.0080246604</v>
      </c>
      <c r="L23" s="26">
        <f t="shared" si="2"/>
        <v>0.40789929702470978</v>
      </c>
      <c r="M23" s="3" t="str">
        <f>VLOOKUP(D23,DATABASE!$A$2:$F$3248,3)</f>
        <v>CIOCC</v>
      </c>
      <c r="N23" s="10" t="str">
        <f t="shared" si="3"/>
        <v>A</v>
      </c>
    </row>
    <row r="24" spans="1:21" ht="12.95" customHeight="1">
      <c r="A24" s="19">
        <v>46</v>
      </c>
      <c r="B24" s="21">
        <f t="shared" si="0"/>
        <v>7.6923076923076927E-2</v>
      </c>
      <c r="C24" s="32" t="s">
        <v>2964</v>
      </c>
      <c r="D24" s="32" t="s">
        <v>2963</v>
      </c>
      <c r="E24" s="1">
        <f>VLOOKUP(D24,DATABASE!$A$2:$F$3248,6)</f>
        <v>22</v>
      </c>
      <c r="F24" s="6">
        <f>VLOOKUP(D24,DATABASE!$A$2:$F$3248,4)</f>
        <v>9571.8919999999998</v>
      </c>
      <c r="G24" s="2">
        <f t="shared" si="4"/>
        <v>662605.92099999997</v>
      </c>
      <c r="H24" s="22">
        <f t="shared" si="1"/>
        <v>0.4053402168973122</v>
      </c>
      <c r="I24" s="25">
        <f t="shared" si="5"/>
        <v>7.10771</v>
      </c>
      <c r="J24" s="43">
        <f>VLOOKUP(D24,DATABASE!$A$2:$F$3248,5)*F24</f>
        <v>68034.232487319998</v>
      </c>
      <c r="K24" s="25">
        <f t="shared" si="6"/>
        <v>2952522.2405119804</v>
      </c>
      <c r="L24" s="26">
        <f t="shared" si="2"/>
        <v>0.41752010859611854</v>
      </c>
      <c r="M24" s="3" t="str">
        <f>VLOOKUP(D24,DATABASE!$A$2:$F$3248,3)</f>
        <v>OLEOSE</v>
      </c>
      <c r="N24" s="10" t="str">
        <f t="shared" si="3"/>
        <v>A</v>
      </c>
    </row>
    <row r="25" spans="1:21" ht="12.95" customHeight="1">
      <c r="A25" s="19">
        <v>77</v>
      </c>
      <c r="B25" s="21">
        <f t="shared" si="0"/>
        <v>0.12876254180602006</v>
      </c>
      <c r="C25" s="32" t="s">
        <v>1098</v>
      </c>
      <c r="D25" s="32" t="s">
        <v>1097</v>
      </c>
      <c r="E25" s="1">
        <f>VLOOKUP(D25,DATABASE!$A$2:$F$3248,6)</f>
        <v>11</v>
      </c>
      <c r="F25" s="6">
        <f>VLOOKUP(D25,DATABASE!$A$2:$F$3248,4)</f>
        <v>4999.5779999999995</v>
      </c>
      <c r="G25" s="2">
        <f t="shared" si="4"/>
        <v>667605.49899999995</v>
      </c>
      <c r="H25" s="22">
        <f t="shared" si="1"/>
        <v>0.40839864116834285</v>
      </c>
      <c r="I25" s="25">
        <f t="shared" si="5"/>
        <v>13.531829999999999</v>
      </c>
      <c r="J25" s="43">
        <f>VLOOKUP(D25,DATABASE!$A$2:$F$3248,5)*F25</f>
        <v>67653.439567739988</v>
      </c>
      <c r="K25" s="25">
        <f t="shared" si="6"/>
        <v>3020175.6800797204</v>
      </c>
      <c r="L25" s="26">
        <f t="shared" si="2"/>
        <v>0.42708707173280458</v>
      </c>
      <c r="M25" s="3" t="str">
        <f>VLOOKUP(D25,DATABASE!$A$2:$F$3248,3)</f>
        <v>OLEOSE</v>
      </c>
      <c r="N25" s="10" t="str">
        <f t="shared" si="3"/>
        <v>A</v>
      </c>
    </row>
    <row r="26" spans="1:21" ht="12.95" customHeight="1">
      <c r="A26" s="19">
        <v>44</v>
      </c>
      <c r="B26" s="21">
        <f t="shared" si="0"/>
        <v>7.3578595317725759E-2</v>
      </c>
      <c r="C26" s="32" t="s">
        <v>940</v>
      </c>
      <c r="D26" s="32" t="s">
        <v>939</v>
      </c>
      <c r="E26" s="1">
        <f>VLOOKUP(D26,DATABASE!$A$2:$F$3248,6)</f>
        <v>26</v>
      </c>
      <c r="F26" s="6">
        <f>VLOOKUP(D26,DATABASE!$A$2:$F$3248,4)</f>
        <v>9968</v>
      </c>
      <c r="G26" s="2">
        <f t="shared" si="4"/>
        <v>677573.49899999995</v>
      </c>
      <c r="H26" s="22">
        <f t="shared" si="1"/>
        <v>0.41449643044848483</v>
      </c>
      <c r="I26" s="25">
        <f t="shared" si="5"/>
        <v>6.7069299999999989</v>
      </c>
      <c r="J26" s="43">
        <f>VLOOKUP(D26,DATABASE!$A$2:$F$3248,5)*F26</f>
        <v>66854.678239999994</v>
      </c>
      <c r="K26" s="25">
        <f t="shared" si="6"/>
        <v>3087030.3583197203</v>
      </c>
      <c r="L26" s="26">
        <f t="shared" si="2"/>
        <v>0.43654108096461414</v>
      </c>
      <c r="M26" s="3" t="str">
        <f>VLOOKUP(D26,DATABASE!$A$2:$F$3248,3)</f>
        <v>CIOCC</v>
      </c>
      <c r="N26" s="10" t="str">
        <f t="shared" si="3"/>
        <v>A</v>
      </c>
    </row>
    <row r="27" spans="1:21" ht="12.95" customHeight="1">
      <c r="A27" s="19">
        <v>28</v>
      </c>
      <c r="B27" s="21">
        <f t="shared" si="0"/>
        <v>4.6822742474916385E-2</v>
      </c>
      <c r="C27" s="32" t="s">
        <v>2833</v>
      </c>
      <c r="D27" s="32" t="s">
        <v>2832</v>
      </c>
      <c r="E27" s="1">
        <f>VLOOKUP(D27,DATABASE!$A$2:$F$3248,6)</f>
        <v>10</v>
      </c>
      <c r="F27" s="6">
        <f>VLOOKUP(D27,DATABASE!$A$2:$F$3248,4)</f>
        <v>13250</v>
      </c>
      <c r="G27" s="2">
        <f t="shared" si="4"/>
        <v>690823.49899999995</v>
      </c>
      <c r="H27" s="22">
        <f t="shared" si="1"/>
        <v>0.42260193887162706</v>
      </c>
      <c r="I27" s="25">
        <f t="shared" si="5"/>
        <v>4.9178100000000002</v>
      </c>
      <c r="J27" s="43">
        <f>VLOOKUP(D27,DATABASE!$A$2:$F$3248,5)*F27</f>
        <v>65160.982500000006</v>
      </c>
      <c r="K27" s="25">
        <f t="shared" si="6"/>
        <v>3152191.3408197202</v>
      </c>
      <c r="L27" s="26">
        <f t="shared" si="2"/>
        <v>0.44575558242249719</v>
      </c>
      <c r="M27" s="3" t="str">
        <f>VLOOKUP(D27,DATABASE!$A$2:$F$3248,3)</f>
        <v>CIOCC</v>
      </c>
      <c r="N27" s="10" t="str">
        <f t="shared" si="3"/>
        <v>A</v>
      </c>
    </row>
    <row r="28" spans="1:21" ht="12.95" customHeight="1">
      <c r="A28" s="19">
        <v>20</v>
      </c>
      <c r="B28" s="21">
        <f t="shared" si="0"/>
        <v>3.3444816053511704E-2</v>
      </c>
      <c r="C28" s="32" t="s">
        <v>899</v>
      </c>
      <c r="D28" s="32" t="s">
        <v>898</v>
      </c>
      <c r="E28" s="1">
        <f>VLOOKUP(D28,DATABASE!$A$2:$F$3248,6)</f>
        <v>44</v>
      </c>
      <c r="F28" s="6">
        <f>VLOOKUP(D28,DATABASE!$A$2:$F$3248,4)</f>
        <v>17688</v>
      </c>
      <c r="G28" s="2">
        <f t="shared" si="4"/>
        <v>708511.49899999995</v>
      </c>
      <c r="H28" s="22">
        <f t="shared" si="1"/>
        <v>0.43342233381415829</v>
      </c>
      <c r="I28" s="25">
        <f t="shared" si="5"/>
        <v>3.6583800000000002</v>
      </c>
      <c r="J28" s="43">
        <f>VLOOKUP(D28,DATABASE!$A$2:$F$3248,5)*F28</f>
        <v>64709.425440000006</v>
      </c>
      <c r="K28" s="25">
        <f t="shared" si="6"/>
        <v>3216900.7662597201</v>
      </c>
      <c r="L28" s="26">
        <f t="shared" si="2"/>
        <v>0.45490622859416369</v>
      </c>
      <c r="M28" s="3" t="str">
        <f>VLOOKUP(D28,DATABASE!$A$2:$F$3248,3)</f>
        <v>OLEOSE</v>
      </c>
      <c r="N28" s="10" t="str">
        <f t="shared" si="3"/>
        <v>A</v>
      </c>
    </row>
    <row r="29" spans="1:21" ht="12.95" customHeight="1">
      <c r="A29" s="19">
        <v>24</v>
      </c>
      <c r="B29" s="21">
        <f t="shared" si="0"/>
        <v>4.0133779264214048E-2</v>
      </c>
      <c r="C29" s="32" t="s">
        <v>908</v>
      </c>
      <c r="D29" s="32" t="s">
        <v>907</v>
      </c>
      <c r="E29" s="1">
        <f>VLOOKUP(D29,DATABASE!$A$2:$F$3248,6)</f>
        <v>12</v>
      </c>
      <c r="F29" s="6">
        <f>VLOOKUP(D29,DATABASE!$A$2:$F$3248,4)</f>
        <v>15145</v>
      </c>
      <c r="G29" s="2">
        <f t="shared" si="4"/>
        <v>723656.49899999995</v>
      </c>
      <c r="H29" s="22">
        <f t="shared" si="1"/>
        <v>0.442687082875931</v>
      </c>
      <c r="I29" s="25">
        <f t="shared" si="5"/>
        <v>4.1881399999999998</v>
      </c>
      <c r="J29" s="43">
        <f>VLOOKUP(D29,DATABASE!$A$2:$F$3248,5)*F29</f>
        <v>63429.380299999997</v>
      </c>
      <c r="K29" s="25">
        <f t="shared" si="6"/>
        <v>3280330.1465597199</v>
      </c>
      <c r="L29" s="26">
        <f t="shared" si="2"/>
        <v>0.46387586187504565</v>
      </c>
      <c r="M29" s="3" t="str">
        <f>VLOOKUP(D29,DATABASE!$A$2:$F$3248,3)</f>
        <v>CIOCC</v>
      </c>
      <c r="N29" s="10" t="str">
        <f t="shared" si="3"/>
        <v>A</v>
      </c>
    </row>
    <row r="30" spans="1:21" ht="12.95" customHeight="1">
      <c r="A30" s="19">
        <v>74</v>
      </c>
      <c r="B30" s="21">
        <f t="shared" si="0"/>
        <v>0.12374581939799331</v>
      </c>
      <c r="C30" s="32" t="s">
        <v>4662</v>
      </c>
      <c r="D30" s="32" t="s">
        <v>4661</v>
      </c>
      <c r="E30" s="1">
        <f>VLOOKUP(D30,DATABASE!$A$2:$F$3248,6)</f>
        <v>15</v>
      </c>
      <c r="F30" s="6">
        <f>VLOOKUP(D30,DATABASE!$A$2:$F$3248,4)</f>
        <v>5252.9589999999998</v>
      </c>
      <c r="G30" s="2">
        <f t="shared" si="4"/>
        <v>728909.45799999998</v>
      </c>
      <c r="H30" s="22">
        <f t="shared" si="1"/>
        <v>0.44590050954920801</v>
      </c>
      <c r="I30" s="25">
        <f t="shared" si="5"/>
        <v>11.782170000000001</v>
      </c>
      <c r="J30" s="43">
        <f>VLOOKUP(D30,DATABASE!$A$2:$F$3248,5)*F30</f>
        <v>61891.255941030002</v>
      </c>
      <c r="K30" s="25">
        <f t="shared" si="6"/>
        <v>3342221.40250075</v>
      </c>
      <c r="L30" s="26">
        <f t="shared" si="2"/>
        <v>0.4726279869385196</v>
      </c>
      <c r="M30" s="3" t="str">
        <f>VLOOKUP(D30,DATABASE!$A$2:$F$3248,3)</f>
        <v>OLEOSE</v>
      </c>
      <c r="N30" s="10" t="str">
        <f t="shared" si="3"/>
        <v>A</v>
      </c>
    </row>
    <row r="31" spans="1:21" ht="12.95" customHeight="1">
      <c r="A31" s="19">
        <v>35</v>
      </c>
      <c r="B31" s="21">
        <f t="shared" si="0"/>
        <v>5.8528428093645488E-2</v>
      </c>
      <c r="C31" s="32" t="s">
        <v>1740</v>
      </c>
      <c r="D31" s="32" t="s">
        <v>1739</v>
      </c>
      <c r="E31" s="1">
        <f>VLOOKUP(D31,DATABASE!$A$2:$F$3248,6)</f>
        <v>34</v>
      </c>
      <c r="F31" s="6">
        <f>VLOOKUP(D31,DATABASE!$A$2:$F$3248,4)</f>
        <v>12012</v>
      </c>
      <c r="G31" s="2">
        <f t="shared" si="4"/>
        <v>740921.45799999998</v>
      </c>
      <c r="H31" s="22">
        <f t="shared" si="1"/>
        <v>0.4532486882042106</v>
      </c>
      <c r="I31" s="25">
        <f t="shared" si="5"/>
        <v>4.9902300000000004</v>
      </c>
      <c r="J31" s="43">
        <f>VLOOKUP(D31,DATABASE!$A$2:$F$3248,5)*F31</f>
        <v>59942.642760000002</v>
      </c>
      <c r="K31" s="25">
        <f t="shared" si="6"/>
        <v>3402164.0452607502</v>
      </c>
      <c r="L31" s="26">
        <f t="shared" si="2"/>
        <v>0.48110455601267965</v>
      </c>
      <c r="M31" s="3" t="str">
        <f>VLOOKUP(D31,DATABASE!$A$2:$F$3248,3)</f>
        <v>OLEOSE</v>
      </c>
      <c r="N31" s="10" t="str">
        <f t="shared" si="3"/>
        <v>A</v>
      </c>
    </row>
    <row r="32" spans="1:21" ht="12.95" customHeight="1">
      <c r="A32" s="19">
        <v>45</v>
      </c>
      <c r="B32" s="21">
        <f t="shared" si="0"/>
        <v>7.5250836120401343E-2</v>
      </c>
      <c r="C32" s="32" t="s">
        <v>5474</v>
      </c>
      <c r="D32" s="32" t="s">
        <v>5473</v>
      </c>
      <c r="E32" s="1">
        <f>VLOOKUP(D32,DATABASE!$A$2:$F$3248,6)</f>
        <v>21</v>
      </c>
      <c r="F32" s="6">
        <f>VLOOKUP(D32,DATABASE!$A$2:$F$3248,4)</f>
        <v>9947</v>
      </c>
      <c r="G32" s="2">
        <f t="shared" si="4"/>
        <v>750868.45799999998</v>
      </c>
      <c r="H32" s="22">
        <f t="shared" si="1"/>
        <v>0.45933363101817254</v>
      </c>
      <c r="I32" s="25">
        <f t="shared" si="5"/>
        <v>5.9406800000000004</v>
      </c>
      <c r="J32" s="43">
        <f>VLOOKUP(D32,DATABASE!$A$2:$F$3248,5)*F32</f>
        <v>59091.943960000004</v>
      </c>
      <c r="K32" s="25">
        <f t="shared" si="6"/>
        <v>3461255.9892207501</v>
      </c>
      <c r="L32" s="26">
        <f t="shared" si="2"/>
        <v>0.48946082663472806</v>
      </c>
      <c r="M32" s="3" t="str">
        <f>VLOOKUP(D32,DATABASE!$A$2:$F$3248,3)</f>
        <v>OLEOSE</v>
      </c>
      <c r="N32" s="10" t="str">
        <f t="shared" si="3"/>
        <v>A</v>
      </c>
      <c r="P32" s="46" t="s">
        <v>1</v>
      </c>
      <c r="Q32" s="46"/>
      <c r="R32" s="37" t="s">
        <v>6035</v>
      </c>
      <c r="S32" s="37" t="s">
        <v>5</v>
      </c>
      <c r="T32" s="37" t="s">
        <v>6049</v>
      </c>
      <c r="U32" s="37" t="s">
        <v>6050</v>
      </c>
    </row>
    <row r="33" spans="1:21" ht="12.95" customHeight="1">
      <c r="A33" s="19">
        <v>14</v>
      </c>
      <c r="B33" s="21">
        <f t="shared" si="0"/>
        <v>2.3411371237458192E-2</v>
      </c>
      <c r="C33" s="32" t="s">
        <v>2292</v>
      </c>
      <c r="D33" s="32" t="s">
        <v>4910</v>
      </c>
      <c r="E33" s="1">
        <f>VLOOKUP(D33,DATABASE!$A$2:$F$3248,6)</f>
        <v>40</v>
      </c>
      <c r="F33" s="6">
        <f>VLOOKUP(D33,DATABASE!$A$2:$F$3248,4)</f>
        <v>19320</v>
      </c>
      <c r="G33" s="2">
        <f t="shared" si="4"/>
        <v>770188.45799999998</v>
      </c>
      <c r="H33" s="22">
        <f t="shared" si="1"/>
        <v>0.47115237990384096</v>
      </c>
      <c r="I33" s="25">
        <f t="shared" si="5"/>
        <v>3.0353699999999999</v>
      </c>
      <c r="J33" s="43">
        <f>VLOOKUP(D33,DATABASE!$A$2:$F$3248,5)*F33</f>
        <v>58643.348399999995</v>
      </c>
      <c r="K33" s="25">
        <f t="shared" si="6"/>
        <v>3519899.3376207501</v>
      </c>
      <c r="L33" s="26">
        <f t="shared" si="2"/>
        <v>0.49775366076022554</v>
      </c>
      <c r="M33" s="3" t="str">
        <f>VLOOKUP(D33,DATABASE!$A$2:$F$3248,3)</f>
        <v>OLEOSE</v>
      </c>
      <c r="N33" s="10" t="str">
        <f t="shared" si="3"/>
        <v>A</v>
      </c>
      <c r="O33">
        <v>1</v>
      </c>
      <c r="P33" s="48" t="s">
        <v>717</v>
      </c>
      <c r="Q33" s="49"/>
      <c r="R33" s="32" t="s">
        <v>716</v>
      </c>
      <c r="S33" s="1">
        <v>56</v>
      </c>
      <c r="T33" s="38">
        <v>79573</v>
      </c>
      <c r="U33" s="39">
        <v>235040.34020999999</v>
      </c>
    </row>
    <row r="34" spans="1:21" ht="12.95" customHeight="1">
      <c r="A34" s="19">
        <v>16</v>
      </c>
      <c r="B34" s="21">
        <f t="shared" si="0"/>
        <v>2.6755852842809364E-2</v>
      </c>
      <c r="C34" s="32" t="s">
        <v>2292</v>
      </c>
      <c r="D34" s="32" t="s">
        <v>2291</v>
      </c>
      <c r="E34" s="1">
        <f>VLOOKUP(D34,DATABASE!$A$2:$F$3248,6)</f>
        <v>38</v>
      </c>
      <c r="F34" s="6">
        <f>VLOOKUP(D34,DATABASE!$A$2:$F$3248,4)</f>
        <v>18590</v>
      </c>
      <c r="G34" s="2">
        <f t="shared" si="4"/>
        <v>788778.45799999998</v>
      </c>
      <c r="H34" s="22">
        <f t="shared" si="1"/>
        <v>0.48252456115563064</v>
      </c>
      <c r="I34" s="25">
        <f t="shared" si="5"/>
        <v>3.1130499999999999</v>
      </c>
      <c r="J34" s="43">
        <f>VLOOKUP(D34,DATABASE!$A$2:$F$3248,5)*F34</f>
        <v>57871.599499999997</v>
      </c>
      <c r="K34" s="25">
        <f t="shared" si="6"/>
        <v>3577770.9371207501</v>
      </c>
      <c r="L34" s="26">
        <f t="shared" si="2"/>
        <v>0.50593736084428698</v>
      </c>
      <c r="M34" s="3" t="str">
        <f>VLOOKUP(D34,DATABASE!$A$2:$F$3248,3)</f>
        <v>OLEOSE</v>
      </c>
      <c r="N34" s="10" t="str">
        <f t="shared" si="3"/>
        <v>A</v>
      </c>
      <c r="O34">
        <v>2</v>
      </c>
      <c r="P34" s="48" t="s">
        <v>1223</v>
      </c>
      <c r="Q34" s="49"/>
      <c r="R34" s="32" t="s">
        <v>1222</v>
      </c>
      <c r="S34" s="1">
        <v>49</v>
      </c>
      <c r="T34" s="38">
        <v>47381</v>
      </c>
      <c r="U34" s="39">
        <v>205018.06080999997</v>
      </c>
    </row>
    <row r="35" spans="1:21" ht="12.95" customHeight="1">
      <c r="A35" s="19">
        <v>23</v>
      </c>
      <c r="B35" s="21">
        <f t="shared" si="0"/>
        <v>3.8461538461538464E-2</v>
      </c>
      <c r="C35" s="32" t="s">
        <v>1018</v>
      </c>
      <c r="D35" s="32" t="s">
        <v>1017</v>
      </c>
      <c r="E35" s="1">
        <f>VLOOKUP(D35,DATABASE!$A$2:$F$3248,6)</f>
        <v>51</v>
      </c>
      <c r="F35" s="6">
        <f>VLOOKUP(D35,DATABASE!$A$2:$F$3248,4)</f>
        <v>15300</v>
      </c>
      <c r="G35" s="2">
        <f t="shared" si="4"/>
        <v>804078.45799999998</v>
      </c>
      <c r="H35" s="22">
        <f t="shared" si="1"/>
        <v>0.491884129372542</v>
      </c>
      <c r="I35" s="25">
        <f t="shared" si="5"/>
        <v>3.6981700000000002</v>
      </c>
      <c r="J35" s="43">
        <f>VLOOKUP(D35,DATABASE!$A$2:$F$3248,5)*F35</f>
        <v>56582.001000000004</v>
      </c>
      <c r="K35" s="25">
        <f t="shared" si="6"/>
        <v>3634352.9381207502</v>
      </c>
      <c r="L35" s="26">
        <f t="shared" si="2"/>
        <v>0.51393869708418238</v>
      </c>
      <c r="M35" s="3" t="str">
        <f>VLOOKUP(D35,DATABASE!$A$2:$F$3248,3)</f>
        <v>CIOCC</v>
      </c>
      <c r="N35" s="10" t="str">
        <f t="shared" si="3"/>
        <v>A</v>
      </c>
      <c r="O35">
        <v>3</v>
      </c>
      <c r="P35" s="40" t="s">
        <v>2840</v>
      </c>
      <c r="Q35" s="41"/>
      <c r="R35" s="32" t="s">
        <v>2839</v>
      </c>
      <c r="S35" s="1">
        <v>63</v>
      </c>
      <c r="T35" s="38">
        <v>25965.365000000002</v>
      </c>
      <c r="U35" s="39">
        <v>179366.1448835</v>
      </c>
    </row>
    <row r="36" spans="1:21" ht="12.95" customHeight="1">
      <c r="A36" s="19">
        <v>90</v>
      </c>
      <c r="B36" s="21">
        <f t="shared" si="0"/>
        <v>0.15050167224080269</v>
      </c>
      <c r="C36" s="32" t="s">
        <v>3145</v>
      </c>
      <c r="D36" s="32" t="s">
        <v>3144</v>
      </c>
      <c r="E36" s="1">
        <f>VLOOKUP(D36,DATABASE!$A$2:$F$3248,6)</f>
        <v>13</v>
      </c>
      <c r="F36" s="6">
        <f>VLOOKUP(D36,DATABASE!$A$2:$F$3248,4)</f>
        <v>4123.9859999999999</v>
      </c>
      <c r="G36" s="2">
        <f t="shared" si="4"/>
        <v>808202.44400000002</v>
      </c>
      <c r="H36" s="22">
        <f t="shared" si="1"/>
        <v>0.49440692207140396</v>
      </c>
      <c r="I36" s="25">
        <f t="shared" si="5"/>
        <v>13.34186</v>
      </c>
      <c r="J36" s="43">
        <f>VLOOKUP(D36,DATABASE!$A$2:$F$3248,5)*F36</f>
        <v>55021.643853959999</v>
      </c>
      <c r="K36" s="25">
        <f t="shared" si="6"/>
        <v>3689374.5819747103</v>
      </c>
      <c r="L36" s="26">
        <f t="shared" si="2"/>
        <v>0.5217193811385924</v>
      </c>
      <c r="M36" s="3" t="str">
        <f>VLOOKUP(D36,DATABASE!$A$2:$F$3248,3)</f>
        <v>OLEOSE</v>
      </c>
      <c r="N36" s="10" t="str">
        <f t="shared" si="3"/>
        <v>A</v>
      </c>
      <c r="O36">
        <v>4</v>
      </c>
      <c r="P36" s="40" t="s">
        <v>1248</v>
      </c>
      <c r="Q36" s="41"/>
      <c r="R36" s="32" t="s">
        <v>1247</v>
      </c>
      <c r="S36" s="1">
        <v>44</v>
      </c>
      <c r="T36" s="38">
        <v>47944.591</v>
      </c>
      <c r="U36" s="39">
        <v>177235.33121197001</v>
      </c>
    </row>
    <row r="37" spans="1:21" ht="12.95" customHeight="1">
      <c r="A37" s="19">
        <v>26</v>
      </c>
      <c r="B37" s="21">
        <f t="shared" si="0"/>
        <v>4.3478260869565216E-2</v>
      </c>
      <c r="C37" s="32" t="s">
        <v>4013</v>
      </c>
      <c r="D37" s="32" t="s">
        <v>4012</v>
      </c>
      <c r="E37" s="1">
        <f>VLOOKUP(D37,DATABASE!$A$2:$F$3248,6)</f>
        <v>35</v>
      </c>
      <c r="F37" s="6">
        <f>VLOOKUP(D37,DATABASE!$A$2:$F$3248,4)</f>
        <v>14142.983</v>
      </c>
      <c r="G37" s="2">
        <f t="shared" si="4"/>
        <v>822345.42700000003</v>
      </c>
      <c r="H37" s="22">
        <f t="shared" si="1"/>
        <v>0.50305870077592141</v>
      </c>
      <c r="I37" s="25">
        <f t="shared" si="5"/>
        <v>3.7966799999999998</v>
      </c>
      <c r="J37" s="43">
        <f>VLOOKUP(D37,DATABASE!$A$2:$F$3248,5)*F37</f>
        <v>53696.380696439999</v>
      </c>
      <c r="K37" s="25">
        <f t="shared" si="6"/>
        <v>3743070.9626711505</v>
      </c>
      <c r="L37" s="26">
        <f t="shared" si="2"/>
        <v>0.52931265796204097</v>
      </c>
      <c r="M37" s="3" t="str">
        <f>VLOOKUP(D37,DATABASE!$A$2:$F$3248,3)</f>
        <v>OLEOSE</v>
      </c>
      <c r="N37" s="10" t="str">
        <f t="shared" si="3"/>
        <v>A</v>
      </c>
      <c r="O37">
        <v>5</v>
      </c>
      <c r="P37" s="40" t="s">
        <v>464</v>
      </c>
      <c r="Q37" s="41"/>
      <c r="R37" s="32" t="s">
        <v>463</v>
      </c>
      <c r="S37" s="1">
        <v>161</v>
      </c>
      <c r="T37" s="38">
        <v>68097</v>
      </c>
      <c r="U37" s="39">
        <v>174881.26764000001</v>
      </c>
    </row>
    <row r="38" spans="1:21" ht="12.95" customHeight="1">
      <c r="A38" s="19">
        <v>21</v>
      </c>
      <c r="B38" s="21">
        <f t="shared" si="0"/>
        <v>3.5117056856187288E-2</v>
      </c>
      <c r="C38" s="32" t="s">
        <v>4839</v>
      </c>
      <c r="D38" s="32" t="s">
        <v>4838</v>
      </c>
      <c r="E38" s="1">
        <f>VLOOKUP(D38,DATABASE!$A$2:$F$3248,6)</f>
        <v>11</v>
      </c>
      <c r="F38" s="6">
        <f>VLOOKUP(D38,DATABASE!$A$2:$F$3248,4)</f>
        <v>16276</v>
      </c>
      <c r="G38" s="2">
        <f t="shared" si="4"/>
        <v>838621.42700000003</v>
      </c>
      <c r="H38" s="22">
        <f t="shared" si="1"/>
        <v>0.51301532380196391</v>
      </c>
      <c r="I38" s="25">
        <f t="shared" si="5"/>
        <v>3.2339099999999998</v>
      </c>
      <c r="J38" s="43">
        <f>VLOOKUP(D38,DATABASE!$A$2:$F$3248,5)*F38</f>
        <v>52635.119159999995</v>
      </c>
      <c r="K38" s="25">
        <f t="shared" si="6"/>
        <v>3795706.0818311502</v>
      </c>
      <c r="L38" s="26">
        <f t="shared" si="2"/>
        <v>0.53675586037593437</v>
      </c>
      <c r="M38" s="3" t="str">
        <f>VLOOKUP(D38,DATABASE!$A$2:$F$3248,3)</f>
        <v>CIOCC</v>
      </c>
      <c r="N38" s="10" t="str">
        <f t="shared" si="3"/>
        <v>A</v>
      </c>
      <c r="O38">
        <v>6</v>
      </c>
      <c r="P38" s="40" t="s">
        <v>5095</v>
      </c>
      <c r="Q38" s="41"/>
      <c r="R38" s="32" t="s">
        <v>5094</v>
      </c>
      <c r="S38" s="1">
        <v>24</v>
      </c>
      <c r="T38" s="38">
        <v>10499.898000000001</v>
      </c>
      <c r="U38" s="39">
        <v>168011.91286842004</v>
      </c>
    </row>
    <row r="39" spans="1:21" ht="12.95" customHeight="1">
      <c r="A39" s="19">
        <v>30</v>
      </c>
      <c r="B39" s="21">
        <f t="shared" si="0"/>
        <v>5.016722408026756E-2</v>
      </c>
      <c r="C39" s="32" t="s">
        <v>3573</v>
      </c>
      <c r="D39" s="32" t="s">
        <v>3572</v>
      </c>
      <c r="E39" s="1">
        <f>VLOOKUP(D39,DATABASE!$A$2:$F$3248,6)</f>
        <v>30</v>
      </c>
      <c r="F39" s="6">
        <f>VLOOKUP(D39,DATABASE!$A$2:$F$3248,4)</f>
        <v>12815</v>
      </c>
      <c r="G39" s="2">
        <f t="shared" si="4"/>
        <v>851436.42700000003</v>
      </c>
      <c r="H39" s="22">
        <f t="shared" si="1"/>
        <v>0.52085472685423306</v>
      </c>
      <c r="I39" s="25">
        <f t="shared" si="5"/>
        <v>4.08575</v>
      </c>
      <c r="J39" s="43">
        <f>VLOOKUP(D39,DATABASE!$A$2:$F$3248,5)*F39</f>
        <v>52358.886250000003</v>
      </c>
      <c r="K39" s="25">
        <f t="shared" si="6"/>
        <v>3848064.9680811502</v>
      </c>
      <c r="L39" s="26">
        <f t="shared" si="2"/>
        <v>0.54416000032553935</v>
      </c>
      <c r="M39" s="3" t="str">
        <f>VLOOKUP(D39,DATABASE!$A$2:$F$3248,3)</f>
        <v>OLEOSE</v>
      </c>
      <c r="N39" s="10" t="str">
        <f t="shared" si="3"/>
        <v>A</v>
      </c>
      <c r="O39">
        <v>7</v>
      </c>
      <c r="P39" s="40" t="s">
        <v>1740</v>
      </c>
      <c r="Q39" s="41"/>
      <c r="R39" s="32" t="s">
        <v>1743</v>
      </c>
      <c r="S39" s="1">
        <v>20</v>
      </c>
      <c r="T39" s="38">
        <v>36036</v>
      </c>
      <c r="U39" s="39">
        <v>167030.46360000002</v>
      </c>
    </row>
    <row r="40" spans="1:21" ht="12.95" customHeight="1">
      <c r="A40" s="19">
        <v>19</v>
      </c>
      <c r="B40" s="21">
        <f t="shared" si="0"/>
        <v>3.177257525083612E-2</v>
      </c>
      <c r="C40" s="32" t="s">
        <v>914</v>
      </c>
      <c r="D40" s="32" t="s">
        <v>913</v>
      </c>
      <c r="E40" s="1">
        <f>VLOOKUP(D40,DATABASE!$A$2:$F$3248,6)</f>
        <v>2</v>
      </c>
      <c r="F40" s="6">
        <f>VLOOKUP(D40,DATABASE!$A$2:$F$3248,4)</f>
        <v>17816</v>
      </c>
      <c r="G40" s="2">
        <f t="shared" si="4"/>
        <v>869252.42700000003</v>
      </c>
      <c r="H40" s="22">
        <f t="shared" si="1"/>
        <v>0.53175342406681436</v>
      </c>
      <c r="I40" s="25">
        <f t="shared" si="5"/>
        <v>2.93</v>
      </c>
      <c r="J40" s="43">
        <f>VLOOKUP(D40,DATABASE!$A$2:$F$3248,5)*F40</f>
        <v>52200.880000000005</v>
      </c>
      <c r="K40" s="25">
        <f t="shared" si="6"/>
        <v>3900265.8480811501</v>
      </c>
      <c r="L40" s="26">
        <f t="shared" si="2"/>
        <v>0.55154179640055667</v>
      </c>
      <c r="M40" s="3" t="str">
        <f>VLOOKUP(D40,DATABASE!$A$2:$F$3248,3)</f>
        <v>CIOCC</v>
      </c>
      <c r="N40" s="10" t="str">
        <f t="shared" si="3"/>
        <v>A</v>
      </c>
      <c r="O40">
        <v>8</v>
      </c>
      <c r="P40" s="40" t="s">
        <v>3217</v>
      </c>
      <c r="Q40" s="41"/>
      <c r="R40" s="32" t="s">
        <v>3216</v>
      </c>
      <c r="S40" s="1">
        <v>22</v>
      </c>
      <c r="T40" s="38">
        <v>28436.972999999998</v>
      </c>
      <c r="U40" s="39">
        <v>162932.76487052999</v>
      </c>
    </row>
    <row r="41" spans="1:21" ht="12.95" customHeight="1">
      <c r="A41" s="19">
        <v>104</v>
      </c>
      <c r="B41" s="21">
        <f t="shared" si="0"/>
        <v>0.17391304347826086</v>
      </c>
      <c r="C41" s="32" t="s">
        <v>2463</v>
      </c>
      <c r="D41" s="32" t="s">
        <v>2462</v>
      </c>
      <c r="E41" s="1">
        <f>VLOOKUP(D41,DATABASE!$A$2:$F$3248,6)</f>
        <v>7</v>
      </c>
      <c r="F41" s="6">
        <f>VLOOKUP(D41,DATABASE!$A$2:$F$3248,4)</f>
        <v>3009.9490000000001</v>
      </c>
      <c r="G41" s="2">
        <f t="shared" si="4"/>
        <v>872262.37600000005</v>
      </c>
      <c r="H41" s="22">
        <f t="shared" si="1"/>
        <v>0.53359471968739758</v>
      </c>
      <c r="I41" s="25">
        <f t="shared" si="5"/>
        <v>15.856669999999999</v>
      </c>
      <c r="J41" s="43">
        <f>VLOOKUP(D41,DATABASE!$A$2:$F$3248,5)*F41</f>
        <v>47727.768009829997</v>
      </c>
      <c r="K41" s="25">
        <f t="shared" si="6"/>
        <v>3947993.6160909799</v>
      </c>
      <c r="L41" s="26">
        <f t="shared" si="2"/>
        <v>0.55829104374206329</v>
      </c>
      <c r="M41" s="3" t="str">
        <f>VLOOKUP(D41,DATABASE!$A$2:$F$3248,3)</f>
        <v>OLEOSE</v>
      </c>
      <c r="N41" s="10" t="str">
        <f t="shared" si="3"/>
        <v>A</v>
      </c>
      <c r="O41">
        <v>9</v>
      </c>
      <c r="P41" s="40" t="s">
        <v>737</v>
      </c>
      <c r="Q41" s="41"/>
      <c r="R41" s="32" t="s">
        <v>736</v>
      </c>
      <c r="S41" s="1">
        <v>60</v>
      </c>
      <c r="T41" s="38">
        <v>56497.5</v>
      </c>
      <c r="U41" s="39">
        <v>142765.227675</v>
      </c>
    </row>
    <row r="42" spans="1:21" ht="12.95" customHeight="1">
      <c r="A42" s="19">
        <v>56</v>
      </c>
      <c r="B42" s="21">
        <f t="shared" si="0"/>
        <v>9.3645484949832769E-2</v>
      </c>
      <c r="C42" s="32" t="s">
        <v>3551</v>
      </c>
      <c r="D42" s="32" t="s">
        <v>3550</v>
      </c>
      <c r="E42" s="1">
        <f>VLOOKUP(D42,DATABASE!$A$2:$F$3248,6)</f>
        <v>16</v>
      </c>
      <c r="F42" s="6">
        <f>VLOOKUP(D42,DATABASE!$A$2:$F$3248,4)</f>
        <v>7104</v>
      </c>
      <c r="G42" s="2">
        <f t="shared" si="4"/>
        <v>879366.37600000005</v>
      </c>
      <c r="H42" s="22">
        <f t="shared" si="1"/>
        <v>0.53794049567517133</v>
      </c>
      <c r="I42" s="25">
        <f t="shared" si="5"/>
        <v>6.6499800000000002</v>
      </c>
      <c r="J42" s="43">
        <f>VLOOKUP(D42,DATABASE!$A$2:$F$3248,5)*F42</f>
        <v>47241.457920000001</v>
      </c>
      <c r="K42" s="25">
        <f t="shared" si="6"/>
        <v>3995235.0740109798</v>
      </c>
      <c r="L42" s="26">
        <f t="shared" si="2"/>
        <v>0.56497152132504569</v>
      </c>
      <c r="M42" s="3" t="str">
        <f>VLOOKUP(D42,DATABASE!$A$2:$F$3248,3)</f>
        <v>OLEOSE</v>
      </c>
      <c r="N42" s="10" t="str">
        <f t="shared" si="3"/>
        <v>A</v>
      </c>
      <c r="O42">
        <v>10</v>
      </c>
      <c r="P42" s="40" t="s">
        <v>2579</v>
      </c>
      <c r="Q42" s="41"/>
      <c r="R42" s="32" t="s">
        <v>2578</v>
      </c>
      <c r="S42" s="1">
        <v>22</v>
      </c>
      <c r="T42" s="38">
        <v>8626.4789999999994</v>
      </c>
      <c r="U42" s="39">
        <v>137757.36459327</v>
      </c>
    </row>
    <row r="43" spans="1:21" ht="12.95" customHeight="1">
      <c r="A43" s="19">
        <v>25</v>
      </c>
      <c r="B43" s="21">
        <f t="shared" si="0"/>
        <v>4.1806020066889632E-2</v>
      </c>
      <c r="C43" s="32" t="s">
        <v>916</v>
      </c>
      <c r="D43" s="32" t="s">
        <v>915</v>
      </c>
      <c r="E43" s="1">
        <f>VLOOKUP(D43,DATABASE!$A$2:$F$3248,6)</f>
        <v>1</v>
      </c>
      <c r="F43" s="6">
        <f>VLOOKUP(D43,DATABASE!$A$2:$F$3248,4)</f>
        <v>15058</v>
      </c>
      <c r="G43" s="2">
        <f t="shared" si="4"/>
        <v>894424.37600000005</v>
      </c>
      <c r="H43" s="22">
        <f t="shared" si="1"/>
        <v>0.54715202366276949</v>
      </c>
      <c r="I43" s="25">
        <f t="shared" si="5"/>
        <v>3.08</v>
      </c>
      <c r="J43" s="43">
        <f>VLOOKUP(D43,DATABASE!$A$2:$F$3248,5)*F43</f>
        <v>46378.64</v>
      </c>
      <c r="K43" s="25">
        <f t="shared" si="6"/>
        <v>4041613.71401098</v>
      </c>
      <c r="L43" s="26">
        <f t="shared" si="2"/>
        <v>0.57152998667499089</v>
      </c>
      <c r="M43" s="3" t="str">
        <f>VLOOKUP(D43,DATABASE!$A$2:$F$3248,3)</f>
        <v>CIOCC</v>
      </c>
      <c r="N43" s="10" t="str">
        <f t="shared" si="3"/>
        <v>A</v>
      </c>
      <c r="O43">
        <v>11</v>
      </c>
      <c r="P43" s="40" t="s">
        <v>1098</v>
      </c>
      <c r="Q43" s="41"/>
      <c r="R43" s="32" t="s">
        <v>1105</v>
      </c>
      <c r="S43" s="1">
        <v>23</v>
      </c>
      <c r="T43" s="38">
        <v>11592</v>
      </c>
      <c r="U43" s="39">
        <v>135424.00367999999</v>
      </c>
    </row>
    <row r="44" spans="1:21" ht="12.95" customHeight="1">
      <c r="A44" s="19">
        <v>61</v>
      </c>
      <c r="B44" s="21">
        <f t="shared" si="0"/>
        <v>0.1020066889632107</v>
      </c>
      <c r="C44" s="32" t="s">
        <v>4672</v>
      </c>
      <c r="D44" s="32" t="s">
        <v>4671</v>
      </c>
      <c r="E44" s="1">
        <f>VLOOKUP(D44,DATABASE!$A$2:$F$3248,6)</f>
        <v>15</v>
      </c>
      <c r="F44" s="6">
        <f>VLOOKUP(D44,DATABASE!$A$2:$F$3248,4)</f>
        <v>6473.9320000000007</v>
      </c>
      <c r="G44" s="2">
        <f t="shared" si="4"/>
        <v>900898.30800000008</v>
      </c>
      <c r="H44" s="22">
        <f t="shared" si="1"/>
        <v>0.55111236406705999</v>
      </c>
      <c r="I44" s="25">
        <f t="shared" si="5"/>
        <v>6.8464299999999998</v>
      </c>
      <c r="J44" s="43">
        <f>VLOOKUP(D44,DATABASE!$A$2:$F$3248,5)*F44</f>
        <v>44323.322262760004</v>
      </c>
      <c r="K44" s="25">
        <f t="shared" si="6"/>
        <v>4085937.0362737398</v>
      </c>
      <c r="L44" s="26">
        <f t="shared" si="2"/>
        <v>0.57779780680198822</v>
      </c>
      <c r="M44" s="3" t="str">
        <f>VLOOKUP(D44,DATABASE!$A$2:$F$3248,3)</f>
        <v>OLEOSE</v>
      </c>
      <c r="N44" s="10" t="str">
        <f t="shared" si="3"/>
        <v>A</v>
      </c>
      <c r="O44">
        <v>12</v>
      </c>
      <c r="P44" s="40" t="s">
        <v>3231</v>
      </c>
      <c r="Q44" s="41"/>
      <c r="R44" s="32" t="s">
        <v>3230</v>
      </c>
      <c r="S44" s="1">
        <v>32</v>
      </c>
      <c r="T44" s="38">
        <v>31836</v>
      </c>
      <c r="U44" s="39">
        <v>107433.12888</v>
      </c>
    </row>
    <row r="45" spans="1:21" ht="12.95" customHeight="1">
      <c r="A45" s="19">
        <v>52</v>
      </c>
      <c r="B45" s="21">
        <f t="shared" si="0"/>
        <v>8.6956521739130432E-2</v>
      </c>
      <c r="C45" s="32" t="s">
        <v>1498</v>
      </c>
      <c r="D45" s="32" t="s">
        <v>1497</v>
      </c>
      <c r="E45" s="1">
        <f>VLOOKUP(D45,DATABASE!$A$2:$F$3248,6)</f>
        <v>18</v>
      </c>
      <c r="F45" s="6">
        <f>VLOOKUP(D45,DATABASE!$A$2:$F$3248,4)</f>
        <v>8170</v>
      </c>
      <c r="G45" s="2">
        <f t="shared" si="4"/>
        <v>909068.30800000008</v>
      </c>
      <c r="H45" s="22">
        <f t="shared" si="1"/>
        <v>0.55611025114759371</v>
      </c>
      <c r="I45" s="25">
        <f t="shared" si="5"/>
        <v>5.2339399999999996</v>
      </c>
      <c r="J45" s="43">
        <f>VLOOKUP(D45,DATABASE!$A$2:$F$3248,5)*F45</f>
        <v>42761.289799999999</v>
      </c>
      <c r="K45" s="25">
        <f t="shared" si="6"/>
        <v>4128698.3260737397</v>
      </c>
      <c r="L45" s="26">
        <f t="shared" si="2"/>
        <v>0.5838447378347279</v>
      </c>
      <c r="M45" s="3" t="str">
        <f>VLOOKUP(D45,DATABASE!$A$2:$F$3248,3)</f>
        <v>OLEOSE</v>
      </c>
      <c r="N45" s="10" t="str">
        <f t="shared" si="3"/>
        <v>A</v>
      </c>
      <c r="O45">
        <v>13</v>
      </c>
      <c r="P45" s="40" t="s">
        <v>3982</v>
      </c>
      <c r="Q45" s="41"/>
      <c r="R45" s="32" t="s">
        <v>3981</v>
      </c>
      <c r="S45" s="1">
        <v>21</v>
      </c>
      <c r="T45" s="38">
        <v>33632</v>
      </c>
      <c r="U45" s="39">
        <v>105984.52159999999</v>
      </c>
    </row>
    <row r="46" spans="1:21" ht="12.95" customHeight="1">
      <c r="A46" s="19">
        <v>34</v>
      </c>
      <c r="B46" s="21">
        <f t="shared" si="0"/>
        <v>5.6856187290969896E-2</v>
      </c>
      <c r="C46" s="32" t="s">
        <v>1036</v>
      </c>
      <c r="D46" s="32" t="s">
        <v>1035</v>
      </c>
      <c r="E46" s="1">
        <f>VLOOKUP(D46,DATABASE!$A$2:$F$3248,6)</f>
        <v>8</v>
      </c>
      <c r="F46" s="6">
        <f>VLOOKUP(D46,DATABASE!$A$2:$F$3248,4)</f>
        <v>12160</v>
      </c>
      <c r="G46" s="2">
        <f t="shared" si="4"/>
        <v>921228.30800000008</v>
      </c>
      <c r="H46" s="22">
        <f t="shared" si="1"/>
        <v>0.56354896680234157</v>
      </c>
      <c r="I46" s="25">
        <f t="shared" si="5"/>
        <v>3.4750099999999997</v>
      </c>
      <c r="J46" s="43">
        <f>VLOOKUP(D46,DATABASE!$A$2:$F$3248,5)*F46</f>
        <v>42256.121599999999</v>
      </c>
      <c r="K46" s="25">
        <f t="shared" si="6"/>
        <v>4170954.4476737399</v>
      </c>
      <c r="L46" s="26">
        <f t="shared" si="2"/>
        <v>0.58982023235842829</v>
      </c>
      <c r="M46" s="3" t="str">
        <f>VLOOKUP(D46,DATABASE!$A$2:$F$3248,3)</f>
        <v>CIOCC</v>
      </c>
      <c r="N46" s="10" t="str">
        <f t="shared" si="3"/>
        <v>A</v>
      </c>
      <c r="O46">
        <v>14</v>
      </c>
      <c r="P46" s="40" t="s">
        <v>2752</v>
      </c>
      <c r="Q46" s="41"/>
      <c r="R46" s="32" t="s">
        <v>2756</v>
      </c>
      <c r="S46" s="1">
        <v>18</v>
      </c>
      <c r="T46" s="38">
        <v>8573.25</v>
      </c>
      <c r="U46" s="39">
        <v>100011.8480025</v>
      </c>
    </row>
    <row r="47" spans="1:21" ht="12.95" customHeight="1">
      <c r="A47" s="19">
        <v>96</v>
      </c>
      <c r="B47" s="21">
        <f t="shared" si="0"/>
        <v>0.16053511705685619</v>
      </c>
      <c r="C47" s="32" t="s">
        <v>2752</v>
      </c>
      <c r="D47" s="32" t="s">
        <v>2751</v>
      </c>
      <c r="E47" s="1">
        <f>VLOOKUP(D47,DATABASE!$A$2:$F$3248,6)</f>
        <v>9</v>
      </c>
      <c r="F47" s="6">
        <f>VLOOKUP(D47,DATABASE!$A$2:$F$3248,4)</f>
        <v>3553.25</v>
      </c>
      <c r="G47" s="2">
        <f t="shared" si="4"/>
        <v>924781.55800000008</v>
      </c>
      <c r="H47" s="22">
        <f t="shared" si="1"/>
        <v>0.56572261946683444</v>
      </c>
      <c r="I47" s="25">
        <f t="shared" si="5"/>
        <v>11.770149999999999</v>
      </c>
      <c r="J47" s="43">
        <f>VLOOKUP(D47,DATABASE!$A$2:$F$3248,5)*F47</f>
        <v>41822.285487499998</v>
      </c>
      <c r="K47" s="25">
        <f t="shared" si="6"/>
        <v>4212776.7331612399</v>
      </c>
      <c r="L47" s="26">
        <f t="shared" si="2"/>
        <v>0.59573437753873726</v>
      </c>
      <c r="M47" s="3" t="str">
        <f>VLOOKUP(D47,DATABASE!$A$2:$F$3248,3)</f>
        <v>OLEOSE</v>
      </c>
      <c r="N47" s="10" t="str">
        <f t="shared" si="3"/>
        <v>A</v>
      </c>
      <c r="O47">
        <v>15</v>
      </c>
      <c r="P47" s="40" t="s">
        <v>4882</v>
      </c>
      <c r="Q47" s="41"/>
      <c r="R47" s="32" t="s">
        <v>4881</v>
      </c>
      <c r="S47" s="1">
        <v>33</v>
      </c>
      <c r="T47" s="38">
        <v>13167</v>
      </c>
      <c r="U47" s="39">
        <v>93728.894490000006</v>
      </c>
    </row>
    <row r="48" spans="1:21" ht="12.95" customHeight="1">
      <c r="A48" s="19">
        <v>43</v>
      </c>
      <c r="B48" s="21">
        <f t="shared" si="0"/>
        <v>7.1906354515050161E-2</v>
      </c>
      <c r="C48" s="32" t="s">
        <v>1478</v>
      </c>
      <c r="D48" s="32" t="s">
        <v>1477</v>
      </c>
      <c r="E48" s="1">
        <f>VLOOKUP(D48,DATABASE!$A$2:$F$3248,6)</f>
        <v>23</v>
      </c>
      <c r="F48" s="6">
        <f>VLOOKUP(D48,DATABASE!$A$2:$F$3248,4)</f>
        <v>10088.031000000001</v>
      </c>
      <c r="G48" s="2">
        <f t="shared" si="4"/>
        <v>934869.58900000004</v>
      </c>
      <c r="H48" s="22">
        <f t="shared" si="1"/>
        <v>0.57189383608897926</v>
      </c>
      <c r="I48" s="25">
        <f t="shared" si="5"/>
        <v>4.0753199999999996</v>
      </c>
      <c r="J48" s="43">
        <f>VLOOKUP(D48,DATABASE!$A$2:$F$3248,5)*F48</f>
        <v>41111.954494919999</v>
      </c>
      <c r="K48" s="25">
        <f t="shared" si="6"/>
        <v>4253888.6876561595</v>
      </c>
      <c r="L48" s="26">
        <f t="shared" si="2"/>
        <v>0.60154807386582776</v>
      </c>
      <c r="M48" s="3" t="str">
        <f>VLOOKUP(D48,DATABASE!$A$2:$F$3248,3)</f>
        <v>OLEOSE</v>
      </c>
      <c r="N48" s="10" t="str">
        <f t="shared" si="3"/>
        <v>A</v>
      </c>
      <c r="O48">
        <v>16</v>
      </c>
      <c r="P48" s="40" t="s">
        <v>687</v>
      </c>
      <c r="Q48" s="41"/>
      <c r="R48" s="32" t="s">
        <v>686</v>
      </c>
      <c r="S48" s="1">
        <v>43</v>
      </c>
      <c r="T48" s="38">
        <v>28993</v>
      </c>
      <c r="U48" s="39">
        <v>92850.082500000004</v>
      </c>
    </row>
    <row r="49" spans="1:21" ht="12.95" customHeight="1">
      <c r="A49" s="19">
        <v>38</v>
      </c>
      <c r="B49" s="21">
        <f t="shared" si="0"/>
        <v>6.354515050167224E-2</v>
      </c>
      <c r="C49" s="32" t="s">
        <v>3048</v>
      </c>
      <c r="D49" s="32" t="s">
        <v>3049</v>
      </c>
      <c r="E49" s="1">
        <f>VLOOKUP(D49,DATABASE!$A$2:$F$3248,6)</f>
        <v>18</v>
      </c>
      <c r="F49" s="6">
        <f>VLOOKUP(D49,DATABASE!$A$2:$F$3248,4)</f>
        <v>11008</v>
      </c>
      <c r="G49" s="2">
        <f t="shared" si="4"/>
        <v>945877.58900000004</v>
      </c>
      <c r="H49" s="22">
        <f t="shared" si="1"/>
        <v>0.57862783131327733</v>
      </c>
      <c r="I49" s="25">
        <f t="shared" si="5"/>
        <v>3.7243900000000001</v>
      </c>
      <c r="J49" s="43">
        <f>VLOOKUP(D49,DATABASE!$A$2:$F$3248,5)*F49</f>
        <v>40998.085120000003</v>
      </c>
      <c r="K49" s="25">
        <f t="shared" si="6"/>
        <v>4294886.7727761595</v>
      </c>
      <c r="L49" s="26">
        <f t="shared" si="2"/>
        <v>0.60734566777271293</v>
      </c>
      <c r="M49" s="3" t="str">
        <f>VLOOKUP(D49,DATABASE!$A$2:$F$3248,3)</f>
        <v>CIOCC</v>
      </c>
      <c r="N49" s="10" t="str">
        <f t="shared" si="3"/>
        <v>A</v>
      </c>
      <c r="O49">
        <v>17</v>
      </c>
      <c r="P49" s="40" t="s">
        <v>3222</v>
      </c>
      <c r="Q49" s="41"/>
      <c r="R49" s="32" t="s">
        <v>3221</v>
      </c>
      <c r="S49" s="1">
        <v>16</v>
      </c>
      <c r="T49" s="38">
        <v>16186.973</v>
      </c>
      <c r="U49" s="39">
        <v>92433.928749470011</v>
      </c>
    </row>
    <row r="50" spans="1:21" ht="12.95" customHeight="1">
      <c r="A50" s="19">
        <v>149</v>
      </c>
      <c r="B50" s="21">
        <f t="shared" si="0"/>
        <v>0.24916387959866221</v>
      </c>
      <c r="C50" s="32" t="s">
        <v>5265</v>
      </c>
      <c r="D50" s="32" t="s">
        <v>5264</v>
      </c>
      <c r="E50" s="1">
        <f>VLOOKUP(D50,DATABASE!$A$2:$F$3248,6)</f>
        <v>6</v>
      </c>
      <c r="F50" s="6">
        <f>VLOOKUP(D50,DATABASE!$A$2:$F$3248,4)</f>
        <v>2186.739</v>
      </c>
      <c r="G50" s="2">
        <f t="shared" si="4"/>
        <v>948064.32799999998</v>
      </c>
      <c r="H50" s="22">
        <f t="shared" si="1"/>
        <v>0.57996553934223682</v>
      </c>
      <c r="I50" s="25">
        <f t="shared" si="5"/>
        <v>18.46781</v>
      </c>
      <c r="J50" s="43">
        <f>VLOOKUP(D50,DATABASE!$A$2:$F$3248,5)*F50</f>
        <v>40384.280371590001</v>
      </c>
      <c r="K50" s="25">
        <f t="shared" si="6"/>
        <v>4335271.053147749</v>
      </c>
      <c r="L50" s="26">
        <f t="shared" si="2"/>
        <v>0.61305646273133052</v>
      </c>
      <c r="M50" s="3" t="str">
        <f>VLOOKUP(D50,DATABASE!$A$2:$F$3248,3)</f>
        <v>OLEOSE</v>
      </c>
      <c r="N50" s="10" t="str">
        <f t="shared" si="3"/>
        <v>A</v>
      </c>
      <c r="O50">
        <v>18</v>
      </c>
      <c r="P50" s="40" t="s">
        <v>4898</v>
      </c>
      <c r="Q50" s="41"/>
      <c r="R50" s="32" t="s">
        <v>4897</v>
      </c>
      <c r="S50" s="1">
        <v>22</v>
      </c>
      <c r="T50" s="38">
        <v>18648</v>
      </c>
      <c r="U50" s="39">
        <v>91404.29088</v>
      </c>
    </row>
    <row r="51" spans="1:21" ht="12.95" customHeight="1">
      <c r="A51" s="19">
        <v>85</v>
      </c>
      <c r="B51" s="21">
        <f t="shared" si="0"/>
        <v>0.14214046822742474</v>
      </c>
      <c r="C51" s="32" t="s">
        <v>88</v>
      </c>
      <c r="D51" s="32" t="s">
        <v>87</v>
      </c>
      <c r="E51" s="1">
        <f>VLOOKUP(D51,DATABASE!$A$2:$F$3248,6)</f>
        <v>10</v>
      </c>
      <c r="F51" s="6">
        <f>VLOOKUP(D51,DATABASE!$A$2:$F$3248,4)</f>
        <v>4432.7730000000001</v>
      </c>
      <c r="G51" s="2">
        <f t="shared" si="4"/>
        <v>952497.10100000002</v>
      </c>
      <c r="H51" s="22">
        <f t="shared" si="1"/>
        <v>0.58267722831502</v>
      </c>
      <c r="I51" s="25">
        <f t="shared" si="5"/>
        <v>8.90869</v>
      </c>
      <c r="J51" s="43">
        <f>VLOOKUP(D51,DATABASE!$A$2:$F$3248,5)*F51</f>
        <v>39490.200497370002</v>
      </c>
      <c r="K51" s="25">
        <f t="shared" si="6"/>
        <v>4374761.2536451193</v>
      </c>
      <c r="L51" s="26">
        <f t="shared" si="2"/>
        <v>0.61864082466226233</v>
      </c>
      <c r="M51" s="3" t="str">
        <f>VLOOKUP(D51,DATABASE!$A$2:$F$3248,3)</f>
        <v>OLEOSE</v>
      </c>
      <c r="N51" s="10" t="str">
        <f t="shared" si="3"/>
        <v>A</v>
      </c>
      <c r="O51">
        <v>19</v>
      </c>
      <c r="P51" s="40" t="s">
        <v>3048</v>
      </c>
      <c r="Q51" s="41"/>
      <c r="R51" s="32" t="s">
        <v>3047</v>
      </c>
      <c r="S51" s="1">
        <v>30</v>
      </c>
      <c r="T51" s="38">
        <v>22506</v>
      </c>
      <c r="U51" s="39">
        <v>89309.884619999997</v>
      </c>
    </row>
    <row r="52" spans="1:21" ht="12.95" customHeight="1">
      <c r="A52" s="19">
        <v>40</v>
      </c>
      <c r="B52" s="21">
        <f t="shared" si="0"/>
        <v>6.6889632107023408E-2</v>
      </c>
      <c r="C52" s="32" t="s">
        <v>2250</v>
      </c>
      <c r="D52" s="32" t="s">
        <v>2261</v>
      </c>
      <c r="E52" s="1">
        <f>VLOOKUP(D52,DATABASE!$A$2:$F$3248,6)</f>
        <v>22</v>
      </c>
      <c r="F52" s="6">
        <f>VLOOKUP(D52,DATABASE!$A$2:$F$3248,4)</f>
        <v>10560</v>
      </c>
      <c r="G52" s="2">
        <f t="shared" si="4"/>
        <v>963057.10100000002</v>
      </c>
      <c r="H52" s="22">
        <f t="shared" si="1"/>
        <v>0.5891371655941432</v>
      </c>
      <c r="I52" s="25">
        <f t="shared" si="5"/>
        <v>3.7002899999999994</v>
      </c>
      <c r="J52" s="43">
        <f>VLOOKUP(D52,DATABASE!$A$2:$F$3248,5)*F52</f>
        <v>39075.062399999995</v>
      </c>
      <c r="K52" s="25">
        <f t="shared" si="6"/>
        <v>4413836.3160451194</v>
      </c>
      <c r="L52" s="26">
        <f t="shared" si="2"/>
        <v>0.62416648136106478</v>
      </c>
      <c r="M52" s="3" t="str">
        <f>VLOOKUP(D52,DATABASE!$A$2:$F$3248,3)</f>
        <v>OLEOSE</v>
      </c>
      <c r="N52" s="10" t="str">
        <f t="shared" si="3"/>
        <v>A</v>
      </c>
      <c r="O52">
        <v>20</v>
      </c>
      <c r="P52" s="40" t="s">
        <v>3231</v>
      </c>
      <c r="Q52" s="41"/>
      <c r="R52" s="32" t="s">
        <v>3233</v>
      </c>
      <c r="S52" s="1">
        <v>23</v>
      </c>
      <c r="T52" s="38">
        <v>22134</v>
      </c>
      <c r="U52" s="39">
        <v>77084.08974000001</v>
      </c>
    </row>
    <row r="53" spans="1:21" ht="12.95" customHeight="1">
      <c r="A53" s="19">
        <v>158</v>
      </c>
      <c r="B53" s="21">
        <f t="shared" si="0"/>
        <v>0.26421404682274247</v>
      </c>
      <c r="C53" s="32" t="s">
        <v>2579</v>
      </c>
      <c r="D53" s="32" t="s">
        <v>2585</v>
      </c>
      <c r="E53" s="1">
        <f>VLOOKUP(D53,DATABASE!$A$2:$F$3248,6)</f>
        <v>7</v>
      </c>
      <c r="F53" s="6">
        <f>VLOOKUP(D53,DATABASE!$A$2:$F$3248,4)</f>
        <v>2107</v>
      </c>
      <c r="G53" s="2">
        <f t="shared" si="4"/>
        <v>965164.10100000002</v>
      </c>
      <c r="H53" s="22">
        <f t="shared" si="1"/>
        <v>0.5904260943675439</v>
      </c>
      <c r="I53" s="25">
        <f t="shared" si="5"/>
        <v>18.037800000000001</v>
      </c>
      <c r="J53" s="43">
        <f>VLOOKUP(D53,DATABASE!$A$2:$F$3248,5)*F53</f>
        <v>38005.6446</v>
      </c>
      <c r="K53" s="25">
        <f t="shared" si="6"/>
        <v>4451841.9606451197</v>
      </c>
      <c r="L53" s="26">
        <f t="shared" si="2"/>
        <v>0.62954091026220182</v>
      </c>
      <c r="M53" s="3" t="str">
        <f>VLOOKUP(D53,DATABASE!$A$2:$F$3248,3)</f>
        <v>OLEOSE</v>
      </c>
      <c r="N53" s="10" t="str">
        <f t="shared" si="3"/>
        <v>A</v>
      </c>
      <c r="O53">
        <v>21</v>
      </c>
      <c r="P53" s="40" t="s">
        <v>1223</v>
      </c>
      <c r="Q53" s="41"/>
      <c r="R53" s="32" t="s">
        <v>4929</v>
      </c>
      <c r="S53" s="1">
        <v>25</v>
      </c>
      <c r="T53" s="38">
        <v>18144</v>
      </c>
      <c r="U53" s="39">
        <v>74505.251519999991</v>
      </c>
    </row>
    <row r="54" spans="1:21" ht="12.95" customHeight="1">
      <c r="A54" s="19">
        <v>33</v>
      </c>
      <c r="B54" s="21">
        <f t="shared" si="0"/>
        <v>5.5183946488294312E-2</v>
      </c>
      <c r="C54" s="32" t="s">
        <v>2281</v>
      </c>
      <c r="D54" s="32" t="s">
        <v>2280</v>
      </c>
      <c r="E54" s="1">
        <f>VLOOKUP(D54,DATABASE!$A$2:$F$3248,6)</f>
        <v>29</v>
      </c>
      <c r="F54" s="6">
        <f>VLOOKUP(D54,DATABASE!$A$2:$F$3248,4)</f>
        <v>12594.865</v>
      </c>
      <c r="G54" s="2">
        <f t="shared" si="4"/>
        <v>977758.96600000001</v>
      </c>
      <c r="H54" s="22">
        <f t="shared" si="1"/>
        <v>0.59813083280873935</v>
      </c>
      <c r="I54" s="25">
        <f t="shared" si="5"/>
        <v>2.8981400000000002</v>
      </c>
      <c r="J54" s="43">
        <f>VLOOKUP(D54,DATABASE!$A$2:$F$3248,5)*F54</f>
        <v>36501.682051100004</v>
      </c>
      <c r="K54" s="25">
        <f t="shared" si="6"/>
        <v>4488343.6426962195</v>
      </c>
      <c r="L54" s="26">
        <f t="shared" si="2"/>
        <v>0.63470266181306345</v>
      </c>
      <c r="M54" s="3" t="str">
        <f>VLOOKUP(D54,DATABASE!$A$2:$F$3248,3)</f>
        <v>OLEOSE</v>
      </c>
      <c r="N54" s="10" t="str">
        <f t="shared" si="3"/>
        <v>A</v>
      </c>
      <c r="O54">
        <v>22</v>
      </c>
      <c r="P54" s="40" t="s">
        <v>1620</v>
      </c>
      <c r="Q54" s="41"/>
      <c r="R54" s="32" t="s">
        <v>1623</v>
      </c>
      <c r="S54" s="1">
        <v>11</v>
      </c>
      <c r="T54" s="38">
        <v>18564</v>
      </c>
      <c r="U54" s="39">
        <v>74279.205000000002</v>
      </c>
    </row>
    <row r="55" spans="1:21" ht="12.95" customHeight="1">
      <c r="A55" s="19">
        <v>51</v>
      </c>
      <c r="B55" s="21">
        <f t="shared" si="0"/>
        <v>8.5284280936454848E-2</v>
      </c>
      <c r="C55" s="32" t="s">
        <v>3555</v>
      </c>
      <c r="D55" s="32" t="s">
        <v>3554</v>
      </c>
      <c r="E55" s="1">
        <f>VLOOKUP(D55,DATABASE!$A$2:$F$3248,6)</f>
        <v>19</v>
      </c>
      <c r="F55" s="6">
        <f>VLOOKUP(D55,DATABASE!$A$2:$F$3248,4)</f>
        <v>8248.7950000000001</v>
      </c>
      <c r="G55" s="2">
        <f t="shared" si="4"/>
        <v>986007.76100000006</v>
      </c>
      <c r="H55" s="22">
        <f t="shared" si="1"/>
        <v>0.60317692166559012</v>
      </c>
      <c r="I55" s="25">
        <f t="shared" si="5"/>
        <v>4.3156800000000004</v>
      </c>
      <c r="J55" s="43">
        <f>VLOOKUP(D55,DATABASE!$A$2:$F$3248,5)*F55</f>
        <v>35599.159605600005</v>
      </c>
      <c r="K55" s="25">
        <f t="shared" si="6"/>
        <v>4523942.8023018194</v>
      </c>
      <c r="L55" s="26">
        <f t="shared" si="2"/>
        <v>0.63973678646097243</v>
      </c>
      <c r="M55" s="3" t="str">
        <f>VLOOKUP(D55,DATABASE!$A$2:$F$3248,3)</f>
        <v>OLEOSE</v>
      </c>
      <c r="N55" s="10" t="str">
        <f t="shared" si="3"/>
        <v>A</v>
      </c>
      <c r="O55">
        <v>23</v>
      </c>
      <c r="P55" s="40" t="s">
        <v>2964</v>
      </c>
      <c r="Q55" s="41"/>
      <c r="R55" s="32" t="s">
        <v>2963</v>
      </c>
      <c r="S55" s="1">
        <v>22</v>
      </c>
      <c r="T55" s="38">
        <v>9571.8919999999998</v>
      </c>
      <c r="U55" s="39">
        <v>68034.232487319998</v>
      </c>
    </row>
    <row r="56" spans="1:21" ht="12.95" customHeight="1">
      <c r="A56" s="19">
        <v>31</v>
      </c>
      <c r="B56" s="21">
        <f t="shared" si="0"/>
        <v>5.1839464882943144E-2</v>
      </c>
      <c r="C56" s="32" t="s">
        <v>2281</v>
      </c>
      <c r="D56" s="32" t="s">
        <v>2290</v>
      </c>
      <c r="E56" s="1">
        <f>VLOOKUP(D56,DATABASE!$A$2:$F$3248,6)</f>
        <v>26</v>
      </c>
      <c r="F56" s="6">
        <f>VLOOKUP(D56,DATABASE!$A$2:$F$3248,4)</f>
        <v>12740</v>
      </c>
      <c r="G56" s="2">
        <f t="shared" si="4"/>
        <v>998747.76100000006</v>
      </c>
      <c r="H56" s="22">
        <f t="shared" si="1"/>
        <v>0.61097044448150195</v>
      </c>
      <c r="I56" s="25">
        <f t="shared" si="5"/>
        <v>2.714</v>
      </c>
      <c r="J56" s="43">
        <f>VLOOKUP(D56,DATABASE!$A$2:$F$3248,5)*F56</f>
        <v>34576.36</v>
      </c>
      <c r="K56" s="25">
        <f t="shared" si="6"/>
        <v>4558519.1623018198</v>
      </c>
      <c r="L56" s="26">
        <f t="shared" si="2"/>
        <v>0.64462627565227326</v>
      </c>
      <c r="M56" s="3" t="str">
        <f>VLOOKUP(D56,DATABASE!$A$2:$F$3248,3)</f>
        <v>OLEOSE</v>
      </c>
      <c r="N56" s="10" t="str">
        <f t="shared" si="3"/>
        <v>A</v>
      </c>
      <c r="O56">
        <v>24</v>
      </c>
      <c r="P56" s="40" t="s">
        <v>1098</v>
      </c>
      <c r="Q56" s="41"/>
      <c r="R56" s="32" t="s">
        <v>1097</v>
      </c>
      <c r="S56" s="1">
        <v>11</v>
      </c>
      <c r="T56" s="38">
        <v>4999.5779999999995</v>
      </c>
      <c r="U56" s="39">
        <v>67653.439567739988</v>
      </c>
    </row>
    <row r="57" spans="1:21" ht="12.95" customHeight="1">
      <c r="A57" s="19">
        <v>27</v>
      </c>
      <c r="B57" s="21">
        <f t="shared" si="0"/>
        <v>4.51505016722408E-2</v>
      </c>
      <c r="C57" s="32" t="s">
        <v>477</v>
      </c>
      <c r="D57" s="32" t="s">
        <v>476</v>
      </c>
      <c r="E57" s="1">
        <f>VLOOKUP(D57,DATABASE!$A$2:$F$3248,6)</f>
        <v>30</v>
      </c>
      <c r="F57" s="6">
        <f>VLOOKUP(D57,DATABASE!$A$2:$F$3248,4)</f>
        <v>13905</v>
      </c>
      <c r="G57" s="2">
        <f t="shared" si="4"/>
        <v>1012652.7610000001</v>
      </c>
      <c r="H57" s="22">
        <f t="shared" si="1"/>
        <v>0.61947664030216554</v>
      </c>
      <c r="I57" s="25">
        <f t="shared" si="5"/>
        <v>2.4309500000000002</v>
      </c>
      <c r="J57" s="43">
        <f>VLOOKUP(D57,DATABASE!$A$2:$F$3248,5)*F57</f>
        <v>33802.359750000003</v>
      </c>
      <c r="K57" s="25">
        <f t="shared" si="6"/>
        <v>4592321.5220518196</v>
      </c>
      <c r="L57" s="26">
        <f t="shared" si="2"/>
        <v>0.64940631243573121</v>
      </c>
      <c r="M57" s="3" t="str">
        <f>VLOOKUP(D57,DATABASE!$A$2:$F$3248,3)</f>
        <v>OLEOSE</v>
      </c>
      <c r="N57" s="10" t="str">
        <f t="shared" si="3"/>
        <v>A</v>
      </c>
      <c r="O57">
        <v>25</v>
      </c>
      <c r="P57" s="40" t="s">
        <v>940</v>
      </c>
      <c r="Q57" s="41"/>
      <c r="R57" s="32" t="s">
        <v>939</v>
      </c>
      <c r="S57" s="1">
        <v>26</v>
      </c>
      <c r="T57" s="38">
        <v>9968</v>
      </c>
      <c r="U57" s="39">
        <v>66854.678239999994</v>
      </c>
    </row>
    <row r="58" spans="1:21" ht="12.95" customHeight="1">
      <c r="A58" s="19">
        <v>42</v>
      </c>
      <c r="B58" s="21">
        <f t="shared" si="0"/>
        <v>7.0234113712374577E-2</v>
      </c>
      <c r="C58" s="32" t="s">
        <v>918</v>
      </c>
      <c r="D58" s="32" t="s">
        <v>917</v>
      </c>
      <c r="E58" s="1">
        <f>VLOOKUP(D58,DATABASE!$A$2:$F$3248,6)</f>
        <v>1</v>
      </c>
      <c r="F58" s="6">
        <f>VLOOKUP(D58,DATABASE!$A$2:$F$3248,4)</f>
        <v>10099</v>
      </c>
      <c r="G58" s="2">
        <f t="shared" si="4"/>
        <v>1022751.7610000001</v>
      </c>
      <c r="H58" s="22">
        <f t="shared" si="1"/>
        <v>0.62565456706181177</v>
      </c>
      <c r="I58" s="25">
        <f t="shared" si="5"/>
        <v>3.1</v>
      </c>
      <c r="J58" s="43">
        <f>VLOOKUP(D58,DATABASE!$A$2:$F$3248,5)*F58</f>
        <v>31306.9</v>
      </c>
      <c r="K58" s="25">
        <f t="shared" si="6"/>
        <v>4623628.42205182</v>
      </c>
      <c r="L58" s="26">
        <f t="shared" si="2"/>
        <v>0.65383346292708244</v>
      </c>
      <c r="M58" s="3" t="str">
        <f>VLOOKUP(D58,DATABASE!$A$2:$F$3248,3)</f>
        <v>CIOCC</v>
      </c>
      <c r="N58" s="10" t="str">
        <f t="shared" si="3"/>
        <v>A</v>
      </c>
      <c r="O58">
        <v>26</v>
      </c>
      <c r="P58" s="40" t="s">
        <v>2833</v>
      </c>
      <c r="Q58" s="41"/>
      <c r="R58" s="32" t="s">
        <v>2832</v>
      </c>
      <c r="S58" s="1">
        <v>10</v>
      </c>
      <c r="T58" s="38">
        <v>13250</v>
      </c>
      <c r="U58" s="39">
        <v>65160.982500000006</v>
      </c>
    </row>
    <row r="59" spans="1:21" ht="12.95" customHeight="1">
      <c r="A59" s="19">
        <v>55</v>
      </c>
      <c r="B59" s="21">
        <f t="shared" si="0"/>
        <v>9.1973244147157185E-2</v>
      </c>
      <c r="C59" s="32" t="s">
        <v>1620</v>
      </c>
      <c r="D59" s="32" t="s">
        <v>1619</v>
      </c>
      <c r="E59" s="1">
        <f>VLOOKUP(D59,DATABASE!$A$2:$F$3248,6)</f>
        <v>4</v>
      </c>
      <c r="F59" s="6">
        <f>VLOOKUP(D59,DATABASE!$A$2:$F$3248,4)</f>
        <v>7280</v>
      </c>
      <c r="G59" s="2">
        <f t="shared" si="4"/>
        <v>1030031.7610000001</v>
      </c>
      <c r="H59" s="22">
        <f t="shared" si="1"/>
        <v>0.63010800867090422</v>
      </c>
      <c r="I59" s="25">
        <f t="shared" si="5"/>
        <v>4.2530400000000004</v>
      </c>
      <c r="J59" s="43">
        <f>VLOOKUP(D59,DATABASE!$A$2:$F$3248,5)*F59</f>
        <v>30962.131200000003</v>
      </c>
      <c r="K59" s="25">
        <f t="shared" si="6"/>
        <v>4654590.5532518197</v>
      </c>
      <c r="L59" s="26">
        <f t="shared" si="2"/>
        <v>0.65821185920251557</v>
      </c>
      <c r="M59" s="3" t="str">
        <f>VLOOKUP(D59,DATABASE!$A$2:$F$3248,3)</f>
        <v>CIOCC</v>
      </c>
      <c r="N59" s="10" t="str">
        <f t="shared" si="3"/>
        <v>A</v>
      </c>
      <c r="O59">
        <v>27</v>
      </c>
      <c r="P59" s="40" t="s">
        <v>899</v>
      </c>
      <c r="Q59" s="41"/>
      <c r="R59" s="32" t="s">
        <v>898</v>
      </c>
      <c r="S59" s="1">
        <v>44</v>
      </c>
      <c r="T59" s="38">
        <v>17688</v>
      </c>
      <c r="U59" s="39">
        <v>64709.425440000006</v>
      </c>
    </row>
    <row r="60" spans="1:21" ht="12.95" customHeight="1">
      <c r="A60" s="19">
        <v>32</v>
      </c>
      <c r="B60" s="21">
        <f t="shared" si="0"/>
        <v>5.3511705685618728E-2</v>
      </c>
      <c r="C60" s="32" t="s">
        <v>695</v>
      </c>
      <c r="D60" s="32" t="s">
        <v>694</v>
      </c>
      <c r="E60" s="1">
        <f>VLOOKUP(D60,DATABASE!$A$2:$F$3248,6)</f>
        <v>27</v>
      </c>
      <c r="F60" s="6">
        <f>VLOOKUP(D60,DATABASE!$A$2:$F$3248,4)</f>
        <v>12600</v>
      </c>
      <c r="G60" s="2">
        <f t="shared" si="4"/>
        <v>1042631.7610000001</v>
      </c>
      <c r="H60" s="22">
        <f t="shared" si="1"/>
        <v>0.63781588837894887</v>
      </c>
      <c r="I60" s="25">
        <f t="shared" si="5"/>
        <v>2.4221300000000001</v>
      </c>
      <c r="J60" s="43">
        <f>VLOOKUP(D60,DATABASE!$A$2:$F$3248,5)*F60</f>
        <v>30518.838</v>
      </c>
      <c r="K60" s="25">
        <f t="shared" si="6"/>
        <v>4685109.3912518201</v>
      </c>
      <c r="L60" s="26">
        <f t="shared" si="2"/>
        <v>0.66252756879519858</v>
      </c>
      <c r="M60" s="3" t="str">
        <f>VLOOKUP(D60,DATABASE!$A$2:$F$3248,3)</f>
        <v>OLEOSE</v>
      </c>
      <c r="N60" s="10" t="str">
        <f t="shared" si="3"/>
        <v>A</v>
      </c>
      <c r="O60">
        <v>28</v>
      </c>
      <c r="P60" s="40" t="s">
        <v>908</v>
      </c>
      <c r="Q60" s="41"/>
      <c r="R60" s="32" t="s">
        <v>907</v>
      </c>
      <c r="S60" s="1">
        <v>12</v>
      </c>
      <c r="T60" s="38">
        <v>15145</v>
      </c>
      <c r="U60" s="39">
        <v>63429.380299999997</v>
      </c>
    </row>
    <row r="61" spans="1:21" ht="12.95" customHeight="1">
      <c r="A61" s="19">
        <v>48</v>
      </c>
      <c r="B61" s="21">
        <f t="shared" si="0"/>
        <v>8.0267558528428096E-2</v>
      </c>
      <c r="C61" s="32" t="s">
        <v>1855</v>
      </c>
      <c r="D61" s="32" t="s">
        <v>1854</v>
      </c>
      <c r="E61" s="1">
        <f>VLOOKUP(D61,DATABASE!$A$2:$F$3248,6)</f>
        <v>7</v>
      </c>
      <c r="F61" s="6">
        <f>VLOOKUP(D61,DATABASE!$A$2:$F$3248,4)</f>
        <v>8762</v>
      </c>
      <c r="G61" s="2">
        <f t="shared" si="4"/>
        <v>1051393.7609999999</v>
      </c>
      <c r="H61" s="22">
        <f t="shared" si="1"/>
        <v>0.64317592345846364</v>
      </c>
      <c r="I61" s="25">
        <f t="shared" si="5"/>
        <v>3.38897</v>
      </c>
      <c r="J61" s="43">
        <f>VLOOKUP(D61,DATABASE!$A$2:$F$3248,5)*F61</f>
        <v>29694.155139999999</v>
      </c>
      <c r="K61" s="25">
        <f t="shared" si="6"/>
        <v>4714803.5463918205</v>
      </c>
      <c r="L61" s="26">
        <f t="shared" si="2"/>
        <v>0.66672665888454985</v>
      </c>
      <c r="M61" s="3" t="str">
        <f>VLOOKUP(D61,DATABASE!$A$2:$F$3248,3)</f>
        <v>CIOCC</v>
      </c>
      <c r="N61" s="10" t="str">
        <f t="shared" si="3"/>
        <v>A</v>
      </c>
      <c r="O61">
        <v>29</v>
      </c>
      <c r="P61" s="40" t="s">
        <v>4662</v>
      </c>
      <c r="Q61" s="41"/>
      <c r="R61" s="32" t="s">
        <v>4661</v>
      </c>
      <c r="S61" s="1">
        <v>15</v>
      </c>
      <c r="T61" s="38">
        <v>5252.9589999999998</v>
      </c>
      <c r="U61" s="39">
        <v>61891.255941030002</v>
      </c>
    </row>
    <row r="62" spans="1:21" ht="12.95" customHeight="1">
      <c r="A62" s="19">
        <v>60</v>
      </c>
      <c r="B62" s="21">
        <f t="shared" si="0"/>
        <v>0.10033444816053512</v>
      </c>
      <c r="C62" s="32" t="s">
        <v>3573</v>
      </c>
      <c r="D62" s="32" t="s">
        <v>3580</v>
      </c>
      <c r="E62" s="1">
        <f>VLOOKUP(D62,DATABASE!$A$2:$F$3248,6)</f>
        <v>15</v>
      </c>
      <c r="F62" s="6">
        <f>VLOOKUP(D62,DATABASE!$A$2:$F$3248,4)</f>
        <v>6615</v>
      </c>
      <c r="G62" s="2">
        <f t="shared" si="4"/>
        <v>1058008.7609999999</v>
      </c>
      <c r="H62" s="22">
        <f t="shared" si="1"/>
        <v>0.6472225603051871</v>
      </c>
      <c r="I62" s="25">
        <f t="shared" si="5"/>
        <v>4.4760600000000004</v>
      </c>
      <c r="J62" s="43">
        <f>VLOOKUP(D62,DATABASE!$A$2:$F$3248,5)*F62</f>
        <v>29609.136900000001</v>
      </c>
      <c r="K62" s="25">
        <f t="shared" si="6"/>
        <v>4744412.6832918208</v>
      </c>
      <c r="L62" s="26">
        <f t="shared" si="2"/>
        <v>0.6709137264311712</v>
      </c>
      <c r="M62" s="3" t="str">
        <f>VLOOKUP(D62,DATABASE!$A$2:$F$3248,3)</f>
        <v>OLEOSE</v>
      </c>
      <c r="N62" s="10" t="str">
        <f t="shared" si="3"/>
        <v>A</v>
      </c>
      <c r="O62">
        <v>30</v>
      </c>
      <c r="P62" s="40" t="s">
        <v>1740</v>
      </c>
      <c r="Q62" s="41"/>
      <c r="R62" s="32" t="s">
        <v>1739</v>
      </c>
      <c r="S62" s="1">
        <v>34</v>
      </c>
      <c r="T62" s="38">
        <v>12012</v>
      </c>
      <c r="U62" s="39">
        <v>59942.642760000002</v>
      </c>
    </row>
    <row r="63" spans="1:21" ht="12.95" customHeight="1">
      <c r="A63" s="19">
        <v>59</v>
      </c>
      <c r="B63" s="21">
        <f t="shared" si="0"/>
        <v>9.8662207357859535E-2</v>
      </c>
      <c r="C63" s="32" t="s">
        <v>3555</v>
      </c>
      <c r="D63" s="32" t="s">
        <v>3566</v>
      </c>
      <c r="E63" s="1">
        <f>VLOOKUP(D63,DATABASE!$A$2:$F$3248,6)</f>
        <v>15</v>
      </c>
      <c r="F63" s="6">
        <f>VLOOKUP(D63,DATABASE!$A$2:$F$3248,4)</f>
        <v>6720</v>
      </c>
      <c r="G63" s="2">
        <f t="shared" si="4"/>
        <v>1064728.7609999999</v>
      </c>
      <c r="H63" s="22">
        <f t="shared" si="1"/>
        <v>0.65133342948281092</v>
      </c>
      <c r="I63" s="25">
        <f t="shared" si="5"/>
        <v>4.3435499999999996</v>
      </c>
      <c r="J63" s="43">
        <f>VLOOKUP(D63,DATABASE!$A$2:$F$3248,5)*F63</f>
        <v>29188.655999999995</v>
      </c>
      <c r="K63" s="25">
        <f t="shared" si="6"/>
        <v>4773601.3392918212</v>
      </c>
      <c r="L63" s="26">
        <f t="shared" si="2"/>
        <v>0.67504133321281612</v>
      </c>
      <c r="M63" s="3" t="str">
        <f>VLOOKUP(D63,DATABASE!$A$2:$F$3248,3)</f>
        <v>OLEOSE</v>
      </c>
      <c r="N63" s="10" t="str">
        <f t="shared" si="3"/>
        <v>A</v>
      </c>
      <c r="O63">
        <v>31</v>
      </c>
      <c r="P63" s="40" t="s">
        <v>5474</v>
      </c>
      <c r="Q63" s="41"/>
      <c r="R63" s="32" t="s">
        <v>5473</v>
      </c>
      <c r="S63" s="1">
        <v>21</v>
      </c>
      <c r="T63" s="38">
        <v>9947</v>
      </c>
      <c r="U63" s="39">
        <v>59091.943960000004</v>
      </c>
    </row>
    <row r="64" spans="1:21" ht="12.95" customHeight="1">
      <c r="A64" s="19">
        <v>39</v>
      </c>
      <c r="B64" s="21">
        <f t="shared" si="0"/>
        <v>6.5217391304347824E-2</v>
      </c>
      <c r="C64" s="32" t="s">
        <v>3968</v>
      </c>
      <c r="D64" s="32" t="s">
        <v>3967</v>
      </c>
      <c r="E64" s="1">
        <f>VLOOKUP(D64,DATABASE!$A$2:$F$3248,6)</f>
        <v>31</v>
      </c>
      <c r="F64" s="6">
        <f>VLOOKUP(D64,DATABASE!$A$2:$F$3248,4)</f>
        <v>10870</v>
      </c>
      <c r="G64" s="2">
        <f t="shared" si="4"/>
        <v>1075598.7609999999</v>
      </c>
      <c r="H64" s="22">
        <f t="shared" si="1"/>
        <v>0.6579830050722113</v>
      </c>
      <c r="I64" s="25">
        <f t="shared" si="5"/>
        <v>2.6209699999999998</v>
      </c>
      <c r="J64" s="43">
        <f>VLOOKUP(D64,DATABASE!$A$2:$F$3248,5)*F64</f>
        <v>28489.943899999998</v>
      </c>
      <c r="K64" s="25">
        <f t="shared" si="6"/>
        <v>4802091.2831918215</v>
      </c>
      <c r="L64" s="26">
        <f t="shared" si="2"/>
        <v>0.6790701341843417</v>
      </c>
      <c r="M64" s="3" t="str">
        <f>VLOOKUP(D64,DATABASE!$A$2:$F$3248,3)</f>
        <v>OLEOSE</v>
      </c>
      <c r="N64" s="10" t="str">
        <f t="shared" si="3"/>
        <v>A</v>
      </c>
      <c r="O64">
        <v>32</v>
      </c>
      <c r="P64" s="40" t="s">
        <v>2292</v>
      </c>
      <c r="Q64" s="41"/>
      <c r="R64" s="32" t="s">
        <v>4910</v>
      </c>
      <c r="S64" s="1">
        <v>40</v>
      </c>
      <c r="T64" s="38">
        <v>19320</v>
      </c>
      <c r="U64" s="39">
        <v>58643.348399999995</v>
      </c>
    </row>
    <row r="65" spans="1:21" ht="12.95" customHeight="1">
      <c r="A65" s="19">
        <v>57</v>
      </c>
      <c r="B65" s="21">
        <f t="shared" si="0"/>
        <v>9.5317725752508367E-2</v>
      </c>
      <c r="C65" s="32" t="s">
        <v>4926</v>
      </c>
      <c r="D65" s="32" t="s">
        <v>4925</v>
      </c>
      <c r="E65" s="1">
        <f>VLOOKUP(D65,DATABASE!$A$2:$F$3248,6)</f>
        <v>5</v>
      </c>
      <c r="F65" s="6">
        <f>VLOOKUP(D65,DATABASE!$A$2:$F$3248,4)</f>
        <v>6930</v>
      </c>
      <c r="G65" s="2">
        <f t="shared" si="4"/>
        <v>1082528.7609999999</v>
      </c>
      <c r="H65" s="22">
        <f t="shared" si="1"/>
        <v>0.66222233891163584</v>
      </c>
      <c r="I65" s="25">
        <f t="shared" si="5"/>
        <v>3.9736699999999994</v>
      </c>
      <c r="J65" s="43">
        <f>VLOOKUP(D65,DATABASE!$A$2:$F$3248,5)*F65</f>
        <v>27537.533099999997</v>
      </c>
      <c r="K65" s="25">
        <f t="shared" si="6"/>
        <v>4829628.8162918212</v>
      </c>
      <c r="L65" s="26">
        <f t="shared" si="2"/>
        <v>0.68296425347415524</v>
      </c>
      <c r="M65" s="3" t="str">
        <f>VLOOKUP(D65,DATABASE!$A$2:$F$3248,3)</f>
        <v>CIOCC</v>
      </c>
      <c r="N65" s="10" t="str">
        <f t="shared" si="3"/>
        <v>A</v>
      </c>
      <c r="O65">
        <v>33</v>
      </c>
      <c r="P65" s="40" t="s">
        <v>2292</v>
      </c>
      <c r="Q65" s="41"/>
      <c r="R65" s="32" t="s">
        <v>2291</v>
      </c>
      <c r="S65" s="1">
        <v>38</v>
      </c>
      <c r="T65" s="38">
        <v>18590</v>
      </c>
      <c r="U65" s="39">
        <v>57871.599499999997</v>
      </c>
    </row>
    <row r="66" spans="1:21" ht="12.95" customHeight="1">
      <c r="A66" s="19">
        <v>64</v>
      </c>
      <c r="B66" s="21">
        <f t="shared" ref="B66:B129" si="7">A66/COUNTA($A$2:$A$599)</f>
        <v>0.10702341137123746</v>
      </c>
      <c r="C66" s="32" t="s">
        <v>3718</v>
      </c>
      <c r="D66" s="32" t="s">
        <v>3717</v>
      </c>
      <c r="E66" s="1">
        <f>VLOOKUP(D66,DATABASE!$A$2:$F$3248,6)</f>
        <v>13</v>
      </c>
      <c r="F66" s="6">
        <f>VLOOKUP(D66,DATABASE!$A$2:$F$3248,4)</f>
        <v>6074.5240000000003</v>
      </c>
      <c r="G66" s="2">
        <f t="shared" si="4"/>
        <v>1088603.2849999999</v>
      </c>
      <c r="H66" s="22">
        <f t="shared" ref="H66:H129" si="8">G66/$Q$1</f>
        <v>0.66593834687001918</v>
      </c>
      <c r="I66" s="25">
        <f t="shared" si="5"/>
        <v>4.3630000000000004</v>
      </c>
      <c r="J66" s="43">
        <f>VLOOKUP(D66,DATABASE!$A$2:$F$3248,5)*F66</f>
        <v>26503.148212000004</v>
      </c>
      <c r="K66" s="25">
        <f t="shared" si="6"/>
        <v>4856131.964503821</v>
      </c>
      <c r="L66" s="26">
        <f t="shared" ref="L66:L129" si="9">K66/$S$1</f>
        <v>0.68671209901712194</v>
      </c>
      <c r="M66" s="3" t="str">
        <f>VLOOKUP(D66,DATABASE!$A$2:$F$3248,3)</f>
        <v>OLEOSE</v>
      </c>
      <c r="N66" s="10" t="str">
        <f t="shared" ref="N66:N129" si="10">IF(K66&lt;$S$1*$S$6,"A",IF(K66&lt;($S$7+$S$6)*$S$1,"B","C"))</f>
        <v>A</v>
      </c>
      <c r="O66">
        <v>34</v>
      </c>
      <c r="P66" s="40" t="s">
        <v>1018</v>
      </c>
      <c r="Q66" s="41"/>
      <c r="R66" s="32" t="s">
        <v>1017</v>
      </c>
      <c r="S66" s="1">
        <v>51</v>
      </c>
      <c r="T66" s="38">
        <v>15300</v>
      </c>
      <c r="U66" s="39">
        <v>56582.001000000004</v>
      </c>
    </row>
    <row r="67" spans="1:21" ht="12.95" customHeight="1">
      <c r="A67" s="19">
        <v>126</v>
      </c>
      <c r="B67" s="21">
        <f t="shared" si="7"/>
        <v>0.21070234113712374</v>
      </c>
      <c r="C67" s="32" t="s">
        <v>4668</v>
      </c>
      <c r="D67" s="32" t="s">
        <v>4667</v>
      </c>
      <c r="E67" s="1">
        <f>VLOOKUP(D67,DATABASE!$A$2:$F$3248,6)</f>
        <v>7</v>
      </c>
      <c r="F67" s="6">
        <f>VLOOKUP(D67,DATABASE!$A$2:$F$3248,4)</f>
        <v>2578.7750000000001</v>
      </c>
      <c r="G67" s="2">
        <f t="shared" ref="G67:G130" si="11">G66+F67</f>
        <v>1091182.0599999998</v>
      </c>
      <c r="H67" s="22">
        <f t="shared" si="8"/>
        <v>0.66751587762352016</v>
      </c>
      <c r="I67" s="25">
        <f t="shared" ref="I67:I130" si="12">J67/F67</f>
        <v>9.9807100000000002</v>
      </c>
      <c r="J67" s="43">
        <f>VLOOKUP(D67,DATABASE!$A$2:$F$3248,5)*F67</f>
        <v>25738.005430250003</v>
      </c>
      <c r="K67" s="25">
        <f t="shared" ref="K67:K130" si="13">J67+K66</f>
        <v>4881869.9699340714</v>
      </c>
      <c r="L67" s="26">
        <f t="shared" si="9"/>
        <v>0.69035174469864691</v>
      </c>
      <c r="M67" s="3" t="str">
        <f>VLOOKUP(D67,DATABASE!$A$2:$F$3248,3)</f>
        <v>OLEOSE</v>
      </c>
      <c r="N67" s="10" t="str">
        <f t="shared" si="10"/>
        <v>A</v>
      </c>
      <c r="O67">
        <v>35</v>
      </c>
      <c r="P67" s="40" t="s">
        <v>3145</v>
      </c>
      <c r="Q67" s="41"/>
      <c r="R67" s="32" t="s">
        <v>3144</v>
      </c>
      <c r="S67" s="1">
        <v>13</v>
      </c>
      <c r="T67" s="38">
        <v>4123.9859999999999</v>
      </c>
      <c r="U67" s="39">
        <v>55021.643853959999</v>
      </c>
    </row>
    <row r="68" spans="1:21" ht="12.95" customHeight="1">
      <c r="A68" s="19">
        <v>84</v>
      </c>
      <c r="B68" s="21">
        <f t="shared" si="7"/>
        <v>0.14046822742474915</v>
      </c>
      <c r="C68" s="32" t="s">
        <v>4966</v>
      </c>
      <c r="D68" s="32" t="s">
        <v>4965</v>
      </c>
      <c r="E68" s="1">
        <f>VLOOKUP(D68,DATABASE!$A$2:$F$3248,6)</f>
        <v>3</v>
      </c>
      <c r="F68" s="6">
        <f>VLOOKUP(D68,DATABASE!$A$2:$F$3248,4)</f>
        <v>4434</v>
      </c>
      <c r="G68" s="2">
        <f t="shared" si="11"/>
        <v>1095616.0599999998</v>
      </c>
      <c r="H68" s="22">
        <f t="shared" si="8"/>
        <v>0.67022831719697018</v>
      </c>
      <c r="I68" s="25">
        <f t="shared" si="12"/>
        <v>5.7476599999999998</v>
      </c>
      <c r="J68" s="43">
        <f>VLOOKUP(D68,DATABASE!$A$2:$F$3248,5)*F68</f>
        <v>25485.12444</v>
      </c>
      <c r="K68" s="25">
        <f t="shared" si="13"/>
        <v>4907355.0943740718</v>
      </c>
      <c r="L68" s="26">
        <f t="shared" si="9"/>
        <v>0.69395563014200579</v>
      </c>
      <c r="M68" s="3" t="str">
        <f>VLOOKUP(D68,DATABASE!$A$2:$F$3248,3)</f>
        <v>CIOCC</v>
      </c>
      <c r="N68" s="10" t="str">
        <f t="shared" si="10"/>
        <v>A</v>
      </c>
      <c r="O68">
        <v>36</v>
      </c>
      <c r="P68" s="40" t="s">
        <v>4013</v>
      </c>
      <c r="Q68" s="41"/>
      <c r="R68" s="32" t="s">
        <v>4012</v>
      </c>
      <c r="S68" s="1">
        <v>35</v>
      </c>
      <c r="T68" s="38">
        <v>14142.983</v>
      </c>
      <c r="U68" s="39">
        <v>53696.380696439999</v>
      </c>
    </row>
    <row r="69" spans="1:21" ht="12.95" customHeight="1">
      <c r="A69" s="19">
        <v>54</v>
      </c>
      <c r="B69" s="21">
        <f t="shared" si="7"/>
        <v>9.0301003344481601E-2</v>
      </c>
      <c r="C69" s="32" t="s">
        <v>954</v>
      </c>
      <c r="D69" s="32" t="s">
        <v>953</v>
      </c>
      <c r="E69" s="1">
        <f>VLOOKUP(D69,DATABASE!$A$2:$F$3248,6)</f>
        <v>16</v>
      </c>
      <c r="F69" s="6">
        <f>VLOOKUP(D69,DATABASE!$A$2:$F$3248,4)</f>
        <v>7512.75</v>
      </c>
      <c r="G69" s="2">
        <f t="shared" si="11"/>
        <v>1103128.8099999998</v>
      </c>
      <c r="H69" s="22">
        <f t="shared" si="8"/>
        <v>0.67482414047289185</v>
      </c>
      <c r="I69" s="25">
        <f t="shared" si="12"/>
        <v>3.3913600000000002</v>
      </c>
      <c r="J69" s="43">
        <f>VLOOKUP(D69,DATABASE!$A$2:$F$3248,5)*F69</f>
        <v>25478.439840000003</v>
      </c>
      <c r="K69" s="25">
        <f t="shared" si="13"/>
        <v>4932833.5342140719</v>
      </c>
      <c r="L69" s="26">
        <f t="shared" si="9"/>
        <v>0.69755857030716162</v>
      </c>
      <c r="M69" s="3" t="str">
        <f>VLOOKUP(D69,DATABASE!$A$2:$F$3248,3)</f>
        <v>OLEOSE</v>
      </c>
      <c r="N69" s="10" t="str">
        <f t="shared" si="10"/>
        <v>A</v>
      </c>
      <c r="O69">
        <v>37</v>
      </c>
      <c r="P69" s="40" t="s">
        <v>4839</v>
      </c>
      <c r="Q69" s="41"/>
      <c r="R69" s="32" t="s">
        <v>4838</v>
      </c>
      <c r="S69" s="1">
        <v>11</v>
      </c>
      <c r="T69" s="38">
        <v>16276</v>
      </c>
      <c r="U69" s="39">
        <v>52635.119159999995</v>
      </c>
    </row>
    <row r="70" spans="1:21" ht="12.95" customHeight="1">
      <c r="A70" s="19">
        <v>47</v>
      </c>
      <c r="B70" s="21">
        <f t="shared" si="7"/>
        <v>7.8595317725752512E-2</v>
      </c>
      <c r="C70" s="32" t="s">
        <v>1942</v>
      </c>
      <c r="D70" s="32" t="s">
        <v>1941</v>
      </c>
      <c r="E70" s="1">
        <f>VLOOKUP(D70,DATABASE!$A$2:$F$3248,6)</f>
        <v>8</v>
      </c>
      <c r="F70" s="6">
        <f>VLOOKUP(D70,DATABASE!$A$2:$F$3248,4)</f>
        <v>9380</v>
      </c>
      <c r="G70" s="2">
        <f t="shared" si="11"/>
        <v>1112508.8099999998</v>
      </c>
      <c r="H70" s="22">
        <f t="shared" si="8"/>
        <v>0.68056222869999172</v>
      </c>
      <c r="I70" s="25">
        <f t="shared" si="12"/>
        <v>2.6783000000000001</v>
      </c>
      <c r="J70" s="43">
        <f>VLOOKUP(D70,DATABASE!$A$2:$F$3248,5)*F70</f>
        <v>25122.454000000002</v>
      </c>
      <c r="K70" s="25">
        <f t="shared" si="13"/>
        <v>4957955.9882140718</v>
      </c>
      <c r="L70" s="26">
        <f t="shared" si="9"/>
        <v>0.70111117003980994</v>
      </c>
      <c r="M70" s="3" t="str">
        <f>VLOOKUP(D70,DATABASE!$A$2:$F$3248,3)</f>
        <v>CIOCC</v>
      </c>
      <c r="N70" s="10" t="str">
        <f t="shared" si="10"/>
        <v>B</v>
      </c>
      <c r="O70">
        <v>38</v>
      </c>
      <c r="P70" s="40" t="s">
        <v>3573</v>
      </c>
      <c r="Q70" s="41"/>
      <c r="R70" s="32" t="s">
        <v>3572</v>
      </c>
      <c r="S70" s="1">
        <v>30</v>
      </c>
      <c r="T70" s="38">
        <v>12815</v>
      </c>
      <c r="U70" s="39">
        <v>52358.886250000003</v>
      </c>
    </row>
    <row r="71" spans="1:21" ht="12.95" customHeight="1">
      <c r="A71" s="19">
        <v>66</v>
      </c>
      <c r="B71" s="21">
        <f t="shared" si="7"/>
        <v>0.11036789297658862</v>
      </c>
      <c r="C71" s="32" t="s">
        <v>938</v>
      </c>
      <c r="D71" s="32" t="s">
        <v>937</v>
      </c>
      <c r="E71" s="1">
        <f>VLOOKUP(D71,DATABASE!$A$2:$F$3248,6)</f>
        <v>15</v>
      </c>
      <c r="F71" s="6">
        <f>VLOOKUP(D71,DATABASE!$A$2:$F$3248,4)</f>
        <v>5860</v>
      </c>
      <c r="G71" s="2">
        <f t="shared" si="11"/>
        <v>1118368.8099999998</v>
      </c>
      <c r="H71" s="22">
        <f t="shared" si="8"/>
        <v>0.68414700450071719</v>
      </c>
      <c r="I71" s="25">
        <f t="shared" si="12"/>
        <v>4.2304700000000004</v>
      </c>
      <c r="J71" s="43">
        <f>VLOOKUP(D71,DATABASE!$A$2:$F$3248,5)*F71</f>
        <v>24790.554200000002</v>
      </c>
      <c r="K71" s="25">
        <f t="shared" si="13"/>
        <v>4982746.542414072</v>
      </c>
      <c r="L71" s="26">
        <f t="shared" si="9"/>
        <v>0.70461683537899711</v>
      </c>
      <c r="M71" s="3" t="str">
        <f>VLOOKUP(D71,DATABASE!$A$2:$F$3248,3)</f>
        <v>CIOCC</v>
      </c>
      <c r="N71" s="10" t="str">
        <f t="shared" si="10"/>
        <v>B</v>
      </c>
      <c r="O71">
        <v>39</v>
      </c>
      <c r="P71" s="40" t="s">
        <v>914</v>
      </c>
      <c r="Q71" s="41"/>
      <c r="R71" s="32" t="s">
        <v>913</v>
      </c>
      <c r="S71" s="1">
        <v>2</v>
      </c>
      <c r="T71" s="38">
        <v>17816</v>
      </c>
      <c r="U71" s="39">
        <v>52200.880000000005</v>
      </c>
    </row>
    <row r="72" spans="1:21" ht="12.95" customHeight="1">
      <c r="A72" s="19">
        <v>192</v>
      </c>
      <c r="B72" s="21">
        <f t="shared" si="7"/>
        <v>0.32107023411371238</v>
      </c>
      <c r="C72" s="32" t="s">
        <v>5866</v>
      </c>
      <c r="D72" s="32" t="s">
        <v>5865</v>
      </c>
      <c r="E72" s="1">
        <f>VLOOKUP(D72,DATABASE!$A$2:$F$3248,6)</f>
        <v>3</v>
      </c>
      <c r="F72" s="6">
        <f>VLOOKUP(D72,DATABASE!$A$2:$F$3248,4)</f>
        <v>1356</v>
      </c>
      <c r="G72" s="2">
        <f t="shared" si="11"/>
        <v>1119724.8099999998</v>
      </c>
      <c r="H72" s="22">
        <f t="shared" si="8"/>
        <v>0.68497651917405922</v>
      </c>
      <c r="I72" s="25">
        <f t="shared" si="12"/>
        <v>17.573530000000002</v>
      </c>
      <c r="J72" s="43">
        <f>VLOOKUP(D72,DATABASE!$A$2:$F$3248,5)*F72</f>
        <v>23829.706680000003</v>
      </c>
      <c r="K72" s="25">
        <f t="shared" si="13"/>
        <v>5006576.2490940718</v>
      </c>
      <c r="L72" s="26">
        <f t="shared" si="9"/>
        <v>0.7079866259886427</v>
      </c>
      <c r="M72" s="3" t="str">
        <f>VLOOKUP(D72,DATABASE!$A$2:$F$3248,3)</f>
        <v>OLEOSE</v>
      </c>
      <c r="N72" s="10" t="str">
        <f t="shared" si="10"/>
        <v>B</v>
      </c>
      <c r="O72">
        <v>40</v>
      </c>
      <c r="P72" s="40" t="s">
        <v>2463</v>
      </c>
      <c r="Q72" s="41"/>
      <c r="R72" s="32" t="s">
        <v>2462</v>
      </c>
      <c r="S72" s="1">
        <v>7</v>
      </c>
      <c r="T72" s="38">
        <v>3009.9490000000001</v>
      </c>
      <c r="U72" s="39">
        <v>47727.768009829997</v>
      </c>
    </row>
    <row r="73" spans="1:21" ht="12.95" customHeight="1">
      <c r="A73" s="19">
        <v>62</v>
      </c>
      <c r="B73" s="21">
        <f t="shared" si="7"/>
        <v>0.10367892976588629</v>
      </c>
      <c r="C73" s="32" t="s">
        <v>2250</v>
      </c>
      <c r="D73" s="32" t="s">
        <v>2249</v>
      </c>
      <c r="E73" s="1">
        <f>VLOOKUP(D73,DATABASE!$A$2:$F$3248,6)</f>
        <v>15</v>
      </c>
      <c r="F73" s="6">
        <f>VLOOKUP(D73,DATABASE!$A$2:$F$3248,4)</f>
        <v>6341.2740000000003</v>
      </c>
      <c r="G73" s="2">
        <f t="shared" si="11"/>
        <v>1126066.0839999998</v>
      </c>
      <c r="H73" s="22">
        <f t="shared" si="8"/>
        <v>0.68885570783975369</v>
      </c>
      <c r="I73" s="25">
        <f t="shared" si="12"/>
        <v>3.6425299999999998</v>
      </c>
      <c r="J73" s="43">
        <f>VLOOKUP(D73,DATABASE!$A$2:$F$3248,5)*F73</f>
        <v>23098.280783220001</v>
      </c>
      <c r="K73" s="25">
        <f t="shared" si="13"/>
        <v>5029674.529877292</v>
      </c>
      <c r="L73" s="26">
        <f t="shared" si="9"/>
        <v>0.7112529846865272</v>
      </c>
      <c r="M73" s="3" t="str">
        <f>VLOOKUP(D73,DATABASE!$A$2:$F$3248,3)</f>
        <v>OLEOSE</v>
      </c>
      <c r="N73" s="10" t="str">
        <f t="shared" si="10"/>
        <v>B</v>
      </c>
      <c r="O73">
        <v>41</v>
      </c>
      <c r="P73" s="40" t="s">
        <v>3551</v>
      </c>
      <c r="Q73" s="41"/>
      <c r="R73" s="32" t="s">
        <v>3550</v>
      </c>
      <c r="S73" s="1">
        <v>16</v>
      </c>
      <c r="T73" s="38">
        <v>7104</v>
      </c>
      <c r="U73" s="39">
        <v>47241.457920000001</v>
      </c>
    </row>
    <row r="74" spans="1:21" ht="12.95" customHeight="1">
      <c r="A74" s="19">
        <v>73</v>
      </c>
      <c r="B74" s="21">
        <f t="shared" si="7"/>
        <v>0.12207357859531773</v>
      </c>
      <c r="C74" s="32" t="s">
        <v>2785</v>
      </c>
      <c r="D74" s="32" t="s">
        <v>2784</v>
      </c>
      <c r="E74" s="1">
        <f>VLOOKUP(D74,DATABASE!$A$2:$F$3248,6)</f>
        <v>4</v>
      </c>
      <c r="F74" s="6">
        <f>VLOOKUP(D74,DATABASE!$A$2:$F$3248,4)</f>
        <v>5260</v>
      </c>
      <c r="G74" s="2">
        <f t="shared" si="11"/>
        <v>1131326.0839999998</v>
      </c>
      <c r="H74" s="22">
        <f t="shared" si="8"/>
        <v>0.69207344174961993</v>
      </c>
      <c r="I74" s="25">
        <f t="shared" si="12"/>
        <v>4.3073300000000003</v>
      </c>
      <c r="J74" s="43">
        <f>VLOOKUP(D74,DATABASE!$A$2:$F$3248,5)*F74</f>
        <v>22656.555800000002</v>
      </c>
      <c r="K74" s="25">
        <f t="shared" si="13"/>
        <v>5052331.0856772922</v>
      </c>
      <c r="L74" s="26">
        <f t="shared" si="9"/>
        <v>0.71445687846528827</v>
      </c>
      <c r="M74" s="3" t="str">
        <f>VLOOKUP(D74,DATABASE!$A$2:$F$3248,3)</f>
        <v>CIOCC</v>
      </c>
      <c r="N74" s="10" t="str">
        <f t="shared" si="10"/>
        <v>B</v>
      </c>
      <c r="O74">
        <v>42</v>
      </c>
      <c r="P74" s="40" t="s">
        <v>916</v>
      </c>
      <c r="Q74" s="41"/>
      <c r="R74" s="32" t="s">
        <v>915</v>
      </c>
      <c r="S74" s="1">
        <v>1</v>
      </c>
      <c r="T74" s="38">
        <v>15058</v>
      </c>
      <c r="U74" s="39">
        <v>46378.64</v>
      </c>
    </row>
    <row r="75" spans="1:21" ht="12.95" customHeight="1">
      <c r="A75" s="19">
        <v>200</v>
      </c>
      <c r="B75" s="21">
        <f t="shared" si="7"/>
        <v>0.33444816053511706</v>
      </c>
      <c r="C75" s="32" t="s">
        <v>4552</v>
      </c>
      <c r="D75" s="32" t="s">
        <v>4551</v>
      </c>
      <c r="E75" s="1">
        <f>VLOOKUP(D75,DATABASE!$A$2:$F$3248,6)</f>
        <v>4</v>
      </c>
      <c r="F75" s="6">
        <f>VLOOKUP(D75,DATABASE!$A$2:$F$3248,4)</f>
        <v>1239.2</v>
      </c>
      <c r="G75" s="2">
        <f t="shared" si="11"/>
        <v>1132565.2839999998</v>
      </c>
      <c r="H75" s="22">
        <f t="shared" si="8"/>
        <v>0.69283150560154128</v>
      </c>
      <c r="I75" s="25">
        <f t="shared" si="12"/>
        <v>17.630369999999999</v>
      </c>
      <c r="J75" s="43">
        <f>VLOOKUP(D75,DATABASE!$A$2:$F$3248,5)*F75</f>
        <v>21847.554504</v>
      </c>
      <c r="K75" s="25">
        <f t="shared" si="13"/>
        <v>5074178.6401812918</v>
      </c>
      <c r="L75" s="26">
        <f t="shared" si="9"/>
        <v>0.7175463702916014</v>
      </c>
      <c r="M75" s="3" t="str">
        <f>VLOOKUP(D75,DATABASE!$A$2:$F$3248,3)</f>
        <v>OLEOSE</v>
      </c>
      <c r="N75" s="10" t="str">
        <f t="shared" si="10"/>
        <v>B</v>
      </c>
      <c r="O75">
        <v>43</v>
      </c>
      <c r="P75" s="40" t="s">
        <v>4672</v>
      </c>
      <c r="Q75" s="41"/>
      <c r="R75" s="32" t="s">
        <v>4671</v>
      </c>
      <c r="S75" s="1">
        <v>15</v>
      </c>
      <c r="T75" s="38">
        <v>6473.9320000000007</v>
      </c>
      <c r="U75" s="39">
        <v>44323.322262760004</v>
      </c>
    </row>
    <row r="76" spans="1:21" ht="12.95" customHeight="1">
      <c r="A76" s="19">
        <v>68</v>
      </c>
      <c r="B76" s="21">
        <f t="shared" si="7"/>
        <v>0.11371237458193979</v>
      </c>
      <c r="C76" s="32" t="s">
        <v>998</v>
      </c>
      <c r="D76" s="32" t="s">
        <v>997</v>
      </c>
      <c r="E76" s="1">
        <f>VLOOKUP(D76,DATABASE!$A$2:$F$3248,6)</f>
        <v>4</v>
      </c>
      <c r="F76" s="6">
        <f>VLOOKUP(D76,DATABASE!$A$2:$F$3248,4)</f>
        <v>5800</v>
      </c>
      <c r="G76" s="2">
        <f t="shared" si="11"/>
        <v>1138365.2839999998</v>
      </c>
      <c r="H76" s="22">
        <f t="shared" si="8"/>
        <v>0.69637957721318089</v>
      </c>
      <c r="I76" s="25">
        <f t="shared" si="12"/>
        <v>3.7365499999999998</v>
      </c>
      <c r="J76" s="43">
        <f>VLOOKUP(D76,DATABASE!$A$2:$F$3248,5)*F76</f>
        <v>21671.989999999998</v>
      </c>
      <c r="K76" s="25">
        <f t="shared" si="13"/>
        <v>5095850.6301812921</v>
      </c>
      <c r="L76" s="26">
        <f t="shared" si="9"/>
        <v>0.72061103530720694</v>
      </c>
      <c r="M76" s="3" t="str">
        <f>VLOOKUP(D76,DATABASE!$A$2:$F$3248,3)</f>
        <v>CIOCC</v>
      </c>
      <c r="N76" s="10" t="str">
        <f t="shared" si="10"/>
        <v>B</v>
      </c>
      <c r="O76">
        <v>44</v>
      </c>
      <c r="P76" s="40" t="s">
        <v>1498</v>
      </c>
      <c r="Q76" s="41"/>
      <c r="R76" s="32" t="s">
        <v>1497</v>
      </c>
      <c r="S76" s="1">
        <v>18</v>
      </c>
      <c r="T76" s="38">
        <v>8170</v>
      </c>
      <c r="U76" s="39">
        <v>42761.289799999999</v>
      </c>
    </row>
    <row r="77" spans="1:21" ht="12.95" customHeight="1">
      <c r="A77" s="19">
        <v>36</v>
      </c>
      <c r="B77" s="21">
        <f t="shared" si="7"/>
        <v>6.0200668896321072E-2</v>
      </c>
      <c r="C77" s="32" t="s">
        <v>982</v>
      </c>
      <c r="D77" s="32" t="s">
        <v>981</v>
      </c>
      <c r="E77" s="1">
        <f>VLOOKUP(D77,DATABASE!$A$2:$F$3248,6)</f>
        <v>25</v>
      </c>
      <c r="F77" s="6">
        <f>VLOOKUP(D77,DATABASE!$A$2:$F$3248,4)</f>
        <v>11603</v>
      </c>
      <c r="G77" s="2">
        <f t="shared" si="11"/>
        <v>1149968.2839999998</v>
      </c>
      <c r="H77" s="22">
        <f t="shared" si="8"/>
        <v>0.70347755564591441</v>
      </c>
      <c r="I77" s="25">
        <f t="shared" si="12"/>
        <v>1.85701</v>
      </c>
      <c r="J77" s="43">
        <f>VLOOKUP(D77,DATABASE!$A$2:$F$3248,5)*F77</f>
        <v>21546.887030000002</v>
      </c>
      <c r="K77" s="25">
        <f t="shared" si="13"/>
        <v>5117397.5172112919</v>
      </c>
      <c r="L77" s="26">
        <f t="shared" si="9"/>
        <v>0.7236580093449414</v>
      </c>
      <c r="M77" s="3" t="str">
        <f>VLOOKUP(D77,DATABASE!$A$2:$F$3248,3)</f>
        <v>CIOCC</v>
      </c>
      <c r="N77" s="10" t="str">
        <f t="shared" si="10"/>
        <v>B</v>
      </c>
      <c r="O77">
        <v>45</v>
      </c>
      <c r="P77" s="40" t="s">
        <v>1036</v>
      </c>
      <c r="Q77" s="41"/>
      <c r="R77" s="32" t="s">
        <v>1035</v>
      </c>
      <c r="S77" s="1">
        <v>8</v>
      </c>
      <c r="T77" s="38">
        <v>12160</v>
      </c>
      <c r="U77" s="39">
        <v>42256.121599999999</v>
      </c>
    </row>
    <row r="78" spans="1:21" ht="12.95" customHeight="1">
      <c r="A78" s="19">
        <v>65</v>
      </c>
      <c r="B78" s="21">
        <f t="shared" si="7"/>
        <v>0.10869565217391304</v>
      </c>
      <c r="C78" s="32" t="s">
        <v>2493</v>
      </c>
      <c r="D78" s="32" t="s">
        <v>2503</v>
      </c>
      <c r="E78" s="1">
        <f>VLOOKUP(D78,DATABASE!$A$2:$F$3248,6)</f>
        <v>13</v>
      </c>
      <c r="F78" s="6">
        <f>VLOOKUP(D78,DATABASE!$A$2:$F$3248,4)</f>
        <v>5978</v>
      </c>
      <c r="G78" s="2">
        <f t="shared" si="11"/>
        <v>1155946.2839999998</v>
      </c>
      <c r="H78" s="22">
        <f t="shared" si="8"/>
        <v>0.70713451635184221</v>
      </c>
      <c r="I78" s="25">
        <f t="shared" si="12"/>
        <v>3.5856499999999998</v>
      </c>
      <c r="J78" s="43">
        <f>VLOOKUP(D78,DATABASE!$A$2:$F$3248,5)*F78</f>
        <v>21435.0157</v>
      </c>
      <c r="K78" s="25">
        <f t="shared" si="13"/>
        <v>5138832.5329112923</v>
      </c>
      <c r="L78" s="26">
        <f t="shared" si="9"/>
        <v>0.72668916350866819</v>
      </c>
      <c r="M78" s="3" t="str">
        <f>VLOOKUP(D78,DATABASE!$A$2:$F$3248,3)</f>
        <v>OLEOSE</v>
      </c>
      <c r="N78" s="10" t="str">
        <f t="shared" si="10"/>
        <v>B</v>
      </c>
      <c r="O78">
        <v>46</v>
      </c>
      <c r="P78" s="40" t="s">
        <v>2752</v>
      </c>
      <c r="Q78" s="41"/>
      <c r="R78" s="32" t="s">
        <v>2751</v>
      </c>
      <c r="S78" s="1">
        <v>9</v>
      </c>
      <c r="T78" s="38">
        <v>3553.25</v>
      </c>
      <c r="U78" s="39">
        <v>41822.285487499998</v>
      </c>
    </row>
    <row r="79" spans="1:21" ht="12.95" customHeight="1">
      <c r="A79" s="19">
        <v>80</v>
      </c>
      <c r="B79" s="21">
        <f t="shared" si="7"/>
        <v>0.13377926421404682</v>
      </c>
      <c r="C79" s="32" t="s">
        <v>4906</v>
      </c>
      <c r="D79" s="32" t="s">
        <v>4905</v>
      </c>
      <c r="E79" s="1">
        <f>VLOOKUP(D79,DATABASE!$A$2:$F$3248,6)</f>
        <v>10</v>
      </c>
      <c r="F79" s="6">
        <f>VLOOKUP(D79,DATABASE!$A$2:$F$3248,4)</f>
        <v>4830</v>
      </c>
      <c r="G79" s="2">
        <f t="shared" si="11"/>
        <v>1160776.2839999998</v>
      </c>
      <c r="H79" s="22">
        <f t="shared" si="8"/>
        <v>0.71008920357325933</v>
      </c>
      <c r="I79" s="25">
        <f t="shared" si="12"/>
        <v>4.3940000000000001</v>
      </c>
      <c r="J79" s="43">
        <f>VLOOKUP(D79,DATABASE!$A$2:$F$3248,5)*F79</f>
        <v>21223.02</v>
      </c>
      <c r="K79" s="25">
        <f t="shared" si="13"/>
        <v>5160055.5529112918</v>
      </c>
      <c r="L79" s="26">
        <f t="shared" si="9"/>
        <v>0.72969033907766268</v>
      </c>
      <c r="M79" s="3" t="str">
        <f>VLOOKUP(D79,DATABASE!$A$2:$F$3248,3)</f>
        <v>OLEOSE</v>
      </c>
      <c r="N79" s="10" t="str">
        <f t="shared" si="10"/>
        <v>B</v>
      </c>
      <c r="O79">
        <v>47</v>
      </c>
      <c r="P79" s="40" t="s">
        <v>1478</v>
      </c>
      <c r="Q79" s="41"/>
      <c r="R79" s="32" t="s">
        <v>1477</v>
      </c>
      <c r="S79" s="1">
        <v>23</v>
      </c>
      <c r="T79" s="38">
        <v>10088.031000000001</v>
      </c>
      <c r="U79" s="39">
        <v>41111.954494919999</v>
      </c>
    </row>
    <row r="80" spans="1:21" ht="12.95" customHeight="1">
      <c r="A80" s="19">
        <v>98</v>
      </c>
      <c r="B80" s="21">
        <f t="shared" si="7"/>
        <v>0.16387959866220736</v>
      </c>
      <c r="C80" s="32" t="s">
        <v>5474</v>
      </c>
      <c r="D80" s="32" t="s">
        <v>5479</v>
      </c>
      <c r="E80" s="1">
        <f>VLOOKUP(D80,DATABASE!$A$2:$F$3248,6)</f>
        <v>8</v>
      </c>
      <c r="F80" s="6">
        <f>VLOOKUP(D80,DATABASE!$A$2:$F$3248,4)</f>
        <v>3534</v>
      </c>
      <c r="G80" s="2">
        <f t="shared" si="11"/>
        <v>1164310.2839999998</v>
      </c>
      <c r="H80" s="22">
        <f t="shared" si="8"/>
        <v>0.71225108031042039</v>
      </c>
      <c r="I80" s="25">
        <f t="shared" si="12"/>
        <v>5.9900799999999998</v>
      </c>
      <c r="J80" s="43">
        <f>VLOOKUP(D80,DATABASE!$A$2:$F$3248,5)*F80</f>
        <v>21168.942719999999</v>
      </c>
      <c r="K80" s="25">
        <f t="shared" si="13"/>
        <v>5181224.4956312915</v>
      </c>
      <c r="L80" s="26">
        <f t="shared" si="9"/>
        <v>0.73268386750635506</v>
      </c>
      <c r="M80" s="3" t="str">
        <f>VLOOKUP(D80,DATABASE!$A$2:$F$3248,3)</f>
        <v>OLEOSE</v>
      </c>
      <c r="N80" s="10" t="str">
        <f t="shared" si="10"/>
        <v>B</v>
      </c>
      <c r="O80">
        <v>48</v>
      </c>
      <c r="P80" s="40" t="s">
        <v>3048</v>
      </c>
      <c r="Q80" s="41"/>
      <c r="R80" s="32" t="s">
        <v>3049</v>
      </c>
      <c r="S80" s="1">
        <v>18</v>
      </c>
      <c r="T80" s="38">
        <v>11008</v>
      </c>
      <c r="U80" s="39">
        <v>40998.085120000003</v>
      </c>
    </row>
    <row r="81" spans="1:21" ht="12.95" customHeight="1">
      <c r="A81" s="19">
        <v>72</v>
      </c>
      <c r="B81" s="21">
        <f t="shared" si="7"/>
        <v>0.12040133779264214</v>
      </c>
      <c r="C81" s="32" t="s">
        <v>2250</v>
      </c>
      <c r="D81" s="32" t="s">
        <v>2260</v>
      </c>
      <c r="E81" s="1">
        <f>VLOOKUP(D81,DATABASE!$A$2:$F$3248,6)</f>
        <v>11</v>
      </c>
      <c r="F81" s="6">
        <f>VLOOKUP(D81,DATABASE!$A$2:$F$3248,4)</f>
        <v>5362.5</v>
      </c>
      <c r="G81" s="2">
        <f t="shared" si="11"/>
        <v>1169672.7839999998</v>
      </c>
      <c r="H81" s="22">
        <f t="shared" si="8"/>
        <v>0.7155315172099751</v>
      </c>
      <c r="I81" s="25">
        <f t="shared" si="12"/>
        <v>3.9426100000000002</v>
      </c>
      <c r="J81" s="43">
        <f>VLOOKUP(D81,DATABASE!$A$2:$F$3248,5)*F81</f>
        <v>21142.246125000001</v>
      </c>
      <c r="K81" s="25">
        <f t="shared" si="13"/>
        <v>5202366.7417562911</v>
      </c>
      <c r="L81" s="26">
        <f t="shared" si="9"/>
        <v>0.73567362073393616</v>
      </c>
      <c r="M81" s="3" t="str">
        <f>VLOOKUP(D81,DATABASE!$A$2:$F$3248,3)</f>
        <v>OLEOSE</v>
      </c>
      <c r="N81" s="10" t="str">
        <f t="shared" si="10"/>
        <v>B</v>
      </c>
      <c r="O81">
        <v>49</v>
      </c>
      <c r="P81" s="40" t="s">
        <v>5265</v>
      </c>
      <c r="Q81" s="41"/>
      <c r="R81" s="32" t="s">
        <v>5264</v>
      </c>
      <c r="S81" s="1">
        <v>6</v>
      </c>
      <c r="T81" s="38">
        <v>2186.739</v>
      </c>
      <c r="U81" s="39">
        <v>40384.280371590001</v>
      </c>
    </row>
    <row r="82" spans="1:21" ht="12.95" customHeight="1">
      <c r="A82" s="19">
        <v>70</v>
      </c>
      <c r="B82" s="21">
        <f t="shared" si="7"/>
        <v>0.11705685618729098</v>
      </c>
      <c r="C82" s="32" t="s">
        <v>4013</v>
      </c>
      <c r="D82" s="32" t="s">
        <v>4889</v>
      </c>
      <c r="E82" s="1">
        <f>VLOOKUP(D82,DATABASE!$A$2:$F$3248,6)</f>
        <v>13</v>
      </c>
      <c r="F82" s="6">
        <f>VLOOKUP(D82,DATABASE!$A$2:$F$3248,4)</f>
        <v>5551</v>
      </c>
      <c r="G82" s="2">
        <f t="shared" si="11"/>
        <v>1175223.7839999998</v>
      </c>
      <c r="H82" s="22">
        <f t="shared" si="8"/>
        <v>0.71892726643690819</v>
      </c>
      <c r="I82" s="25">
        <f t="shared" si="12"/>
        <v>3.68405</v>
      </c>
      <c r="J82" s="43">
        <f>VLOOKUP(D82,DATABASE!$A$2:$F$3248,5)*F82</f>
        <v>20450.161550000001</v>
      </c>
      <c r="K82" s="25">
        <f t="shared" si="13"/>
        <v>5222816.9033062914</v>
      </c>
      <c r="L82" s="26">
        <f t="shared" si="9"/>
        <v>0.73856550535854915</v>
      </c>
      <c r="M82" s="3" t="str">
        <f>VLOOKUP(D82,DATABASE!$A$2:$F$3248,3)</f>
        <v>OLEOSE</v>
      </c>
      <c r="N82" s="10" t="str">
        <f t="shared" si="10"/>
        <v>B</v>
      </c>
      <c r="O82">
        <v>50</v>
      </c>
      <c r="P82" s="40" t="s">
        <v>88</v>
      </c>
      <c r="Q82" s="41"/>
      <c r="R82" s="32" t="s">
        <v>87</v>
      </c>
      <c r="S82" s="1">
        <v>10</v>
      </c>
      <c r="T82" s="38">
        <v>4432.7730000000001</v>
      </c>
      <c r="U82" s="39">
        <v>39490.200497370002</v>
      </c>
    </row>
    <row r="83" spans="1:21" ht="12.95" customHeight="1">
      <c r="A83" s="19">
        <v>167</v>
      </c>
      <c r="B83" s="21">
        <f t="shared" si="7"/>
        <v>0.27926421404682272</v>
      </c>
      <c r="C83" s="32" t="s">
        <v>5458</v>
      </c>
      <c r="D83" s="32" t="s">
        <v>5457</v>
      </c>
      <c r="E83" s="1">
        <f>VLOOKUP(D83,DATABASE!$A$2:$F$3248,6)</f>
        <v>4</v>
      </c>
      <c r="F83" s="6">
        <f>VLOOKUP(D83,DATABASE!$A$2:$F$3248,4)</f>
        <v>1825.2950000000001</v>
      </c>
      <c r="G83" s="2">
        <f t="shared" si="11"/>
        <v>1177049.0789999997</v>
      </c>
      <c r="H83" s="22">
        <f t="shared" si="8"/>
        <v>0.72004386598386805</v>
      </c>
      <c r="I83" s="25">
        <f t="shared" si="12"/>
        <v>10.93408</v>
      </c>
      <c r="J83" s="43">
        <f>VLOOKUP(D83,DATABASE!$A$2:$F$3248,5)*F83</f>
        <v>19957.921553600001</v>
      </c>
      <c r="K83" s="25">
        <f t="shared" si="13"/>
        <v>5242774.8248598911</v>
      </c>
      <c r="L83" s="26">
        <f t="shared" si="9"/>
        <v>0.74138778166863939</v>
      </c>
      <c r="M83" s="3" t="str">
        <f>VLOOKUP(D83,DATABASE!$A$2:$F$3248,3)</f>
        <v>OLEOSE</v>
      </c>
      <c r="N83" s="10" t="str">
        <f t="shared" si="10"/>
        <v>B</v>
      </c>
      <c r="O83">
        <v>51</v>
      </c>
      <c r="P83" s="40" t="s">
        <v>2250</v>
      </c>
      <c r="Q83" s="41"/>
      <c r="R83" s="32" t="s">
        <v>2261</v>
      </c>
      <c r="S83" s="1">
        <v>22</v>
      </c>
      <c r="T83" s="38">
        <v>10560</v>
      </c>
      <c r="U83" s="39">
        <v>39075.062399999995</v>
      </c>
    </row>
    <row r="84" spans="1:21" ht="12.95" customHeight="1">
      <c r="A84" s="19">
        <v>67</v>
      </c>
      <c r="B84" s="21">
        <f t="shared" si="7"/>
        <v>0.11204013377926421</v>
      </c>
      <c r="C84" s="32" t="s">
        <v>1258</v>
      </c>
      <c r="D84" s="32" t="s">
        <v>1257</v>
      </c>
      <c r="E84" s="1">
        <f>VLOOKUP(D84,DATABASE!$A$2:$F$3248,6)</f>
        <v>9</v>
      </c>
      <c r="F84" s="6">
        <f>VLOOKUP(D84,DATABASE!$A$2:$F$3248,4)</f>
        <v>5860</v>
      </c>
      <c r="G84" s="2">
        <f t="shared" si="11"/>
        <v>1182909.0789999997</v>
      </c>
      <c r="H84" s="22">
        <f t="shared" si="8"/>
        <v>0.72362864178459352</v>
      </c>
      <c r="I84" s="25">
        <f t="shared" si="12"/>
        <v>3.3489300000000002</v>
      </c>
      <c r="J84" s="43">
        <f>VLOOKUP(D84,DATABASE!$A$2:$F$3248,5)*F84</f>
        <v>19624.729800000001</v>
      </c>
      <c r="K84" s="25">
        <f t="shared" si="13"/>
        <v>5262399.5546598909</v>
      </c>
      <c r="L84" s="26">
        <f t="shared" si="9"/>
        <v>0.74416294088838664</v>
      </c>
      <c r="M84" s="3" t="str">
        <f>VLOOKUP(D84,DATABASE!$A$2:$F$3248,3)</f>
        <v>CIOCC</v>
      </c>
      <c r="N84" s="10" t="str">
        <f t="shared" si="10"/>
        <v>B</v>
      </c>
      <c r="O84">
        <v>52</v>
      </c>
      <c r="P84" s="40" t="s">
        <v>2579</v>
      </c>
      <c r="Q84" s="41"/>
      <c r="R84" s="32" t="s">
        <v>2585</v>
      </c>
      <c r="S84" s="1">
        <v>7</v>
      </c>
      <c r="T84" s="38">
        <v>2107</v>
      </c>
      <c r="U84" s="39">
        <v>38005.6446</v>
      </c>
    </row>
    <row r="85" spans="1:21" ht="12.95" customHeight="1">
      <c r="A85" s="19">
        <v>71</v>
      </c>
      <c r="B85" s="21">
        <f t="shared" si="7"/>
        <v>0.11872909698996656</v>
      </c>
      <c r="C85" s="32" t="s">
        <v>3728</v>
      </c>
      <c r="D85" s="32" t="s">
        <v>3727</v>
      </c>
      <c r="E85" s="1">
        <f>VLOOKUP(D85,DATABASE!$A$2:$F$3248,6)</f>
        <v>12</v>
      </c>
      <c r="F85" s="6">
        <f>VLOOKUP(D85,DATABASE!$A$2:$F$3248,4)</f>
        <v>5423.7659999999996</v>
      </c>
      <c r="G85" s="2">
        <f t="shared" si="11"/>
        <v>1188332.8449999997</v>
      </c>
      <c r="H85" s="22">
        <f t="shared" si="8"/>
        <v>0.72694655733162394</v>
      </c>
      <c r="I85" s="25">
        <f t="shared" si="12"/>
        <v>3.5643500000000006</v>
      </c>
      <c r="J85" s="43">
        <f>VLOOKUP(D85,DATABASE!$A$2:$F$3248,5)*F85</f>
        <v>19332.200342100001</v>
      </c>
      <c r="K85" s="25">
        <f t="shared" si="13"/>
        <v>5281731.7550019911</v>
      </c>
      <c r="L85" s="26">
        <f t="shared" si="9"/>
        <v>0.74689673312726768</v>
      </c>
      <c r="M85" s="3" t="str">
        <f>VLOOKUP(D85,DATABASE!$A$2:$F$3248,3)</f>
        <v>OLEOSE</v>
      </c>
      <c r="N85" s="10" t="str">
        <f t="shared" si="10"/>
        <v>B</v>
      </c>
      <c r="O85">
        <v>53</v>
      </c>
      <c r="P85" s="40" t="s">
        <v>2281</v>
      </c>
      <c r="Q85" s="41"/>
      <c r="R85" s="32" t="s">
        <v>2280</v>
      </c>
      <c r="S85" s="1">
        <v>29</v>
      </c>
      <c r="T85" s="38">
        <v>12594.865</v>
      </c>
      <c r="U85" s="39">
        <v>36501.682051100004</v>
      </c>
    </row>
    <row r="86" spans="1:21" ht="12.95" customHeight="1">
      <c r="A86" s="19">
        <v>82</v>
      </c>
      <c r="B86" s="21">
        <f t="shared" si="7"/>
        <v>0.13712374581939799</v>
      </c>
      <c r="C86" s="32" t="s">
        <v>4863</v>
      </c>
      <c r="D86" s="32" t="s">
        <v>4862</v>
      </c>
      <c r="E86" s="1">
        <f>VLOOKUP(D86,DATABASE!$A$2:$F$3248,6)</f>
        <v>10</v>
      </c>
      <c r="F86" s="6">
        <f>VLOOKUP(D86,DATABASE!$A$2:$F$3248,4)</f>
        <v>4526.0479999999998</v>
      </c>
      <c r="G86" s="2">
        <f t="shared" si="11"/>
        <v>1192858.8929999997</v>
      </c>
      <c r="H86" s="22">
        <f t="shared" si="8"/>
        <v>0.72971530602502366</v>
      </c>
      <c r="I86" s="25">
        <f t="shared" si="12"/>
        <v>4.1425900000000002</v>
      </c>
      <c r="J86" s="43">
        <f>VLOOKUP(D86,DATABASE!$A$2:$F$3248,5)*F86</f>
        <v>18749.561184319999</v>
      </c>
      <c r="K86" s="25">
        <f t="shared" si="13"/>
        <v>5300481.3161863107</v>
      </c>
      <c r="L86" s="26">
        <f t="shared" si="9"/>
        <v>0.74954813358562611</v>
      </c>
      <c r="M86" s="3" t="str">
        <f>VLOOKUP(D86,DATABASE!$A$2:$F$3248,3)</f>
        <v>OLEOSE</v>
      </c>
      <c r="N86" s="10" t="str">
        <f t="shared" si="10"/>
        <v>B</v>
      </c>
      <c r="O86">
        <v>54</v>
      </c>
      <c r="P86" s="40" t="s">
        <v>3555</v>
      </c>
      <c r="Q86" s="41"/>
      <c r="R86" s="32" t="s">
        <v>3554</v>
      </c>
      <c r="S86" s="1">
        <v>19</v>
      </c>
      <c r="T86" s="38">
        <v>8248.7950000000001</v>
      </c>
      <c r="U86" s="39">
        <v>35599.159605600005</v>
      </c>
    </row>
    <row r="87" spans="1:21" ht="12.95" customHeight="1">
      <c r="A87" s="19">
        <v>139</v>
      </c>
      <c r="B87" s="21">
        <f t="shared" si="7"/>
        <v>0.23244147157190637</v>
      </c>
      <c r="C87" s="32" t="s">
        <v>5190</v>
      </c>
      <c r="D87" s="32" t="s">
        <v>5189</v>
      </c>
      <c r="E87" s="1">
        <f>VLOOKUP(D87,DATABASE!$A$2:$F$3248,6)</f>
        <v>6</v>
      </c>
      <c r="F87" s="6">
        <f>VLOOKUP(D87,DATABASE!$A$2:$F$3248,4)</f>
        <v>2337.3050000000003</v>
      </c>
      <c r="G87" s="2">
        <f t="shared" si="11"/>
        <v>1195196.1979999996</v>
      </c>
      <c r="H87" s="22">
        <f t="shared" si="8"/>
        <v>0.7311451207695483</v>
      </c>
      <c r="I87" s="25">
        <f t="shared" si="12"/>
        <v>7.9935599999999996</v>
      </c>
      <c r="J87" s="43">
        <f>VLOOKUP(D87,DATABASE!$A$2:$F$3248,5)*F87</f>
        <v>18683.387755800002</v>
      </c>
      <c r="K87" s="25">
        <f t="shared" si="13"/>
        <v>5319164.7039421108</v>
      </c>
      <c r="L87" s="26">
        <f t="shared" si="9"/>
        <v>0.75219017637118435</v>
      </c>
      <c r="M87" s="3" t="str">
        <f>VLOOKUP(D87,DATABASE!$A$2:$F$3248,3)</f>
        <v>OLEOSE</v>
      </c>
      <c r="N87" s="10" t="str">
        <f t="shared" si="10"/>
        <v>B</v>
      </c>
      <c r="O87">
        <v>55</v>
      </c>
      <c r="P87" s="40" t="s">
        <v>2281</v>
      </c>
      <c r="Q87" s="41"/>
      <c r="R87" s="32" t="s">
        <v>2290</v>
      </c>
      <c r="S87" s="1">
        <v>26</v>
      </c>
      <c r="T87" s="38">
        <v>12740</v>
      </c>
      <c r="U87" s="39">
        <v>34576.36</v>
      </c>
    </row>
    <row r="88" spans="1:21" ht="12.95" customHeight="1">
      <c r="A88" s="19">
        <v>118</v>
      </c>
      <c r="B88" s="21">
        <f t="shared" si="7"/>
        <v>0.19732441471571907</v>
      </c>
      <c r="C88" s="32" t="s">
        <v>2091</v>
      </c>
      <c r="D88" s="32" t="s">
        <v>2094</v>
      </c>
      <c r="E88" s="1">
        <f>VLOOKUP(D88,DATABASE!$A$2:$F$3248,6)</f>
        <v>6</v>
      </c>
      <c r="F88" s="6">
        <f>VLOOKUP(D88,DATABASE!$A$2:$F$3248,4)</f>
        <v>2676.45</v>
      </c>
      <c r="G88" s="2">
        <f t="shared" si="11"/>
        <v>1197872.6479999996</v>
      </c>
      <c r="H88" s="22">
        <f t="shared" si="8"/>
        <v>0.73278240288419871</v>
      </c>
      <c r="I88" s="25">
        <f t="shared" si="12"/>
        <v>6.8367000000000004</v>
      </c>
      <c r="J88" s="43">
        <f>VLOOKUP(D88,DATABASE!$A$2:$F$3248,5)*F88</f>
        <v>18298.085715000001</v>
      </c>
      <c r="K88" s="25">
        <f t="shared" si="13"/>
        <v>5337462.7896571103</v>
      </c>
      <c r="L88" s="26">
        <f t="shared" si="9"/>
        <v>0.75477773308117313</v>
      </c>
      <c r="M88" s="3" t="str">
        <f>VLOOKUP(D88,DATABASE!$A$2:$F$3248,3)</f>
        <v>OLEOSE</v>
      </c>
      <c r="N88" s="10" t="str">
        <f t="shared" si="10"/>
        <v>B</v>
      </c>
      <c r="O88">
        <v>56</v>
      </c>
      <c r="P88" s="40" t="s">
        <v>477</v>
      </c>
      <c r="Q88" s="41"/>
      <c r="R88" s="32" t="s">
        <v>476</v>
      </c>
      <c r="S88" s="1">
        <v>30</v>
      </c>
      <c r="T88" s="38">
        <v>13905</v>
      </c>
      <c r="U88" s="39">
        <v>33802.359750000003</v>
      </c>
    </row>
    <row r="89" spans="1:21" ht="12.95" customHeight="1">
      <c r="A89" s="19">
        <v>95</v>
      </c>
      <c r="B89" s="21">
        <f t="shared" si="7"/>
        <v>0.15886287625418061</v>
      </c>
      <c r="C89" s="32" t="s">
        <v>4896</v>
      </c>
      <c r="D89" s="32" t="s">
        <v>4895</v>
      </c>
      <c r="E89" s="1">
        <f>VLOOKUP(D89,DATABASE!$A$2:$F$3248,6)</f>
        <v>7</v>
      </c>
      <c r="F89" s="6">
        <f>VLOOKUP(D89,DATABASE!$A$2:$F$3248,4)</f>
        <v>3640</v>
      </c>
      <c r="G89" s="2">
        <f t="shared" si="11"/>
        <v>1201512.6479999996</v>
      </c>
      <c r="H89" s="22">
        <f t="shared" si="8"/>
        <v>0.73500912368874494</v>
      </c>
      <c r="I89" s="25">
        <f t="shared" si="12"/>
        <v>4.9902300000000004</v>
      </c>
      <c r="J89" s="43">
        <f>VLOOKUP(D89,DATABASE!$A$2:$F$3248,5)*F89</f>
        <v>18164.4372</v>
      </c>
      <c r="K89" s="25">
        <f t="shared" si="13"/>
        <v>5355627.2268571099</v>
      </c>
      <c r="L89" s="26">
        <f t="shared" si="9"/>
        <v>0.75734639037637308</v>
      </c>
      <c r="M89" s="3" t="str">
        <f>VLOOKUP(D89,DATABASE!$A$2:$F$3248,3)</f>
        <v>CIOCC</v>
      </c>
      <c r="N89" s="10" t="str">
        <f t="shared" si="10"/>
        <v>B</v>
      </c>
      <c r="O89">
        <v>57</v>
      </c>
      <c r="P89" s="40" t="s">
        <v>918</v>
      </c>
      <c r="Q89" s="41"/>
      <c r="R89" s="32" t="s">
        <v>917</v>
      </c>
      <c r="S89" s="1">
        <v>1</v>
      </c>
      <c r="T89" s="38">
        <v>10099</v>
      </c>
      <c r="U89" s="39">
        <v>31306.9</v>
      </c>
    </row>
    <row r="90" spans="1:21" ht="12.95" customHeight="1">
      <c r="A90" s="19">
        <v>83</v>
      </c>
      <c r="B90" s="21">
        <f t="shared" si="7"/>
        <v>0.13879598662207357</v>
      </c>
      <c r="C90" s="32" t="s">
        <v>4114</v>
      </c>
      <c r="D90" s="32" t="s">
        <v>4113</v>
      </c>
      <c r="E90" s="1">
        <f>VLOOKUP(D90,DATABASE!$A$2:$F$3248,6)</f>
        <v>13</v>
      </c>
      <c r="F90" s="6">
        <f>VLOOKUP(D90,DATABASE!$A$2:$F$3248,4)</f>
        <v>4487</v>
      </c>
      <c r="G90" s="2">
        <f t="shared" si="11"/>
        <v>1205999.6479999996</v>
      </c>
      <c r="H90" s="22">
        <f t="shared" si="8"/>
        <v>0.73775398529588754</v>
      </c>
      <c r="I90" s="25">
        <f t="shared" si="12"/>
        <v>3.9548500000000004</v>
      </c>
      <c r="J90" s="43">
        <f>VLOOKUP(D90,DATABASE!$A$2:$F$3248,5)*F90</f>
        <v>17745.411950000002</v>
      </c>
      <c r="K90" s="25">
        <f t="shared" si="13"/>
        <v>5373372.6388071096</v>
      </c>
      <c r="L90" s="26">
        <f t="shared" si="9"/>
        <v>0.75985579275200488</v>
      </c>
      <c r="M90" s="3" t="str">
        <f>VLOOKUP(D90,DATABASE!$A$2:$F$3248,3)</f>
        <v>OLEOSE</v>
      </c>
      <c r="N90" s="10" t="str">
        <f t="shared" si="10"/>
        <v>B</v>
      </c>
      <c r="O90">
        <v>58</v>
      </c>
      <c r="P90" s="40" t="s">
        <v>1620</v>
      </c>
      <c r="Q90" s="41"/>
      <c r="R90" s="32" t="s">
        <v>1619</v>
      </c>
      <c r="S90" s="1">
        <v>4</v>
      </c>
      <c r="T90" s="38">
        <v>7280</v>
      </c>
      <c r="U90" s="39">
        <v>30962.131200000003</v>
      </c>
    </row>
    <row r="91" spans="1:21" ht="12.95" customHeight="1">
      <c r="A91" s="19">
        <v>89</v>
      </c>
      <c r="B91" s="21">
        <f t="shared" si="7"/>
        <v>0.1488294314381271</v>
      </c>
      <c r="C91" s="32" t="s">
        <v>2439</v>
      </c>
      <c r="D91" s="32" t="s">
        <v>2438</v>
      </c>
      <c r="E91" s="1">
        <f>VLOOKUP(D91,DATABASE!$A$2:$F$3248,6)</f>
        <v>9</v>
      </c>
      <c r="F91" s="6">
        <f>VLOOKUP(D91,DATABASE!$A$2:$F$3248,4)</f>
        <v>4234.9840000000004</v>
      </c>
      <c r="G91" s="2">
        <f t="shared" si="11"/>
        <v>1210234.6319999995</v>
      </c>
      <c r="H91" s="22">
        <f t="shared" si="8"/>
        <v>0.7403446795210854</v>
      </c>
      <c r="I91" s="25">
        <f t="shared" si="12"/>
        <v>4.1049699999999998</v>
      </c>
      <c r="J91" s="43">
        <f>VLOOKUP(D91,DATABASE!$A$2:$F$3248,5)*F91</f>
        <v>17384.482270479999</v>
      </c>
      <c r="K91" s="25">
        <f t="shared" si="13"/>
        <v>5390757.1210775897</v>
      </c>
      <c r="L91" s="26">
        <f t="shared" si="9"/>
        <v>0.76231415558018789</v>
      </c>
      <c r="M91" s="3" t="str">
        <f>VLOOKUP(D91,DATABASE!$A$2:$F$3248,3)</f>
        <v>OLEOSE</v>
      </c>
      <c r="N91" s="10" t="str">
        <f t="shared" si="10"/>
        <v>B</v>
      </c>
      <c r="O91">
        <v>59</v>
      </c>
      <c r="P91" s="40" t="s">
        <v>695</v>
      </c>
      <c r="Q91" s="41"/>
      <c r="R91" s="32" t="s">
        <v>694</v>
      </c>
      <c r="S91" s="1">
        <v>27</v>
      </c>
      <c r="T91" s="38">
        <v>12600</v>
      </c>
      <c r="U91" s="39">
        <v>30518.838</v>
      </c>
    </row>
    <row r="92" spans="1:21" ht="12.95" customHeight="1">
      <c r="A92" s="19">
        <v>58</v>
      </c>
      <c r="B92" s="21">
        <f t="shared" si="7"/>
        <v>9.6989966555183951E-2</v>
      </c>
      <c r="C92" s="32" t="s">
        <v>944</v>
      </c>
      <c r="D92" s="32" t="s">
        <v>943</v>
      </c>
      <c r="E92" s="1">
        <f>VLOOKUP(D92,DATABASE!$A$2:$F$3248,6)</f>
        <v>17</v>
      </c>
      <c r="F92" s="6">
        <f>VLOOKUP(D92,DATABASE!$A$2:$F$3248,4)</f>
        <v>6829.7</v>
      </c>
      <c r="G92" s="2">
        <f t="shared" si="11"/>
        <v>1217064.3319999995</v>
      </c>
      <c r="H92" s="22">
        <f t="shared" si="8"/>
        <v>0.74452265619108793</v>
      </c>
      <c r="I92" s="25">
        <f t="shared" si="12"/>
        <v>2.4923500000000001</v>
      </c>
      <c r="J92" s="43">
        <f>VLOOKUP(D92,DATABASE!$A$2:$F$3248,5)*F92</f>
        <v>17022.002795</v>
      </c>
      <c r="K92" s="25">
        <f t="shared" si="13"/>
        <v>5407779.1238725893</v>
      </c>
      <c r="L92" s="26">
        <f t="shared" si="9"/>
        <v>0.76472125970220772</v>
      </c>
      <c r="M92" s="3" t="str">
        <f>VLOOKUP(D92,DATABASE!$A$2:$F$3248,3)</f>
        <v>OLEOSE</v>
      </c>
      <c r="N92" s="10" t="str">
        <f t="shared" si="10"/>
        <v>B</v>
      </c>
      <c r="O92">
        <v>60</v>
      </c>
      <c r="P92" s="40" t="s">
        <v>1855</v>
      </c>
      <c r="Q92" s="41"/>
      <c r="R92" s="32" t="s">
        <v>1854</v>
      </c>
      <c r="S92" s="1">
        <v>7</v>
      </c>
      <c r="T92" s="38">
        <v>8762</v>
      </c>
      <c r="U92" s="39">
        <v>29694.155139999999</v>
      </c>
    </row>
    <row r="93" spans="1:21" ht="12.95" customHeight="1">
      <c r="A93" s="19">
        <v>123</v>
      </c>
      <c r="B93" s="21">
        <f t="shared" si="7"/>
        <v>0.20568561872909699</v>
      </c>
      <c r="C93" s="32" t="s">
        <v>3324</v>
      </c>
      <c r="D93" s="32" t="s">
        <v>3323</v>
      </c>
      <c r="E93" s="1">
        <f>VLOOKUP(D93,DATABASE!$A$2:$F$3248,6)</f>
        <v>6</v>
      </c>
      <c r="F93" s="6">
        <f>VLOOKUP(D93,DATABASE!$A$2:$F$3248,4)</f>
        <v>2640</v>
      </c>
      <c r="G93" s="2">
        <f t="shared" si="11"/>
        <v>1219704.3319999995</v>
      </c>
      <c r="H93" s="22">
        <f t="shared" si="8"/>
        <v>0.74613764051086873</v>
      </c>
      <c r="I93" s="25">
        <f t="shared" si="12"/>
        <v>6.3934800000000012</v>
      </c>
      <c r="J93" s="43">
        <f>VLOOKUP(D93,DATABASE!$A$2:$F$3248,5)*F93</f>
        <v>16878.787200000002</v>
      </c>
      <c r="K93" s="25">
        <f t="shared" si="13"/>
        <v>5424657.9110725895</v>
      </c>
      <c r="L93" s="26">
        <f t="shared" si="9"/>
        <v>0.76710811151589398</v>
      </c>
      <c r="M93" s="3" t="str">
        <f>VLOOKUP(D93,DATABASE!$A$2:$F$3248,3)</f>
        <v>OLEOSE</v>
      </c>
      <c r="N93" s="10" t="str">
        <f t="shared" si="10"/>
        <v>B</v>
      </c>
      <c r="O93">
        <v>61</v>
      </c>
      <c r="P93" s="40" t="s">
        <v>3573</v>
      </c>
      <c r="Q93" s="41"/>
      <c r="R93" s="32" t="s">
        <v>3580</v>
      </c>
      <c r="S93" s="1">
        <v>15</v>
      </c>
      <c r="T93" s="38">
        <v>6615</v>
      </c>
      <c r="U93" s="39">
        <v>29609.136900000001</v>
      </c>
    </row>
    <row r="94" spans="1:21" ht="12.95" customHeight="1">
      <c r="A94" s="19">
        <v>63</v>
      </c>
      <c r="B94" s="21">
        <f t="shared" si="7"/>
        <v>0.10535117056856187</v>
      </c>
      <c r="C94" s="32" t="s">
        <v>2289</v>
      </c>
      <c r="D94" s="32" t="s">
        <v>2297</v>
      </c>
      <c r="E94" s="1">
        <f>VLOOKUP(D94,DATABASE!$A$2:$F$3248,6)</f>
        <v>13</v>
      </c>
      <c r="F94" s="6">
        <f>VLOOKUP(D94,DATABASE!$A$2:$F$3248,4)</f>
        <v>6090</v>
      </c>
      <c r="G94" s="2">
        <f t="shared" si="11"/>
        <v>1225794.3319999995</v>
      </c>
      <c r="H94" s="22">
        <f t="shared" si="8"/>
        <v>0.74986311570309028</v>
      </c>
      <c r="I94" s="25">
        <f t="shared" si="12"/>
        <v>2.6970000000000001</v>
      </c>
      <c r="J94" s="43">
        <f>VLOOKUP(D94,DATABASE!$A$2:$F$3248,5)*F94</f>
        <v>16424.73</v>
      </c>
      <c r="K94" s="25">
        <f t="shared" si="13"/>
        <v>5441082.6410725899</v>
      </c>
      <c r="L94" s="26">
        <f t="shared" si="9"/>
        <v>0.76943075449523113</v>
      </c>
      <c r="M94" s="3" t="str">
        <f>VLOOKUP(D94,DATABASE!$A$2:$F$3248,3)</f>
        <v>OLEOSE</v>
      </c>
      <c r="N94" s="10" t="str">
        <f t="shared" si="10"/>
        <v>B</v>
      </c>
      <c r="O94">
        <v>62</v>
      </c>
      <c r="P94" s="40" t="s">
        <v>3555</v>
      </c>
      <c r="Q94" s="41"/>
      <c r="R94" s="32" t="s">
        <v>3566</v>
      </c>
      <c r="S94" s="1">
        <v>15</v>
      </c>
      <c r="T94" s="38">
        <v>6720</v>
      </c>
      <c r="U94" s="39">
        <v>29188.655999999995</v>
      </c>
    </row>
    <row r="95" spans="1:21" ht="12.95" customHeight="1">
      <c r="A95" s="19">
        <v>53</v>
      </c>
      <c r="B95" s="21">
        <f t="shared" si="7"/>
        <v>8.8628762541806017E-2</v>
      </c>
      <c r="C95" s="32" t="s">
        <v>4991</v>
      </c>
      <c r="D95" s="32" t="s">
        <v>4990</v>
      </c>
      <c r="E95" s="1">
        <f>VLOOKUP(D95,DATABASE!$A$2:$F$3248,6)</f>
        <v>4</v>
      </c>
      <c r="F95" s="6">
        <f>VLOOKUP(D95,DATABASE!$A$2:$F$3248,4)</f>
        <v>7880</v>
      </c>
      <c r="G95" s="2">
        <f t="shared" si="11"/>
        <v>1233674.3319999995</v>
      </c>
      <c r="H95" s="22">
        <f t="shared" si="8"/>
        <v>0.75468359920304207</v>
      </c>
      <c r="I95" s="25">
        <f t="shared" si="12"/>
        <v>2.07843</v>
      </c>
      <c r="J95" s="43">
        <f>VLOOKUP(D95,DATABASE!$A$2:$F$3248,5)*F95</f>
        <v>16378.028399999999</v>
      </c>
      <c r="K95" s="25">
        <f t="shared" si="13"/>
        <v>5457460.6694725901</v>
      </c>
      <c r="L95" s="26">
        <f t="shared" si="9"/>
        <v>0.77174679333901397</v>
      </c>
      <c r="M95" s="3" t="str">
        <f>VLOOKUP(D95,DATABASE!$A$2:$F$3248,3)</f>
        <v>CIOCC</v>
      </c>
      <c r="N95" s="10" t="str">
        <f t="shared" si="10"/>
        <v>B</v>
      </c>
      <c r="O95">
        <v>63</v>
      </c>
      <c r="P95" s="40" t="s">
        <v>3968</v>
      </c>
      <c r="Q95" s="41"/>
      <c r="R95" s="32" t="s">
        <v>3967</v>
      </c>
      <c r="S95" s="1">
        <v>31</v>
      </c>
      <c r="T95" s="38">
        <v>10870</v>
      </c>
      <c r="U95" s="39">
        <v>28489.943899999998</v>
      </c>
    </row>
    <row r="96" spans="1:21" ht="12.95" customHeight="1">
      <c r="A96" s="19">
        <v>88</v>
      </c>
      <c r="B96" s="21">
        <f t="shared" si="7"/>
        <v>0.14715719063545152</v>
      </c>
      <c r="C96" s="32" t="s">
        <v>4884</v>
      </c>
      <c r="D96" s="32" t="s">
        <v>4883</v>
      </c>
      <c r="E96" s="1">
        <f>VLOOKUP(D96,DATABASE!$A$2:$F$3248,6)</f>
        <v>10</v>
      </c>
      <c r="F96" s="6">
        <f>VLOOKUP(D96,DATABASE!$A$2:$F$3248,4)</f>
        <v>4340</v>
      </c>
      <c r="G96" s="2">
        <f t="shared" si="11"/>
        <v>1238014.3319999995</v>
      </c>
      <c r="H96" s="22">
        <f t="shared" si="8"/>
        <v>0.7573385355469241</v>
      </c>
      <c r="I96" s="25">
        <f t="shared" si="12"/>
        <v>3.7611599999999998</v>
      </c>
      <c r="J96" s="43">
        <f>VLOOKUP(D96,DATABASE!$A$2:$F$3248,5)*F96</f>
        <v>16323.4344</v>
      </c>
      <c r="K96" s="25">
        <f t="shared" si="13"/>
        <v>5473784.1038725898</v>
      </c>
      <c r="L96" s="26">
        <f t="shared" si="9"/>
        <v>0.77405511197243015</v>
      </c>
      <c r="M96" s="3" t="str">
        <f>VLOOKUP(D96,DATABASE!$A$2:$F$3248,3)</f>
        <v>OLEOSE</v>
      </c>
      <c r="N96" s="10" t="str">
        <f t="shared" si="10"/>
        <v>B</v>
      </c>
      <c r="O96">
        <v>64</v>
      </c>
      <c r="P96" s="40" t="s">
        <v>4926</v>
      </c>
      <c r="Q96" s="41"/>
      <c r="R96" s="32" t="s">
        <v>4925</v>
      </c>
      <c r="S96" s="1">
        <v>5</v>
      </c>
      <c r="T96" s="38">
        <v>6930</v>
      </c>
      <c r="U96" s="39">
        <v>27537.533099999997</v>
      </c>
    </row>
    <row r="97" spans="1:21" ht="12.95" customHeight="1">
      <c r="A97" s="19">
        <v>69</v>
      </c>
      <c r="B97" s="21">
        <f t="shared" si="7"/>
        <v>0.11538461538461539</v>
      </c>
      <c r="C97" s="32" t="s">
        <v>659</v>
      </c>
      <c r="D97" s="32" t="s">
        <v>658</v>
      </c>
      <c r="E97" s="1">
        <f>VLOOKUP(D97,DATABASE!$A$2:$F$3248,6)</f>
        <v>12</v>
      </c>
      <c r="F97" s="6">
        <f>VLOOKUP(D97,DATABASE!$A$2:$F$3248,4)</f>
        <v>5761.9859999999999</v>
      </c>
      <c r="G97" s="2">
        <f t="shared" si="11"/>
        <v>1243776.3179999995</v>
      </c>
      <c r="H97" s="22">
        <f t="shared" si="8"/>
        <v>0.76086335260783189</v>
      </c>
      <c r="I97" s="25">
        <f t="shared" si="12"/>
        <v>2.8213499999999998</v>
      </c>
      <c r="J97" s="43">
        <f>VLOOKUP(D97,DATABASE!$A$2:$F$3248,5)*F97</f>
        <v>16256.579201099999</v>
      </c>
      <c r="K97" s="25">
        <f t="shared" si="13"/>
        <v>5490040.6830736902</v>
      </c>
      <c r="L97" s="26">
        <f t="shared" si="9"/>
        <v>0.77635397652298732</v>
      </c>
      <c r="M97" s="3" t="str">
        <f>VLOOKUP(D97,DATABASE!$A$2:$F$3248,3)</f>
        <v>OLEOSE</v>
      </c>
      <c r="N97" s="10" t="str">
        <f t="shared" si="10"/>
        <v>B</v>
      </c>
      <c r="O97">
        <v>65</v>
      </c>
      <c r="P97" s="40" t="s">
        <v>3718</v>
      </c>
      <c r="Q97" s="41"/>
      <c r="R97" s="32" t="s">
        <v>3717</v>
      </c>
      <c r="S97" s="1">
        <v>13</v>
      </c>
      <c r="T97" s="38">
        <v>6074.5240000000003</v>
      </c>
      <c r="U97" s="39">
        <v>26503.148212000004</v>
      </c>
    </row>
    <row r="98" spans="1:21" ht="12.95" customHeight="1">
      <c r="A98" s="19">
        <v>144</v>
      </c>
      <c r="B98" s="21">
        <f t="shared" si="7"/>
        <v>0.24080267558528429</v>
      </c>
      <c r="C98" s="32" t="s">
        <v>4531</v>
      </c>
      <c r="D98" s="32" t="s">
        <v>4530</v>
      </c>
      <c r="E98" s="1">
        <f>VLOOKUP(D98,DATABASE!$A$2:$F$3248,6)</f>
        <v>5</v>
      </c>
      <c r="F98" s="6">
        <f>VLOOKUP(D98,DATABASE!$A$2:$F$3248,4)</f>
        <v>2242</v>
      </c>
      <c r="G98" s="2">
        <f t="shared" si="11"/>
        <v>1246018.3179999995</v>
      </c>
      <c r="H98" s="22">
        <f t="shared" si="8"/>
        <v>0.76223486580667599</v>
      </c>
      <c r="I98" s="25">
        <f t="shared" si="12"/>
        <v>7.2180200000000001</v>
      </c>
      <c r="J98" s="43">
        <f>VLOOKUP(D98,DATABASE!$A$2:$F$3248,5)*F98</f>
        <v>16182.80084</v>
      </c>
      <c r="K98" s="25">
        <f t="shared" si="13"/>
        <v>5506223.4839136899</v>
      </c>
      <c r="L98" s="26">
        <f t="shared" si="9"/>
        <v>0.77864240797708351</v>
      </c>
      <c r="M98" s="3" t="str">
        <f>VLOOKUP(D98,DATABASE!$A$2:$F$3248,3)</f>
        <v>OLEOSE</v>
      </c>
      <c r="N98" s="10" t="str">
        <f t="shared" si="10"/>
        <v>B</v>
      </c>
      <c r="O98">
        <v>66</v>
      </c>
      <c r="P98" s="40" t="s">
        <v>4668</v>
      </c>
      <c r="Q98" s="41"/>
      <c r="R98" s="32" t="s">
        <v>4667</v>
      </c>
      <c r="S98" s="1">
        <v>7</v>
      </c>
      <c r="T98" s="38">
        <v>2578.7750000000001</v>
      </c>
      <c r="U98" s="39">
        <v>25738.005430250003</v>
      </c>
    </row>
    <row r="99" spans="1:21" ht="12.95" customHeight="1">
      <c r="A99" s="19">
        <v>236</v>
      </c>
      <c r="B99" s="21">
        <f t="shared" si="7"/>
        <v>0.39464882943143814</v>
      </c>
      <c r="C99" s="32" t="s">
        <v>5862</v>
      </c>
      <c r="D99" s="32" t="s">
        <v>5861</v>
      </c>
      <c r="E99" s="1">
        <f>VLOOKUP(D99,DATABASE!$A$2:$F$3248,6)</f>
        <v>2</v>
      </c>
      <c r="F99" s="6">
        <f>VLOOKUP(D99,DATABASE!$A$2:$F$3248,4)</f>
        <v>896</v>
      </c>
      <c r="G99" s="2">
        <f t="shared" si="11"/>
        <v>1246914.3179999995</v>
      </c>
      <c r="H99" s="22">
        <f t="shared" si="8"/>
        <v>0.76278298169702585</v>
      </c>
      <c r="I99" s="25">
        <f t="shared" si="12"/>
        <v>17.763059999999999</v>
      </c>
      <c r="J99" s="43">
        <f>VLOOKUP(D99,DATABASE!$A$2:$F$3248,5)*F99</f>
        <v>15915.70176</v>
      </c>
      <c r="K99" s="25">
        <f t="shared" si="13"/>
        <v>5522139.1856736895</v>
      </c>
      <c r="L99" s="26">
        <f t="shared" si="9"/>
        <v>0.78089306859397567</v>
      </c>
      <c r="M99" s="3" t="str">
        <f>VLOOKUP(D99,DATABASE!$A$2:$F$3248,3)</f>
        <v>OLEOSE</v>
      </c>
      <c r="N99" s="10" t="str">
        <f t="shared" si="10"/>
        <v>B</v>
      </c>
      <c r="O99">
        <v>67</v>
      </c>
      <c r="P99" s="40" t="s">
        <v>4966</v>
      </c>
      <c r="Q99" s="41"/>
      <c r="R99" s="32" t="s">
        <v>4965</v>
      </c>
      <c r="S99" s="1">
        <v>3</v>
      </c>
      <c r="T99" s="38">
        <v>4434</v>
      </c>
      <c r="U99" s="39">
        <v>25485.12444</v>
      </c>
    </row>
    <row r="100" spans="1:21" ht="12.95" customHeight="1">
      <c r="A100" s="19">
        <v>146</v>
      </c>
      <c r="B100" s="21">
        <f t="shared" si="7"/>
        <v>0.24414715719063546</v>
      </c>
      <c r="C100" s="32" t="s">
        <v>2851</v>
      </c>
      <c r="D100" s="32" t="s">
        <v>2850</v>
      </c>
      <c r="E100" s="1">
        <f>VLOOKUP(D100,DATABASE!$A$2:$F$3248,6)</f>
        <v>5</v>
      </c>
      <c r="F100" s="6">
        <f>VLOOKUP(D100,DATABASE!$A$2:$F$3248,4)</f>
        <v>2208.8000000000002</v>
      </c>
      <c r="G100" s="2">
        <f t="shared" si="11"/>
        <v>1249123.1179999996</v>
      </c>
      <c r="H100" s="22">
        <f t="shared" si="8"/>
        <v>0.76413418524457577</v>
      </c>
      <c r="I100" s="25">
        <f t="shared" si="12"/>
        <v>7.1823600000000001</v>
      </c>
      <c r="J100" s="43">
        <f>VLOOKUP(D100,DATABASE!$A$2:$F$3248,5)*F100</f>
        <v>15864.396768000002</v>
      </c>
      <c r="K100" s="25">
        <f t="shared" si="13"/>
        <v>5538003.5824416894</v>
      </c>
      <c r="L100" s="26">
        <f t="shared" si="9"/>
        <v>0.78313647410350995</v>
      </c>
      <c r="M100" s="3" t="str">
        <f>VLOOKUP(D100,DATABASE!$A$2:$F$3248,3)</f>
        <v>OLEOSE</v>
      </c>
      <c r="N100" s="10" t="str">
        <f t="shared" si="10"/>
        <v>B</v>
      </c>
      <c r="O100">
        <v>68</v>
      </c>
      <c r="P100" s="40" t="s">
        <v>954</v>
      </c>
      <c r="Q100" s="41"/>
      <c r="R100" s="32" t="s">
        <v>953</v>
      </c>
      <c r="S100" s="1">
        <v>16</v>
      </c>
      <c r="T100" s="38">
        <v>7512.75</v>
      </c>
      <c r="U100" s="39">
        <v>25478.439840000003</v>
      </c>
    </row>
    <row r="101" spans="1:21" ht="12.95" customHeight="1">
      <c r="A101" s="19">
        <v>93</v>
      </c>
      <c r="B101" s="21">
        <f t="shared" si="7"/>
        <v>0.15551839464882944</v>
      </c>
      <c r="C101" s="32" t="s">
        <v>5028</v>
      </c>
      <c r="D101" s="32" t="s">
        <v>5027</v>
      </c>
      <c r="E101" s="1">
        <f>VLOOKUP(D101,DATABASE!$A$2:$F$3248,6)</f>
        <v>13</v>
      </c>
      <c r="F101" s="6">
        <f>VLOOKUP(D101,DATABASE!$A$2:$F$3248,4)</f>
        <v>3685.2</v>
      </c>
      <c r="G101" s="2">
        <f t="shared" si="11"/>
        <v>1252808.3179999995</v>
      </c>
      <c r="H101" s="22">
        <f t="shared" si="8"/>
        <v>0.76638855653823335</v>
      </c>
      <c r="I101" s="25">
        <f t="shared" si="12"/>
        <v>4.2727700000000004</v>
      </c>
      <c r="J101" s="43">
        <f>VLOOKUP(D101,DATABASE!$A$2:$F$3248,5)*F101</f>
        <v>15746.012004</v>
      </c>
      <c r="K101" s="25">
        <f t="shared" si="13"/>
        <v>5553749.5944456896</v>
      </c>
      <c r="L101" s="26">
        <f t="shared" si="9"/>
        <v>0.78536313866564578</v>
      </c>
      <c r="M101" s="3" t="str">
        <f>VLOOKUP(D101,DATABASE!$A$2:$F$3248,3)</f>
        <v>CIOCC</v>
      </c>
      <c r="N101" s="10" t="str">
        <f t="shared" si="10"/>
        <v>B</v>
      </c>
    </row>
    <row r="102" spans="1:21" ht="12.95" customHeight="1">
      <c r="A102" s="19">
        <v>78</v>
      </c>
      <c r="B102" s="21">
        <f t="shared" si="7"/>
        <v>0.13043478260869565</v>
      </c>
      <c r="C102" s="32" t="s">
        <v>3199</v>
      </c>
      <c r="D102" s="32" t="s">
        <v>3198</v>
      </c>
      <c r="E102" s="1">
        <f>VLOOKUP(D102,DATABASE!$A$2:$F$3248,6)</f>
        <v>11</v>
      </c>
      <c r="F102" s="6">
        <f>VLOOKUP(D102,DATABASE!$A$2:$F$3248,4)</f>
        <v>4948.9669999999996</v>
      </c>
      <c r="G102" s="2">
        <f t="shared" si="11"/>
        <v>1257757.2849999995</v>
      </c>
      <c r="H102" s="22">
        <f t="shared" si="8"/>
        <v>0.76941602021403355</v>
      </c>
      <c r="I102" s="25">
        <f t="shared" si="12"/>
        <v>3.07619</v>
      </c>
      <c r="J102" s="43">
        <f>VLOOKUP(D102,DATABASE!$A$2:$F$3248,5)*F102</f>
        <v>15223.962795729998</v>
      </c>
      <c r="K102" s="25">
        <f t="shared" si="13"/>
        <v>5568973.5572414193</v>
      </c>
      <c r="L102" s="26">
        <f t="shared" si="9"/>
        <v>0.78751597955284403</v>
      </c>
      <c r="M102" s="3" t="str">
        <f>VLOOKUP(D102,DATABASE!$A$2:$F$3248,3)</f>
        <v>OLEOSE</v>
      </c>
      <c r="N102" s="10" t="str">
        <f t="shared" si="10"/>
        <v>B</v>
      </c>
    </row>
    <row r="103" spans="1:21" ht="12.95" customHeight="1">
      <c r="A103" s="19">
        <v>238</v>
      </c>
      <c r="B103" s="21">
        <f t="shared" si="7"/>
        <v>0.39799331103678931</v>
      </c>
      <c r="C103" s="32" t="s">
        <v>2579</v>
      </c>
      <c r="D103" s="32" t="s">
        <v>2586</v>
      </c>
      <c r="E103" s="1">
        <f>VLOOKUP(D103,DATABASE!$A$2:$F$3248,6)</f>
        <v>2</v>
      </c>
      <c r="F103" s="6">
        <f>VLOOKUP(D103,DATABASE!$A$2:$F$3248,4)</f>
        <v>896</v>
      </c>
      <c r="G103" s="2">
        <f t="shared" si="11"/>
        <v>1258653.2849999995</v>
      </c>
      <c r="H103" s="22">
        <f t="shared" si="8"/>
        <v>0.76996413610438341</v>
      </c>
      <c r="I103" s="25">
        <f t="shared" si="12"/>
        <v>16.85286</v>
      </c>
      <c r="J103" s="43">
        <f>VLOOKUP(D103,DATABASE!$A$2:$F$3248,5)*F103</f>
        <v>15100.162560000001</v>
      </c>
      <c r="K103" s="25">
        <f t="shared" si="13"/>
        <v>5584073.7198014194</v>
      </c>
      <c r="L103" s="26">
        <f t="shared" si="9"/>
        <v>0.78965131368356245</v>
      </c>
      <c r="M103" s="3" t="str">
        <f>VLOOKUP(D103,DATABASE!$A$2:$F$3248,3)</f>
        <v>OLEOSE</v>
      </c>
      <c r="N103" s="10" t="str">
        <f t="shared" si="10"/>
        <v>B</v>
      </c>
    </row>
    <row r="104" spans="1:21" ht="12.95" customHeight="1">
      <c r="A104" s="19">
        <v>99</v>
      </c>
      <c r="B104" s="21">
        <f t="shared" si="7"/>
        <v>0.16555183946488294</v>
      </c>
      <c r="C104" s="32" t="s">
        <v>1235</v>
      </c>
      <c r="D104" s="32" t="s">
        <v>1234</v>
      </c>
      <c r="E104" s="1">
        <f>VLOOKUP(D104,DATABASE!$A$2:$F$3248,6)</f>
        <v>5</v>
      </c>
      <c r="F104" s="6">
        <f>VLOOKUP(D104,DATABASE!$A$2:$F$3248,4)</f>
        <v>3500</v>
      </c>
      <c r="G104" s="2">
        <f t="shared" si="11"/>
        <v>1262153.2849999995</v>
      </c>
      <c r="H104" s="22">
        <f t="shared" si="8"/>
        <v>0.77210521380106245</v>
      </c>
      <c r="I104" s="25">
        <f t="shared" si="12"/>
        <v>4.2953599999999996</v>
      </c>
      <c r="J104" s="43">
        <f>VLOOKUP(D104,DATABASE!$A$2:$F$3248,5)*F104</f>
        <v>15033.759999999998</v>
      </c>
      <c r="K104" s="25">
        <f t="shared" si="13"/>
        <v>5599107.4798014192</v>
      </c>
      <c r="L104" s="26">
        <f t="shared" si="9"/>
        <v>0.79177725773969232</v>
      </c>
      <c r="M104" s="3" t="str">
        <f>VLOOKUP(D104,DATABASE!$A$2:$F$3248,3)</f>
        <v>CIOCC</v>
      </c>
      <c r="N104" s="10" t="str">
        <f t="shared" si="10"/>
        <v>B</v>
      </c>
    </row>
    <row r="105" spans="1:21" ht="12.95" customHeight="1">
      <c r="A105" s="19">
        <v>162</v>
      </c>
      <c r="B105" s="21">
        <f t="shared" si="7"/>
        <v>0.2709030100334448</v>
      </c>
      <c r="C105" s="32" t="s">
        <v>1578</v>
      </c>
      <c r="D105" s="32" t="s">
        <v>1577</v>
      </c>
      <c r="E105" s="1">
        <f>VLOOKUP(D105,DATABASE!$A$2:$F$3248,6)</f>
        <v>4</v>
      </c>
      <c r="F105" s="6">
        <f>VLOOKUP(D105,DATABASE!$A$2:$F$3248,4)</f>
        <v>1957.9829999999999</v>
      </c>
      <c r="G105" s="2">
        <f t="shared" si="11"/>
        <v>1264111.2679999995</v>
      </c>
      <c r="H105" s="22">
        <f t="shared" si="8"/>
        <v>0.77330298343871295</v>
      </c>
      <c r="I105" s="25">
        <f t="shared" si="12"/>
        <v>7.6224999999999996</v>
      </c>
      <c r="J105" s="43">
        <f>VLOOKUP(D105,DATABASE!$A$2:$F$3248,5)*F105</f>
        <v>14924.725417499998</v>
      </c>
      <c r="K105" s="25">
        <f t="shared" si="13"/>
        <v>5614032.2052189196</v>
      </c>
      <c r="L105" s="26">
        <f t="shared" si="9"/>
        <v>0.79388778307006258</v>
      </c>
      <c r="M105" s="3" t="str">
        <f>VLOOKUP(D105,DATABASE!$A$2:$F$3248,3)</f>
        <v>OLEOSE</v>
      </c>
      <c r="N105" s="10" t="str">
        <f t="shared" si="10"/>
        <v>B</v>
      </c>
    </row>
    <row r="106" spans="1:21" ht="12.95" customHeight="1">
      <c r="A106" s="19">
        <v>75</v>
      </c>
      <c r="B106" s="21">
        <f t="shared" si="7"/>
        <v>0.1254180602006689</v>
      </c>
      <c r="C106" s="32" t="s">
        <v>5003</v>
      </c>
      <c r="D106" s="32" t="s">
        <v>5002</v>
      </c>
      <c r="E106" s="1">
        <f>VLOOKUP(D106,DATABASE!$A$2:$F$3248,6)</f>
        <v>4</v>
      </c>
      <c r="F106" s="6">
        <f>VLOOKUP(D106,DATABASE!$A$2:$F$3248,4)</f>
        <v>5188</v>
      </c>
      <c r="G106" s="2">
        <f t="shared" si="11"/>
        <v>1269299.2679999995</v>
      </c>
      <c r="H106" s="22">
        <f t="shared" si="8"/>
        <v>0.77647667232167616</v>
      </c>
      <c r="I106" s="25">
        <f t="shared" si="12"/>
        <v>2.8756300000000001</v>
      </c>
      <c r="J106" s="43">
        <f>VLOOKUP(D106,DATABASE!$A$2:$F$3248,5)*F106</f>
        <v>14918.76844</v>
      </c>
      <c r="K106" s="25">
        <f t="shared" si="13"/>
        <v>5628950.9736589193</v>
      </c>
      <c r="L106" s="26">
        <f t="shared" si="9"/>
        <v>0.79599746601629806</v>
      </c>
      <c r="M106" s="3" t="str">
        <f>VLOOKUP(D106,DATABASE!$A$2:$F$3248,3)</f>
        <v>CIOCC</v>
      </c>
      <c r="N106" s="10" t="str">
        <f t="shared" si="10"/>
        <v>B</v>
      </c>
    </row>
    <row r="107" spans="1:21" ht="12.95" customHeight="1">
      <c r="A107" s="19">
        <v>163</v>
      </c>
      <c r="B107" s="21">
        <f t="shared" si="7"/>
        <v>0.27257525083612039</v>
      </c>
      <c r="C107" s="32" t="s">
        <v>2091</v>
      </c>
      <c r="D107" s="32" t="s">
        <v>2090</v>
      </c>
      <c r="E107" s="1">
        <f>VLOOKUP(D107,DATABASE!$A$2:$F$3248,6)</f>
        <v>4</v>
      </c>
      <c r="F107" s="6">
        <f>VLOOKUP(D107,DATABASE!$A$2:$F$3248,4)</f>
        <v>1908</v>
      </c>
      <c r="G107" s="2">
        <f t="shared" si="11"/>
        <v>1271207.2679999995</v>
      </c>
      <c r="H107" s="22">
        <f t="shared" si="8"/>
        <v>0.77764386553460862</v>
      </c>
      <c r="I107" s="25">
        <f t="shared" si="12"/>
        <v>7.81088</v>
      </c>
      <c r="J107" s="43">
        <f>VLOOKUP(D107,DATABASE!$A$2:$F$3248,5)*F107</f>
        <v>14903.15904</v>
      </c>
      <c r="K107" s="25">
        <f t="shared" si="13"/>
        <v>5643854.1326989196</v>
      </c>
      <c r="L107" s="26">
        <f t="shared" si="9"/>
        <v>0.79810494161645718</v>
      </c>
      <c r="M107" s="3" t="str">
        <f>VLOOKUP(D107,DATABASE!$A$2:$F$3248,3)</f>
        <v>OLEOSE</v>
      </c>
      <c r="N107" s="10" t="str">
        <f t="shared" si="10"/>
        <v>B</v>
      </c>
    </row>
    <row r="108" spans="1:21" ht="12.95" customHeight="1">
      <c r="A108" s="19">
        <v>201</v>
      </c>
      <c r="B108" s="21">
        <f t="shared" si="7"/>
        <v>0.33612040133779264</v>
      </c>
      <c r="C108" s="32" t="s">
        <v>3145</v>
      </c>
      <c r="D108" s="32" t="s">
        <v>3150</v>
      </c>
      <c r="E108" s="1">
        <f>VLOOKUP(D108,DATABASE!$A$2:$F$3248,6)</f>
        <v>4</v>
      </c>
      <c r="F108" s="6">
        <f>VLOOKUP(D108,DATABASE!$A$2:$F$3248,4)</f>
        <v>1234.9590000000001</v>
      </c>
      <c r="G108" s="2">
        <f t="shared" si="11"/>
        <v>1272442.2269999995</v>
      </c>
      <c r="H108" s="22">
        <f t="shared" si="8"/>
        <v>0.77839933501209801</v>
      </c>
      <c r="I108" s="25">
        <f t="shared" si="12"/>
        <v>12.013999999999999</v>
      </c>
      <c r="J108" s="43">
        <f>VLOOKUP(D108,DATABASE!$A$2:$F$3248,5)*F108</f>
        <v>14836.797425999999</v>
      </c>
      <c r="K108" s="25">
        <f t="shared" si="13"/>
        <v>5658690.9301249199</v>
      </c>
      <c r="L108" s="26">
        <f t="shared" si="9"/>
        <v>0.80020303293225636</v>
      </c>
      <c r="M108" s="3" t="str">
        <f>VLOOKUP(D108,DATABASE!$A$2:$F$3248,3)</f>
        <v>OLEOSE</v>
      </c>
      <c r="N108" s="10" t="str">
        <f t="shared" si="10"/>
        <v>B</v>
      </c>
    </row>
    <row r="109" spans="1:21" ht="12.95" customHeight="1">
      <c r="A109" s="19">
        <v>81</v>
      </c>
      <c r="B109" s="21">
        <f t="shared" si="7"/>
        <v>0.1354515050167224</v>
      </c>
      <c r="C109" s="32" t="s">
        <v>650</v>
      </c>
      <c r="D109" s="32" t="s">
        <v>649</v>
      </c>
      <c r="E109" s="1">
        <f>VLOOKUP(D109,DATABASE!$A$2:$F$3248,6)</f>
        <v>6</v>
      </c>
      <c r="F109" s="6">
        <f>VLOOKUP(D109,DATABASE!$A$2:$F$3248,4)</f>
        <v>4686</v>
      </c>
      <c r="G109" s="2">
        <f t="shared" si="11"/>
        <v>1277128.2269999995</v>
      </c>
      <c r="H109" s="22">
        <f t="shared" si="8"/>
        <v>0.78126593217970897</v>
      </c>
      <c r="I109" s="25">
        <f t="shared" si="12"/>
        <v>3.1423700000000001</v>
      </c>
      <c r="J109" s="43">
        <f>VLOOKUP(D109,DATABASE!$A$2:$F$3248,5)*F109</f>
        <v>14725.14582</v>
      </c>
      <c r="K109" s="25">
        <f t="shared" si="13"/>
        <v>5673416.0759449201</v>
      </c>
      <c r="L109" s="26">
        <f t="shared" si="9"/>
        <v>0.80228533544551173</v>
      </c>
      <c r="M109" s="3" t="str">
        <f>VLOOKUP(D109,DATABASE!$A$2:$F$3248,3)</f>
        <v>CIOCC</v>
      </c>
      <c r="N109" s="10" t="str">
        <f t="shared" si="10"/>
        <v>B</v>
      </c>
    </row>
    <row r="110" spans="1:21" ht="12.95" customHeight="1">
      <c r="A110" s="19">
        <v>79</v>
      </c>
      <c r="B110" s="21">
        <f t="shared" si="7"/>
        <v>0.13210702341137123</v>
      </c>
      <c r="C110" s="32" t="s">
        <v>1056</v>
      </c>
      <c r="D110" s="32" t="s">
        <v>1055</v>
      </c>
      <c r="E110" s="1">
        <f>VLOOKUP(D110,DATABASE!$A$2:$F$3248,6)</f>
        <v>13</v>
      </c>
      <c r="F110" s="6">
        <f>VLOOKUP(D110,DATABASE!$A$2:$F$3248,4)</f>
        <v>4890</v>
      </c>
      <c r="G110" s="2">
        <f t="shared" si="11"/>
        <v>1282018.2269999995</v>
      </c>
      <c r="H110" s="22">
        <f t="shared" si="8"/>
        <v>0.78425732359021205</v>
      </c>
      <c r="I110" s="25">
        <f t="shared" si="12"/>
        <v>3.0089899999999998</v>
      </c>
      <c r="J110" s="43">
        <f>VLOOKUP(D110,DATABASE!$A$2:$F$3248,5)*F110</f>
        <v>14713.961099999999</v>
      </c>
      <c r="K110" s="25">
        <f t="shared" si="13"/>
        <v>5688130.03704492</v>
      </c>
      <c r="L110" s="26">
        <f t="shared" si="9"/>
        <v>0.80436605631259162</v>
      </c>
      <c r="M110" s="3" t="str">
        <f>VLOOKUP(D110,DATABASE!$A$2:$F$3248,3)</f>
        <v>OLEOSE</v>
      </c>
      <c r="N110" s="10" t="str">
        <f t="shared" si="10"/>
        <v>B</v>
      </c>
    </row>
    <row r="111" spans="1:21" ht="12.95" customHeight="1">
      <c r="A111" s="19">
        <v>86</v>
      </c>
      <c r="B111" s="21">
        <f t="shared" si="7"/>
        <v>0.14381270903010032</v>
      </c>
      <c r="C111" s="32" t="s">
        <v>4908</v>
      </c>
      <c r="D111" s="32" t="s">
        <v>4907</v>
      </c>
      <c r="E111" s="1">
        <f>VLOOKUP(D111,DATABASE!$A$2:$F$3248,6)</f>
        <v>9</v>
      </c>
      <c r="F111" s="6">
        <f>VLOOKUP(D111,DATABASE!$A$2:$F$3248,4)</f>
        <v>4347</v>
      </c>
      <c r="G111" s="2">
        <f t="shared" si="11"/>
        <v>1286365.2269999995</v>
      </c>
      <c r="H111" s="22">
        <f t="shared" si="8"/>
        <v>0.78691654208948736</v>
      </c>
      <c r="I111" s="25">
        <f t="shared" si="12"/>
        <v>3.37412</v>
      </c>
      <c r="J111" s="43">
        <f>VLOOKUP(D111,DATABASE!$A$2:$F$3248,5)*F111</f>
        <v>14667.299639999999</v>
      </c>
      <c r="K111" s="25">
        <f t="shared" si="13"/>
        <v>5702797.3366849199</v>
      </c>
      <c r="L111" s="26">
        <f t="shared" si="9"/>
        <v>0.80644017872036822</v>
      </c>
      <c r="M111" s="3" t="str">
        <f>VLOOKUP(D111,DATABASE!$A$2:$F$3248,3)</f>
        <v>OLEOSE</v>
      </c>
      <c r="N111" s="10" t="str">
        <f t="shared" si="10"/>
        <v>B</v>
      </c>
    </row>
    <row r="112" spans="1:21" ht="12.95" customHeight="1">
      <c r="A112" s="19">
        <v>119</v>
      </c>
      <c r="B112" s="21">
        <f t="shared" si="7"/>
        <v>0.19899665551839466</v>
      </c>
      <c r="C112" s="32" t="s">
        <v>1498</v>
      </c>
      <c r="D112" s="32" t="s">
        <v>1506</v>
      </c>
      <c r="E112" s="1">
        <f>VLOOKUP(D112,DATABASE!$A$2:$F$3248,6)</f>
        <v>6</v>
      </c>
      <c r="F112" s="6">
        <f>VLOOKUP(D112,DATABASE!$A$2:$F$3248,4)</f>
        <v>2667</v>
      </c>
      <c r="G112" s="2">
        <f t="shared" si="11"/>
        <v>1289032.2269999995</v>
      </c>
      <c r="H112" s="22">
        <f t="shared" si="8"/>
        <v>0.7885480432943569</v>
      </c>
      <c r="I112" s="25">
        <f t="shared" si="12"/>
        <v>5.4502300000000004</v>
      </c>
      <c r="J112" s="43">
        <f>VLOOKUP(D112,DATABASE!$A$2:$F$3248,5)*F112</f>
        <v>14535.763410000001</v>
      </c>
      <c r="K112" s="25">
        <f t="shared" si="13"/>
        <v>5717333.10009492</v>
      </c>
      <c r="L112" s="26">
        <f t="shared" si="9"/>
        <v>0.80849570041439567</v>
      </c>
      <c r="M112" s="3" t="str">
        <f>VLOOKUP(D112,DATABASE!$A$2:$F$3248,3)</f>
        <v>OLEOSE</v>
      </c>
      <c r="N112" s="10" t="str">
        <f t="shared" si="10"/>
        <v>B</v>
      </c>
    </row>
    <row r="113" spans="1:14" ht="12.95" customHeight="1">
      <c r="A113" s="19">
        <v>92</v>
      </c>
      <c r="B113" s="21">
        <f t="shared" si="7"/>
        <v>0.15384615384615385</v>
      </c>
      <c r="C113" s="32" t="s">
        <v>2781</v>
      </c>
      <c r="D113" s="32" t="s">
        <v>2780</v>
      </c>
      <c r="E113" s="1">
        <f>VLOOKUP(D113,DATABASE!$A$2:$F$3248,6)</f>
        <v>4</v>
      </c>
      <c r="F113" s="6">
        <f>VLOOKUP(D113,DATABASE!$A$2:$F$3248,4)</f>
        <v>3717.5</v>
      </c>
      <c r="G113" s="2">
        <f t="shared" si="11"/>
        <v>1292749.7269999995</v>
      </c>
      <c r="H113" s="22">
        <f t="shared" si="8"/>
        <v>0.79082217367647245</v>
      </c>
      <c r="I113" s="25">
        <f t="shared" si="12"/>
        <v>3.8768500000000001</v>
      </c>
      <c r="J113" s="43">
        <f>VLOOKUP(D113,DATABASE!$A$2:$F$3248,5)*F113</f>
        <v>14412.189875</v>
      </c>
      <c r="K113" s="25">
        <f t="shared" si="13"/>
        <v>5731745.2899699202</v>
      </c>
      <c r="L113" s="26">
        <f t="shared" si="9"/>
        <v>0.81053374740999573</v>
      </c>
      <c r="M113" s="3" t="str">
        <f>VLOOKUP(D113,DATABASE!$A$2:$F$3248,3)</f>
        <v>CIOCC</v>
      </c>
      <c r="N113" s="10" t="str">
        <f t="shared" si="10"/>
        <v>B</v>
      </c>
    </row>
    <row r="114" spans="1:14" ht="12.95" customHeight="1">
      <c r="A114" s="19">
        <v>206</v>
      </c>
      <c r="B114" s="21">
        <f t="shared" si="7"/>
        <v>0.34448160535117056</v>
      </c>
      <c r="C114" s="32" t="s">
        <v>1096</v>
      </c>
      <c r="D114" s="32" t="s">
        <v>1095</v>
      </c>
      <c r="E114" s="1">
        <f>VLOOKUP(D114,DATABASE!$A$2:$F$3248,6)</f>
        <v>3</v>
      </c>
      <c r="F114" s="6">
        <f>VLOOKUP(D114,DATABASE!$A$2:$F$3248,4)</f>
        <v>1113.75</v>
      </c>
      <c r="G114" s="2">
        <f t="shared" si="11"/>
        <v>1293863.4769999995</v>
      </c>
      <c r="H114" s="22">
        <f t="shared" si="8"/>
        <v>0.79150349518637997</v>
      </c>
      <c r="I114" s="25">
        <f t="shared" si="12"/>
        <v>12.699210000000001</v>
      </c>
      <c r="J114" s="43">
        <f>VLOOKUP(D114,DATABASE!$A$2:$F$3248,5)*F114</f>
        <v>14143.7451375</v>
      </c>
      <c r="K114" s="25">
        <f t="shared" si="13"/>
        <v>5745889.0351074198</v>
      </c>
      <c r="L114" s="26">
        <f t="shared" si="9"/>
        <v>0.81253383327716966</v>
      </c>
      <c r="M114" s="3" t="str">
        <f>VLOOKUP(D114,DATABASE!$A$2:$F$3248,3)</f>
        <v>OLEOSE</v>
      </c>
      <c r="N114" s="10" t="str">
        <f t="shared" si="10"/>
        <v>B</v>
      </c>
    </row>
    <row r="115" spans="1:14" ht="12.95" customHeight="1">
      <c r="A115" s="19">
        <v>153</v>
      </c>
      <c r="B115" s="21">
        <f t="shared" si="7"/>
        <v>0.25585284280936454</v>
      </c>
      <c r="C115" s="32" t="s">
        <v>2859</v>
      </c>
      <c r="D115" s="32" t="s">
        <v>2858</v>
      </c>
      <c r="E115" s="1">
        <f>VLOOKUP(D115,DATABASE!$A$2:$F$3248,6)</f>
        <v>2</v>
      </c>
      <c r="F115" s="6">
        <f>VLOOKUP(D115,DATABASE!$A$2:$F$3248,4)</f>
        <v>2152.5</v>
      </c>
      <c r="G115" s="2">
        <f t="shared" si="11"/>
        <v>1296015.9769999995</v>
      </c>
      <c r="H115" s="22">
        <f t="shared" si="8"/>
        <v>0.79282025796983757</v>
      </c>
      <c r="I115" s="25">
        <f t="shared" si="12"/>
        <v>6.5601200000000004</v>
      </c>
      <c r="J115" s="43">
        <f>VLOOKUP(D115,DATABASE!$A$2:$F$3248,5)*F115</f>
        <v>14120.658300000001</v>
      </c>
      <c r="K115" s="25">
        <f t="shared" si="13"/>
        <v>5760009.6934074201</v>
      </c>
      <c r="L115" s="26">
        <f t="shared" si="9"/>
        <v>0.81453065440385575</v>
      </c>
      <c r="M115" s="3" t="str">
        <f>VLOOKUP(D115,DATABASE!$A$2:$F$3248,3)</f>
        <v>CIOCC</v>
      </c>
      <c r="N115" s="10" t="str">
        <f t="shared" si="10"/>
        <v>B</v>
      </c>
    </row>
    <row r="116" spans="1:14" ht="12.95" customHeight="1">
      <c r="A116" s="19">
        <v>103</v>
      </c>
      <c r="B116" s="21">
        <f t="shared" si="7"/>
        <v>0.17224080267558528</v>
      </c>
      <c r="C116" s="32" t="s">
        <v>1060</v>
      </c>
      <c r="D116" s="32" t="s">
        <v>1059</v>
      </c>
      <c r="E116" s="1">
        <f>VLOOKUP(D116,DATABASE!$A$2:$F$3248,6)</f>
        <v>2</v>
      </c>
      <c r="F116" s="6">
        <f>VLOOKUP(D116,DATABASE!$A$2:$F$3248,4)</f>
        <v>3110</v>
      </c>
      <c r="G116" s="2">
        <f t="shared" si="11"/>
        <v>1299125.9769999995</v>
      </c>
      <c r="H116" s="22">
        <f t="shared" si="8"/>
        <v>0.7947227584374581</v>
      </c>
      <c r="I116" s="25">
        <f t="shared" si="12"/>
        <v>4.5393299999999996</v>
      </c>
      <c r="J116" s="43">
        <f>VLOOKUP(D116,DATABASE!$A$2:$F$3248,5)*F116</f>
        <v>14117.316299999999</v>
      </c>
      <c r="K116" s="25">
        <f t="shared" si="13"/>
        <v>5774127.0097074201</v>
      </c>
      <c r="L116" s="26">
        <f t="shared" si="9"/>
        <v>0.8165270029338636</v>
      </c>
      <c r="M116" s="3" t="str">
        <f>VLOOKUP(D116,DATABASE!$A$2:$F$3248,3)</f>
        <v>CIOCC</v>
      </c>
      <c r="N116" s="10" t="str">
        <f t="shared" si="10"/>
        <v>B</v>
      </c>
    </row>
    <row r="117" spans="1:14" ht="12.95" customHeight="1">
      <c r="A117" s="19">
        <v>132</v>
      </c>
      <c r="B117" s="21">
        <f t="shared" si="7"/>
        <v>0.22073578595317725</v>
      </c>
      <c r="C117" s="32" t="s">
        <v>195</v>
      </c>
      <c r="D117" s="32" t="s">
        <v>194</v>
      </c>
      <c r="E117" s="1">
        <f>VLOOKUP(D117,DATABASE!$A$2:$F$3248,6)</f>
        <v>14</v>
      </c>
      <c r="F117" s="6">
        <f>VLOOKUP(D117,DATABASE!$A$2:$F$3248,4)</f>
        <v>2509</v>
      </c>
      <c r="G117" s="2">
        <f t="shared" si="11"/>
        <v>1301634.9769999995</v>
      </c>
      <c r="H117" s="22">
        <f t="shared" si="8"/>
        <v>0.79625760527773459</v>
      </c>
      <c r="I117" s="25">
        <f t="shared" si="12"/>
        <v>5.5807099999999998</v>
      </c>
      <c r="J117" s="43">
        <f>VLOOKUP(D117,DATABASE!$A$2:$F$3248,5)*F117</f>
        <v>14002.001389999999</v>
      </c>
      <c r="K117" s="25">
        <f t="shared" si="13"/>
        <v>5788129.01109742</v>
      </c>
      <c r="L117" s="26">
        <f t="shared" si="9"/>
        <v>0.81850704462862223</v>
      </c>
      <c r="M117" s="3" t="str">
        <f>VLOOKUP(D117,DATABASE!$A$2:$F$3248,3)</f>
        <v>OLEOSE</v>
      </c>
      <c r="N117" s="10" t="str">
        <f t="shared" si="10"/>
        <v>B</v>
      </c>
    </row>
    <row r="118" spans="1:14" ht="12.95" customHeight="1">
      <c r="A118" s="19">
        <v>91</v>
      </c>
      <c r="B118" s="21">
        <f t="shared" si="7"/>
        <v>0.15217391304347827</v>
      </c>
      <c r="C118" s="32" t="s">
        <v>4935</v>
      </c>
      <c r="D118" s="32" t="s">
        <v>4934</v>
      </c>
      <c r="E118" s="1">
        <f>VLOOKUP(D118,DATABASE!$A$2:$F$3248,6)</f>
        <v>3</v>
      </c>
      <c r="F118" s="6">
        <f>VLOOKUP(D118,DATABASE!$A$2:$F$3248,4)</f>
        <v>3722</v>
      </c>
      <c r="G118" s="2">
        <f t="shared" si="11"/>
        <v>1305356.9769999995</v>
      </c>
      <c r="H118" s="22">
        <f t="shared" si="8"/>
        <v>0.79853448847403163</v>
      </c>
      <c r="I118" s="25">
        <f t="shared" si="12"/>
        <v>3.6342599999999998</v>
      </c>
      <c r="J118" s="43">
        <f>VLOOKUP(D118,DATABASE!$A$2:$F$3248,5)*F118</f>
        <v>13526.71572</v>
      </c>
      <c r="K118" s="25">
        <f t="shared" si="13"/>
        <v>5801655.7268174198</v>
      </c>
      <c r="L118" s="26">
        <f t="shared" si="9"/>
        <v>0.82041987554277096</v>
      </c>
      <c r="M118" s="3" t="str">
        <f>VLOOKUP(D118,DATABASE!$A$2:$F$3248,3)</f>
        <v>CIOCC</v>
      </c>
      <c r="N118" s="10" t="str">
        <f t="shared" si="10"/>
        <v>B</v>
      </c>
    </row>
    <row r="119" spans="1:14" ht="12.95" customHeight="1">
      <c r="A119" s="19">
        <v>111</v>
      </c>
      <c r="B119" s="21">
        <f t="shared" si="7"/>
        <v>0.18561872909698995</v>
      </c>
      <c r="C119" s="32" t="s">
        <v>4894</v>
      </c>
      <c r="D119" s="32" t="s">
        <v>4893</v>
      </c>
      <c r="E119" s="1">
        <f>VLOOKUP(D119,DATABASE!$A$2:$F$3248,6)</f>
        <v>4</v>
      </c>
      <c r="F119" s="6">
        <f>VLOOKUP(D119,DATABASE!$A$2:$F$3248,4)</f>
        <v>2884</v>
      </c>
      <c r="G119" s="2">
        <f t="shared" si="11"/>
        <v>1308240.9769999995</v>
      </c>
      <c r="H119" s="22">
        <f t="shared" si="8"/>
        <v>0.80029873649609518</v>
      </c>
      <c r="I119" s="25">
        <f t="shared" si="12"/>
        <v>4.4916</v>
      </c>
      <c r="J119" s="43">
        <f>VLOOKUP(D119,DATABASE!$A$2:$F$3248,5)*F119</f>
        <v>12953.7744</v>
      </c>
      <c r="K119" s="25">
        <f t="shared" si="13"/>
        <v>5814609.5012174202</v>
      </c>
      <c r="L119" s="26">
        <f t="shared" si="9"/>
        <v>0.82225168606057419</v>
      </c>
      <c r="M119" s="3" t="str">
        <f>VLOOKUP(D119,DATABASE!$A$2:$F$3248,3)</f>
        <v>CIOCC</v>
      </c>
      <c r="N119" s="10" t="str">
        <f t="shared" si="10"/>
        <v>B</v>
      </c>
    </row>
    <row r="120" spans="1:14" ht="12.95" customHeight="1">
      <c r="A120" s="19">
        <v>76</v>
      </c>
      <c r="B120" s="21">
        <f t="shared" si="7"/>
        <v>0.12709030100334448</v>
      </c>
      <c r="C120" s="32" t="s">
        <v>2817</v>
      </c>
      <c r="D120" s="32" t="s">
        <v>2816</v>
      </c>
      <c r="E120" s="1">
        <f>VLOOKUP(D120,DATABASE!$A$2:$F$3248,6)</f>
        <v>5</v>
      </c>
      <c r="F120" s="6">
        <f>VLOOKUP(D120,DATABASE!$A$2:$F$3248,4)</f>
        <v>5088</v>
      </c>
      <c r="G120" s="2">
        <f t="shared" si="11"/>
        <v>1313328.9769999995</v>
      </c>
      <c r="H120" s="22">
        <f t="shared" si="8"/>
        <v>0.8034112517305817</v>
      </c>
      <c r="I120" s="25">
        <f t="shared" si="12"/>
        <v>2.5324200000000001</v>
      </c>
      <c r="J120" s="43">
        <f>VLOOKUP(D120,DATABASE!$A$2:$F$3248,5)*F120</f>
        <v>12884.952960000001</v>
      </c>
      <c r="K120" s="25">
        <f t="shared" si="13"/>
        <v>5827494.4541774206</v>
      </c>
      <c r="L120" s="26">
        <f t="shared" si="9"/>
        <v>0.82407376444674152</v>
      </c>
      <c r="M120" s="3" t="str">
        <f>VLOOKUP(D120,DATABASE!$A$2:$F$3248,3)</f>
        <v>CIOCC</v>
      </c>
      <c r="N120" s="10" t="str">
        <f t="shared" si="10"/>
        <v>B</v>
      </c>
    </row>
    <row r="121" spans="1:14" ht="12.95" customHeight="1">
      <c r="A121" s="19">
        <v>205</v>
      </c>
      <c r="B121" s="21">
        <f t="shared" si="7"/>
        <v>0.34280936454849498</v>
      </c>
      <c r="C121" s="32" t="s">
        <v>149</v>
      </c>
      <c r="D121" s="32" t="s">
        <v>148</v>
      </c>
      <c r="E121" s="1">
        <f>VLOOKUP(D121,DATABASE!$A$2:$F$3248,6)</f>
        <v>3</v>
      </c>
      <c r="F121" s="6">
        <f>VLOOKUP(D121,DATABASE!$A$2:$F$3248,4)</f>
        <v>1156.578</v>
      </c>
      <c r="G121" s="2">
        <f t="shared" si="11"/>
        <v>1314485.5549999995</v>
      </c>
      <c r="H121" s="22">
        <f t="shared" si="8"/>
        <v>0.80411877269065879</v>
      </c>
      <c r="I121" s="25">
        <f t="shared" si="12"/>
        <v>11.00943</v>
      </c>
      <c r="J121" s="43">
        <f>VLOOKUP(D121,DATABASE!$A$2:$F$3248,5)*F121</f>
        <v>12733.26453054</v>
      </c>
      <c r="K121" s="25">
        <f t="shared" si="13"/>
        <v>5840227.718707961</v>
      </c>
      <c r="L121" s="26">
        <f t="shared" si="9"/>
        <v>0.82587439236975169</v>
      </c>
      <c r="M121" s="3" t="str">
        <f>VLOOKUP(D121,DATABASE!$A$2:$F$3248,3)</f>
        <v>OLEOSE</v>
      </c>
      <c r="N121" s="10" t="str">
        <f t="shared" si="10"/>
        <v>B</v>
      </c>
    </row>
    <row r="122" spans="1:14" ht="12.95" customHeight="1">
      <c r="A122" s="19">
        <v>113</v>
      </c>
      <c r="B122" s="21">
        <f t="shared" si="7"/>
        <v>0.18896321070234115</v>
      </c>
      <c r="C122" s="32" t="s">
        <v>3992</v>
      </c>
      <c r="D122" s="32" t="s">
        <v>3991</v>
      </c>
      <c r="E122" s="1">
        <f>VLOOKUP(D122,DATABASE!$A$2:$F$3248,6)</f>
        <v>10</v>
      </c>
      <c r="F122" s="6">
        <f>VLOOKUP(D122,DATABASE!$A$2:$F$3248,4)</f>
        <v>2824</v>
      </c>
      <c r="G122" s="2">
        <f t="shared" si="11"/>
        <v>1317309.5549999995</v>
      </c>
      <c r="H122" s="22">
        <f t="shared" si="8"/>
        <v>0.80584631652363636</v>
      </c>
      <c r="I122" s="25">
        <f t="shared" si="12"/>
        <v>4.5075599999999998</v>
      </c>
      <c r="J122" s="43">
        <f>VLOOKUP(D122,DATABASE!$A$2:$F$3248,5)*F122</f>
        <v>12729.34944</v>
      </c>
      <c r="K122" s="25">
        <f t="shared" si="13"/>
        <v>5852957.0681479611</v>
      </c>
      <c r="L122" s="26">
        <f t="shared" si="9"/>
        <v>0.82767446665458588</v>
      </c>
      <c r="M122" s="3" t="str">
        <f>VLOOKUP(D122,DATABASE!$A$2:$F$3248,3)</f>
        <v>CIOCC</v>
      </c>
      <c r="N122" s="10" t="str">
        <f t="shared" si="10"/>
        <v>B</v>
      </c>
    </row>
    <row r="123" spans="1:14" ht="12.95" customHeight="1">
      <c r="A123" s="19">
        <v>87</v>
      </c>
      <c r="B123" s="21">
        <f t="shared" si="7"/>
        <v>0.14548494983277591</v>
      </c>
      <c r="C123" s="32" t="s">
        <v>4901</v>
      </c>
      <c r="D123" s="32" t="s">
        <v>4900</v>
      </c>
      <c r="E123" s="1">
        <f>VLOOKUP(D123,DATABASE!$A$2:$F$3248,6)</f>
        <v>9</v>
      </c>
      <c r="F123" s="6">
        <f>VLOOKUP(D123,DATABASE!$A$2:$F$3248,4)</f>
        <v>4347</v>
      </c>
      <c r="G123" s="2">
        <f t="shared" si="11"/>
        <v>1321656.5549999995</v>
      </c>
      <c r="H123" s="22">
        <f t="shared" si="8"/>
        <v>0.80850553502291178</v>
      </c>
      <c r="I123" s="25">
        <f t="shared" si="12"/>
        <v>2.8970799999999999</v>
      </c>
      <c r="J123" s="43">
        <f>VLOOKUP(D123,DATABASE!$A$2:$F$3248,5)*F123</f>
        <v>12593.606759999999</v>
      </c>
      <c r="K123" s="25">
        <f t="shared" si="13"/>
        <v>5865550.6749079609</v>
      </c>
      <c r="L123" s="26">
        <f t="shared" si="9"/>
        <v>0.82945534538596521</v>
      </c>
      <c r="M123" s="3" t="str">
        <f>VLOOKUP(D123,DATABASE!$A$2:$F$3248,3)</f>
        <v>OLEOSE</v>
      </c>
      <c r="N123" s="10" t="str">
        <f t="shared" si="10"/>
        <v>B</v>
      </c>
    </row>
    <row r="124" spans="1:14" ht="12.95" customHeight="1">
      <c r="A124" s="19">
        <v>97</v>
      </c>
      <c r="B124" s="21">
        <f t="shared" si="7"/>
        <v>0.16220735785953178</v>
      </c>
      <c r="C124" s="32" t="s">
        <v>4939</v>
      </c>
      <c r="D124" s="32" t="s">
        <v>4938</v>
      </c>
      <c r="E124" s="1">
        <f>VLOOKUP(D124,DATABASE!$A$2:$F$3248,6)</f>
        <v>3</v>
      </c>
      <c r="F124" s="6">
        <f>VLOOKUP(D124,DATABASE!$A$2:$F$3248,4)</f>
        <v>3549</v>
      </c>
      <c r="G124" s="2">
        <f t="shared" si="11"/>
        <v>1325205.5549999995</v>
      </c>
      <c r="H124" s="22">
        <f t="shared" si="8"/>
        <v>0.81067658780734442</v>
      </c>
      <c r="I124" s="25">
        <f t="shared" si="12"/>
        <v>3.4358399999999998</v>
      </c>
      <c r="J124" s="43">
        <f>VLOOKUP(D124,DATABASE!$A$2:$F$3248,5)*F124</f>
        <v>12193.79616</v>
      </c>
      <c r="K124" s="25">
        <f t="shared" si="13"/>
        <v>5877744.4710679613</v>
      </c>
      <c r="L124" s="26">
        <f t="shared" si="9"/>
        <v>0.83117968636706463</v>
      </c>
      <c r="M124" s="3" t="str">
        <f>VLOOKUP(D124,DATABASE!$A$2:$F$3248,3)</f>
        <v>CIOCC</v>
      </c>
      <c r="N124" s="10" t="str">
        <f t="shared" si="10"/>
        <v>B</v>
      </c>
    </row>
    <row r="125" spans="1:14" ht="12.95" customHeight="1">
      <c r="A125" s="19">
        <v>117</v>
      </c>
      <c r="B125" s="21">
        <f t="shared" si="7"/>
        <v>0.19565217391304349</v>
      </c>
      <c r="C125" s="32" t="s">
        <v>3105</v>
      </c>
      <c r="D125" s="32" t="s">
        <v>3104</v>
      </c>
      <c r="E125" s="1">
        <f>VLOOKUP(D125,DATABASE!$A$2:$F$3248,6)</f>
        <v>6</v>
      </c>
      <c r="F125" s="6">
        <f>VLOOKUP(D125,DATABASE!$A$2:$F$3248,4)</f>
        <v>2686.9719999999998</v>
      </c>
      <c r="G125" s="2">
        <f t="shared" si="11"/>
        <v>1327892.5269999995</v>
      </c>
      <c r="H125" s="22">
        <f t="shared" si="8"/>
        <v>0.81232030661328758</v>
      </c>
      <c r="I125" s="25">
        <f t="shared" si="12"/>
        <v>4.47654</v>
      </c>
      <c r="J125" s="43">
        <f>VLOOKUP(D125,DATABASE!$A$2:$F$3248,5)*F125</f>
        <v>12028.337636879998</v>
      </c>
      <c r="K125" s="25">
        <f t="shared" si="13"/>
        <v>5889772.808704841</v>
      </c>
      <c r="L125" s="26">
        <f t="shared" si="9"/>
        <v>0.83288062963769338</v>
      </c>
      <c r="M125" s="3" t="str">
        <f>VLOOKUP(D125,DATABASE!$A$2:$F$3248,3)</f>
        <v>OLEOSE</v>
      </c>
      <c r="N125" s="10" t="str">
        <f t="shared" si="10"/>
        <v>B</v>
      </c>
    </row>
    <row r="126" spans="1:14" ht="12.95" customHeight="1">
      <c r="A126" s="19">
        <v>94</v>
      </c>
      <c r="B126" s="21">
        <f t="shared" si="7"/>
        <v>0.15719063545150502</v>
      </c>
      <c r="C126" s="32" t="s">
        <v>721</v>
      </c>
      <c r="D126" s="32" t="s">
        <v>720</v>
      </c>
      <c r="E126" s="1">
        <f>VLOOKUP(D126,DATABASE!$A$2:$F$3248,6)</f>
        <v>8</v>
      </c>
      <c r="F126" s="6">
        <f>VLOOKUP(D126,DATABASE!$A$2:$F$3248,4)</f>
        <v>3644</v>
      </c>
      <c r="G126" s="2">
        <f t="shared" si="11"/>
        <v>1331536.5269999995</v>
      </c>
      <c r="H126" s="22">
        <f t="shared" si="8"/>
        <v>0.8145494743637729</v>
      </c>
      <c r="I126" s="25">
        <f t="shared" si="12"/>
        <v>3.2954300000000001</v>
      </c>
      <c r="J126" s="43">
        <f>VLOOKUP(D126,DATABASE!$A$2:$F$3248,5)*F126</f>
        <v>12008.546920000001</v>
      </c>
      <c r="K126" s="25">
        <f t="shared" si="13"/>
        <v>5901781.3556248406</v>
      </c>
      <c r="L126" s="26">
        <f t="shared" si="9"/>
        <v>0.83457877427664806</v>
      </c>
      <c r="M126" s="3" t="str">
        <f>VLOOKUP(D126,DATABASE!$A$2:$F$3248,3)</f>
        <v>OLEOSE</v>
      </c>
      <c r="N126" s="10" t="str">
        <f t="shared" si="10"/>
        <v>B</v>
      </c>
    </row>
    <row r="127" spans="1:14" ht="12.95" customHeight="1">
      <c r="A127" s="19">
        <v>129</v>
      </c>
      <c r="B127" s="21">
        <f t="shared" si="7"/>
        <v>0.2157190635451505</v>
      </c>
      <c r="C127" s="32" t="s">
        <v>2788</v>
      </c>
      <c r="D127" s="32" t="s">
        <v>2787</v>
      </c>
      <c r="E127" s="1">
        <f>VLOOKUP(D127,DATABASE!$A$2:$F$3248,6)</f>
        <v>4</v>
      </c>
      <c r="F127" s="6">
        <f>VLOOKUP(D127,DATABASE!$A$2:$F$3248,4)</f>
        <v>2562</v>
      </c>
      <c r="G127" s="2">
        <f t="shared" si="11"/>
        <v>1334098.5269999995</v>
      </c>
      <c r="H127" s="22">
        <f t="shared" si="8"/>
        <v>0.81611674323774197</v>
      </c>
      <c r="I127" s="25">
        <f t="shared" si="12"/>
        <v>4.6694699999999996</v>
      </c>
      <c r="J127" s="43">
        <f>VLOOKUP(D127,DATABASE!$A$2:$F$3248,5)*F127</f>
        <v>11963.182139999999</v>
      </c>
      <c r="K127" s="25">
        <f t="shared" si="13"/>
        <v>5913744.5377648408</v>
      </c>
      <c r="L127" s="26">
        <f t="shared" si="9"/>
        <v>0.83627050382154788</v>
      </c>
      <c r="M127" s="3" t="str">
        <f>VLOOKUP(D127,DATABASE!$A$2:$F$3248,3)</f>
        <v>CIOCC</v>
      </c>
      <c r="N127" s="10" t="str">
        <f t="shared" si="10"/>
        <v>B</v>
      </c>
    </row>
    <row r="128" spans="1:14" ht="12.95" customHeight="1">
      <c r="A128" s="19">
        <v>178</v>
      </c>
      <c r="B128" s="21">
        <f t="shared" si="7"/>
        <v>0.2976588628762542</v>
      </c>
      <c r="C128" s="32" t="s">
        <v>2974</v>
      </c>
      <c r="D128" s="32" t="s">
        <v>2973</v>
      </c>
      <c r="E128" s="1">
        <f>VLOOKUP(D128,DATABASE!$A$2:$F$3248,6)</f>
        <v>4</v>
      </c>
      <c r="F128" s="6">
        <f>VLOOKUP(D128,DATABASE!$A$2:$F$3248,4)</f>
        <v>1560</v>
      </c>
      <c r="G128" s="2">
        <f t="shared" si="11"/>
        <v>1335658.5269999995</v>
      </c>
      <c r="H128" s="22">
        <f t="shared" si="8"/>
        <v>0.81707105215397613</v>
      </c>
      <c r="I128" s="25">
        <f t="shared" si="12"/>
        <v>7.6615000000000002</v>
      </c>
      <c r="J128" s="43">
        <f>VLOOKUP(D128,DATABASE!$A$2:$F$3248,5)*F128</f>
        <v>11951.94</v>
      </c>
      <c r="K128" s="25">
        <f t="shared" si="13"/>
        <v>5925696.4777648412</v>
      </c>
      <c r="L128" s="26">
        <f t="shared" si="9"/>
        <v>0.83796064360043376</v>
      </c>
      <c r="M128" s="3" t="str">
        <f>VLOOKUP(D128,DATABASE!$A$2:$F$3248,3)</f>
        <v>OLEOSE</v>
      </c>
      <c r="N128" s="10" t="str">
        <f t="shared" si="10"/>
        <v>B</v>
      </c>
    </row>
    <row r="129" spans="1:14" ht="12.95" customHeight="1">
      <c r="A129" s="19">
        <v>164</v>
      </c>
      <c r="B129" s="21">
        <f t="shared" si="7"/>
        <v>0.27424749163879597</v>
      </c>
      <c r="C129" s="32" t="s">
        <v>113</v>
      </c>
      <c r="D129" s="32" t="s">
        <v>112</v>
      </c>
      <c r="E129" s="1">
        <f>VLOOKUP(D129,DATABASE!$A$2:$F$3248,6)</f>
        <v>10</v>
      </c>
      <c r="F129" s="6">
        <f>VLOOKUP(D129,DATABASE!$A$2:$F$3248,4)</f>
        <v>1897</v>
      </c>
      <c r="G129" s="2">
        <f t="shared" si="11"/>
        <v>1337555.5269999995</v>
      </c>
      <c r="H129" s="22">
        <f t="shared" si="8"/>
        <v>0.81823151626557611</v>
      </c>
      <c r="I129" s="25">
        <f t="shared" si="12"/>
        <v>6.1786899999999996</v>
      </c>
      <c r="J129" s="43">
        <f>VLOOKUP(D129,DATABASE!$A$2:$F$3248,5)*F129</f>
        <v>11720.974929999998</v>
      </c>
      <c r="K129" s="25">
        <f t="shared" si="13"/>
        <v>5937417.4526948407</v>
      </c>
      <c r="L129" s="26">
        <f t="shared" si="9"/>
        <v>0.83961812230067112</v>
      </c>
      <c r="M129" s="3" t="str">
        <f>VLOOKUP(D129,DATABASE!$A$2:$F$3248,3)</f>
        <v>OLEOSE</v>
      </c>
      <c r="N129" s="10" t="str">
        <f t="shared" si="10"/>
        <v>B</v>
      </c>
    </row>
    <row r="130" spans="1:14" ht="12.95" customHeight="1">
      <c r="A130" s="19">
        <v>157</v>
      </c>
      <c r="B130" s="21">
        <f t="shared" ref="B130:B193" si="14">A130/COUNTA($A$2:$A$599)</f>
        <v>0.26254180602006688</v>
      </c>
      <c r="C130" s="32" t="s">
        <v>806</v>
      </c>
      <c r="D130" s="32" t="s">
        <v>805</v>
      </c>
      <c r="E130" s="1">
        <f>VLOOKUP(D130,DATABASE!$A$2:$F$3248,6)</f>
        <v>5</v>
      </c>
      <c r="F130" s="6">
        <f>VLOOKUP(D130,DATABASE!$A$2:$F$3248,4)</f>
        <v>2115</v>
      </c>
      <c r="G130" s="2">
        <f t="shared" si="11"/>
        <v>1339670.5269999995</v>
      </c>
      <c r="H130" s="22">
        <f t="shared" ref="H130:H193" si="15">G130/$Q$1</f>
        <v>0.81952533893085511</v>
      </c>
      <c r="I130" s="25">
        <f t="shared" si="12"/>
        <v>5.4712199999999998</v>
      </c>
      <c r="J130" s="43">
        <f>VLOOKUP(D130,DATABASE!$A$2:$F$3248,5)*F130</f>
        <v>11571.630299999999</v>
      </c>
      <c r="K130" s="25">
        <f t="shared" si="13"/>
        <v>5948989.082994841</v>
      </c>
      <c r="L130" s="26">
        <f t="shared" ref="L130:L193" si="16">K130/$S$1</f>
        <v>0.8412544819775597</v>
      </c>
      <c r="M130" s="3" t="str">
        <f>VLOOKUP(D130,DATABASE!$A$2:$F$3248,3)</f>
        <v>OLEOSE</v>
      </c>
      <c r="N130" s="10" t="str">
        <f t="shared" ref="N130:N193" si="17">IF(K130&lt;$S$1*$S$6,"A",IF(K130&lt;($S$7+$S$6)*$S$1,"B","C"))</f>
        <v>B</v>
      </c>
    </row>
    <row r="131" spans="1:14" ht="12.95" customHeight="1">
      <c r="A131" s="19">
        <v>102</v>
      </c>
      <c r="B131" s="21">
        <f t="shared" si="14"/>
        <v>0.1705685618729097</v>
      </c>
      <c r="C131" s="32" t="s">
        <v>2105</v>
      </c>
      <c r="D131" s="32" t="s">
        <v>2104</v>
      </c>
      <c r="E131" s="1">
        <f>VLOOKUP(D131,DATABASE!$A$2:$F$3248,6)</f>
        <v>6</v>
      </c>
      <c r="F131" s="6">
        <f>VLOOKUP(D131,DATABASE!$A$2:$F$3248,4)</f>
        <v>3124</v>
      </c>
      <c r="G131" s="2">
        <f t="shared" ref="G131:G194" si="18">G130+F131</f>
        <v>1342794.5269999995</v>
      </c>
      <c r="H131" s="22">
        <f t="shared" si="15"/>
        <v>0.8214364037092623</v>
      </c>
      <c r="I131" s="25">
        <f t="shared" ref="I131:I194" si="19">J131/F131</f>
        <v>3.66743</v>
      </c>
      <c r="J131" s="43">
        <f>VLOOKUP(D131,DATABASE!$A$2:$F$3248,5)*F131</f>
        <v>11457.05132</v>
      </c>
      <c r="K131" s="25">
        <f t="shared" ref="K131:K194" si="20">J131+K130</f>
        <v>5960446.1343148407</v>
      </c>
      <c r="L131" s="26">
        <f t="shared" si="16"/>
        <v>0.84287463888804171</v>
      </c>
      <c r="M131" s="3" t="str">
        <f>VLOOKUP(D131,DATABASE!$A$2:$F$3248,3)</f>
        <v>OLEOSE</v>
      </c>
      <c r="N131" s="10" t="str">
        <f t="shared" si="17"/>
        <v>B</v>
      </c>
    </row>
    <row r="132" spans="1:14" ht="12.95" customHeight="1">
      <c r="A132" s="19">
        <v>138</v>
      </c>
      <c r="B132" s="21">
        <f t="shared" si="14"/>
        <v>0.23076923076923078</v>
      </c>
      <c r="C132" s="32" t="s">
        <v>3559</v>
      </c>
      <c r="D132" s="32" t="s">
        <v>3558</v>
      </c>
      <c r="E132" s="1">
        <f>VLOOKUP(D132,DATABASE!$A$2:$F$3248,6)</f>
        <v>15</v>
      </c>
      <c r="F132" s="6">
        <f>VLOOKUP(D132,DATABASE!$A$2:$F$3248,4)</f>
        <v>2340</v>
      </c>
      <c r="G132" s="2">
        <f t="shared" si="18"/>
        <v>1345134.5269999995</v>
      </c>
      <c r="H132" s="22">
        <f t="shared" si="15"/>
        <v>0.82286786708361348</v>
      </c>
      <c r="I132" s="25">
        <f t="shared" si="19"/>
        <v>4.8268199999999997</v>
      </c>
      <c r="J132" s="43">
        <f>VLOOKUP(D132,DATABASE!$A$2:$F$3248,5)*F132</f>
        <v>11294.7588</v>
      </c>
      <c r="K132" s="25">
        <f t="shared" si="20"/>
        <v>5971740.8931148406</v>
      </c>
      <c r="L132" s="26">
        <f t="shared" si="16"/>
        <v>0.84447184579677792</v>
      </c>
      <c r="M132" s="3" t="str">
        <f>VLOOKUP(D132,DATABASE!$A$2:$F$3248,3)</f>
        <v>OLEOSE</v>
      </c>
      <c r="N132" s="10" t="str">
        <f t="shared" si="17"/>
        <v>B</v>
      </c>
    </row>
    <row r="133" spans="1:14" ht="12.95" customHeight="1">
      <c r="A133" s="19">
        <v>134</v>
      </c>
      <c r="B133" s="21">
        <f t="shared" si="14"/>
        <v>0.22408026755852842</v>
      </c>
      <c r="C133" s="32" t="s">
        <v>4888</v>
      </c>
      <c r="D133" s="32" t="s">
        <v>4887</v>
      </c>
      <c r="E133" s="1">
        <f>VLOOKUP(D133,DATABASE!$A$2:$F$3248,6)</f>
        <v>5</v>
      </c>
      <c r="F133" s="6">
        <f>VLOOKUP(D133,DATABASE!$A$2:$F$3248,4)</f>
        <v>2450</v>
      </c>
      <c r="G133" s="2">
        <f t="shared" si="18"/>
        <v>1347584.5269999995</v>
      </c>
      <c r="H133" s="22">
        <f t="shared" si="15"/>
        <v>0.82436662147128881</v>
      </c>
      <c r="I133" s="25">
        <f t="shared" si="19"/>
        <v>4.4739800000000001</v>
      </c>
      <c r="J133" s="43">
        <f>VLOOKUP(D133,DATABASE!$A$2:$F$3248,5)*F133</f>
        <v>10961.251</v>
      </c>
      <c r="K133" s="25">
        <f t="shared" si="20"/>
        <v>5982702.1441148408</v>
      </c>
      <c r="L133" s="26">
        <f t="shared" si="16"/>
        <v>0.84602189092262792</v>
      </c>
      <c r="M133" s="3" t="str">
        <f>VLOOKUP(D133,DATABASE!$A$2:$F$3248,3)</f>
        <v>OLEOSE</v>
      </c>
      <c r="N133" s="10" t="str">
        <f t="shared" si="17"/>
        <v>B</v>
      </c>
    </row>
    <row r="134" spans="1:14" ht="12.95" customHeight="1">
      <c r="A134" s="19">
        <v>108</v>
      </c>
      <c r="B134" s="21">
        <f t="shared" si="14"/>
        <v>0.1806020066889632</v>
      </c>
      <c r="C134" s="32" t="s">
        <v>988</v>
      </c>
      <c r="D134" s="32" t="s">
        <v>987</v>
      </c>
      <c r="E134" s="1">
        <f>VLOOKUP(D134,DATABASE!$A$2:$F$3248,6)</f>
        <v>2</v>
      </c>
      <c r="F134" s="6">
        <f>VLOOKUP(D134,DATABASE!$A$2:$F$3248,4)</f>
        <v>2900</v>
      </c>
      <c r="G134" s="2">
        <f t="shared" si="18"/>
        <v>1350484.5269999995</v>
      </c>
      <c r="H134" s="22">
        <f t="shared" si="15"/>
        <v>0.82614065727710861</v>
      </c>
      <c r="I134" s="25">
        <f t="shared" si="19"/>
        <v>3.76193</v>
      </c>
      <c r="J134" s="43">
        <f>VLOOKUP(D134,DATABASE!$A$2:$F$3248,5)*F134</f>
        <v>10909.597</v>
      </c>
      <c r="K134" s="25">
        <f t="shared" si="20"/>
        <v>5993611.7411148408</v>
      </c>
      <c r="L134" s="26">
        <f t="shared" si="16"/>
        <v>0.84756463158743323</v>
      </c>
      <c r="M134" s="3" t="str">
        <f>VLOOKUP(D134,DATABASE!$A$2:$F$3248,3)</f>
        <v>CIOCC</v>
      </c>
      <c r="N134" s="10" t="str">
        <f t="shared" si="17"/>
        <v>B</v>
      </c>
    </row>
    <row r="135" spans="1:14" ht="12.95" customHeight="1">
      <c r="A135" s="19">
        <v>121</v>
      </c>
      <c r="B135" s="21">
        <f t="shared" si="14"/>
        <v>0.20234113712374582</v>
      </c>
      <c r="C135" s="32" t="s">
        <v>5066</v>
      </c>
      <c r="D135" s="32" t="s">
        <v>5065</v>
      </c>
      <c r="E135" s="1">
        <f>VLOOKUP(D135,DATABASE!$A$2:$F$3248,6)</f>
        <v>2</v>
      </c>
      <c r="F135" s="6">
        <f>VLOOKUP(D135,DATABASE!$A$2:$F$3248,4)</f>
        <v>2650</v>
      </c>
      <c r="G135" s="2">
        <f t="shared" si="18"/>
        <v>1353134.5269999995</v>
      </c>
      <c r="H135" s="22">
        <f t="shared" si="15"/>
        <v>0.82776175896173709</v>
      </c>
      <c r="I135" s="25">
        <f t="shared" si="19"/>
        <v>4.0539500000000004</v>
      </c>
      <c r="J135" s="43">
        <f>VLOOKUP(D135,DATABASE!$A$2:$F$3248,5)*F135</f>
        <v>10742.967500000001</v>
      </c>
      <c r="K135" s="25">
        <f t="shared" si="20"/>
        <v>6004354.7086148411</v>
      </c>
      <c r="L135" s="26">
        <f t="shared" si="16"/>
        <v>0.84908380895236546</v>
      </c>
      <c r="M135" s="3" t="str">
        <f>VLOOKUP(D135,DATABASE!$A$2:$F$3248,3)</f>
        <v>CIOCC</v>
      </c>
      <c r="N135" s="10" t="str">
        <f t="shared" si="17"/>
        <v>B</v>
      </c>
    </row>
    <row r="136" spans="1:14" ht="12.95" customHeight="1">
      <c r="A136" s="19">
        <v>109</v>
      </c>
      <c r="B136" s="21">
        <f t="shared" si="14"/>
        <v>0.18227424749163879</v>
      </c>
      <c r="C136" s="32" t="s">
        <v>972</v>
      </c>
      <c r="D136" s="32" t="s">
        <v>971</v>
      </c>
      <c r="E136" s="1">
        <f>VLOOKUP(D136,DATABASE!$A$2:$F$3248,6)</f>
        <v>2</v>
      </c>
      <c r="F136" s="6">
        <f>VLOOKUP(D136,DATABASE!$A$2:$F$3248,4)</f>
        <v>2900</v>
      </c>
      <c r="G136" s="2">
        <f t="shared" si="18"/>
        <v>1356034.5269999995</v>
      </c>
      <c r="H136" s="22">
        <f t="shared" si="15"/>
        <v>0.8295357947675569</v>
      </c>
      <c r="I136" s="25">
        <f t="shared" si="19"/>
        <v>3.63652</v>
      </c>
      <c r="J136" s="43">
        <f>VLOOKUP(D136,DATABASE!$A$2:$F$3248,5)*F136</f>
        <v>10545.907999999999</v>
      </c>
      <c r="K136" s="25">
        <f t="shared" si="20"/>
        <v>6014900.6166148409</v>
      </c>
      <c r="L136" s="26">
        <f t="shared" si="16"/>
        <v>0.8505751198705318</v>
      </c>
      <c r="M136" s="3" t="str">
        <f>VLOOKUP(D136,DATABASE!$A$2:$F$3248,3)</f>
        <v>CIOCC</v>
      </c>
      <c r="N136" s="10" t="str">
        <f t="shared" si="17"/>
        <v>B</v>
      </c>
    </row>
    <row r="137" spans="1:14" ht="12.95" customHeight="1">
      <c r="A137" s="19">
        <v>114</v>
      </c>
      <c r="B137" s="21">
        <f t="shared" si="14"/>
        <v>0.19063545150501673</v>
      </c>
      <c r="C137" s="32" t="s">
        <v>2374</v>
      </c>
      <c r="D137" s="32" t="s">
        <v>2373</v>
      </c>
      <c r="E137" s="1">
        <f>VLOOKUP(D137,DATABASE!$A$2:$F$3248,6)</f>
        <v>6</v>
      </c>
      <c r="F137" s="6">
        <f>VLOOKUP(D137,DATABASE!$A$2:$F$3248,4)</f>
        <v>2809.5639999999999</v>
      </c>
      <c r="G137" s="2">
        <f t="shared" si="18"/>
        <v>1358844.0909999995</v>
      </c>
      <c r="H137" s="22">
        <f t="shared" si="15"/>
        <v>0.83125450757264041</v>
      </c>
      <c r="I137" s="25">
        <f t="shared" si="19"/>
        <v>3.6726100000000002</v>
      </c>
      <c r="J137" s="43">
        <f>VLOOKUP(D137,DATABASE!$A$2:$F$3248,5)*F137</f>
        <v>10318.43284204</v>
      </c>
      <c r="K137" s="25">
        <f t="shared" si="20"/>
        <v>6025219.0494568814</v>
      </c>
      <c r="L137" s="26">
        <f t="shared" si="16"/>
        <v>0.852034263223167</v>
      </c>
      <c r="M137" s="3" t="str">
        <f>VLOOKUP(D137,DATABASE!$A$2:$F$3248,3)</f>
        <v>OLEOSE</v>
      </c>
      <c r="N137" s="10" t="str">
        <f t="shared" si="17"/>
        <v>B</v>
      </c>
    </row>
    <row r="138" spans="1:14" ht="12.95" customHeight="1">
      <c r="A138" s="19">
        <v>130</v>
      </c>
      <c r="B138" s="21">
        <f t="shared" si="14"/>
        <v>0.21739130434782608</v>
      </c>
      <c r="C138" s="32" t="s">
        <v>5586</v>
      </c>
      <c r="D138" s="32" t="s">
        <v>5585</v>
      </c>
      <c r="E138" s="1">
        <f>VLOOKUP(D138,DATABASE!$A$2:$F$3248,6)</f>
        <v>5</v>
      </c>
      <c r="F138" s="6">
        <f>VLOOKUP(D138,DATABASE!$A$2:$F$3248,4)</f>
        <v>2555</v>
      </c>
      <c r="G138" s="2">
        <f t="shared" si="18"/>
        <v>1361399.0909999995</v>
      </c>
      <c r="H138" s="22">
        <f t="shared" si="15"/>
        <v>0.8328174942912161</v>
      </c>
      <c r="I138" s="25">
        <f t="shared" si="19"/>
        <v>3.9900600000000002</v>
      </c>
      <c r="J138" s="43">
        <f>VLOOKUP(D138,DATABASE!$A$2:$F$3248,5)*F138</f>
        <v>10194.603300000001</v>
      </c>
      <c r="K138" s="25">
        <f t="shared" si="20"/>
        <v>6035413.652756881</v>
      </c>
      <c r="L138" s="26">
        <f t="shared" si="16"/>
        <v>0.85347589567507764</v>
      </c>
      <c r="M138" s="3" t="str">
        <f>VLOOKUP(D138,DATABASE!$A$2:$F$3248,3)</f>
        <v>OLEOSE</v>
      </c>
      <c r="N138" s="10" t="str">
        <f t="shared" si="17"/>
        <v>B</v>
      </c>
    </row>
    <row r="139" spans="1:14" ht="12.95" customHeight="1">
      <c r="A139" s="19">
        <v>127</v>
      </c>
      <c r="B139" s="21">
        <f t="shared" si="14"/>
        <v>0.21237458193979933</v>
      </c>
      <c r="C139" s="32" t="s">
        <v>1567</v>
      </c>
      <c r="D139" s="32" t="s">
        <v>1566</v>
      </c>
      <c r="E139" s="1">
        <f>VLOOKUP(D139,DATABASE!$A$2:$F$3248,6)</f>
        <v>6</v>
      </c>
      <c r="F139" s="6">
        <f>VLOOKUP(D139,DATABASE!$A$2:$F$3248,4)</f>
        <v>2577.5909999999999</v>
      </c>
      <c r="G139" s="2">
        <f t="shared" si="18"/>
        <v>1363976.6819999996</v>
      </c>
      <c r="H139" s="22">
        <f t="shared" si="15"/>
        <v>0.83439430074871923</v>
      </c>
      <c r="I139" s="25">
        <f t="shared" si="19"/>
        <v>3.9235799999999998</v>
      </c>
      <c r="J139" s="43">
        <f>VLOOKUP(D139,DATABASE!$A$2:$F$3248,5)*F139</f>
        <v>10113.384495779999</v>
      </c>
      <c r="K139" s="25">
        <f t="shared" si="20"/>
        <v>6045527.0372526608</v>
      </c>
      <c r="L139" s="26">
        <f t="shared" si="16"/>
        <v>0.85490604286754057</v>
      </c>
      <c r="M139" s="3" t="str">
        <f>VLOOKUP(D139,DATABASE!$A$2:$F$3248,3)</f>
        <v>OLEOSE</v>
      </c>
      <c r="N139" s="10" t="str">
        <f t="shared" si="17"/>
        <v>B</v>
      </c>
    </row>
    <row r="140" spans="1:14" ht="12.95" customHeight="1">
      <c r="A140" s="19">
        <v>101</v>
      </c>
      <c r="B140" s="21">
        <f t="shared" si="14"/>
        <v>0.16889632107023411</v>
      </c>
      <c r="C140" s="32" t="s">
        <v>4839</v>
      </c>
      <c r="D140" s="32" t="s">
        <v>5778</v>
      </c>
      <c r="E140" s="1">
        <f>VLOOKUP(D140,DATABASE!$A$2:$F$3248,6)</f>
        <v>3</v>
      </c>
      <c r="F140" s="6">
        <f>VLOOKUP(D140,DATABASE!$A$2:$F$3248,4)</f>
        <v>3192</v>
      </c>
      <c r="G140" s="2">
        <f t="shared" si="18"/>
        <v>1367168.6819999996</v>
      </c>
      <c r="H140" s="22">
        <f t="shared" si="15"/>
        <v>0.83634696360809047</v>
      </c>
      <c r="I140" s="25">
        <f t="shared" si="19"/>
        <v>3.1370999999999998</v>
      </c>
      <c r="J140" s="43">
        <f>VLOOKUP(D140,DATABASE!$A$2:$F$3248,5)*F140</f>
        <v>10013.6232</v>
      </c>
      <c r="K140" s="25">
        <f t="shared" si="20"/>
        <v>6055540.6604526611</v>
      </c>
      <c r="L140" s="26">
        <f t="shared" si="16"/>
        <v>0.85632208268208898</v>
      </c>
      <c r="M140" s="3" t="str">
        <f>VLOOKUP(D140,DATABASE!$A$2:$F$3248,3)</f>
        <v>CIOCC</v>
      </c>
      <c r="N140" s="10" t="str">
        <f t="shared" si="17"/>
        <v>B</v>
      </c>
    </row>
    <row r="141" spans="1:14" ht="12.95" customHeight="1">
      <c r="A141" s="19">
        <v>125</v>
      </c>
      <c r="B141" s="21">
        <f t="shared" si="14"/>
        <v>0.20903010033444816</v>
      </c>
      <c r="C141" s="32" t="s">
        <v>5070</v>
      </c>
      <c r="D141" s="32" t="s">
        <v>5069</v>
      </c>
      <c r="E141" s="1">
        <f>VLOOKUP(D141,DATABASE!$A$2:$F$3248,6)</f>
        <v>2</v>
      </c>
      <c r="F141" s="6">
        <f>VLOOKUP(D141,DATABASE!$A$2:$F$3248,4)</f>
        <v>2600</v>
      </c>
      <c r="G141" s="2">
        <f t="shared" si="18"/>
        <v>1369768.6819999996</v>
      </c>
      <c r="H141" s="22">
        <f t="shared" si="15"/>
        <v>0.83793747846848066</v>
      </c>
      <c r="I141" s="25">
        <f t="shared" si="19"/>
        <v>3.8496300000000003</v>
      </c>
      <c r="J141" s="43">
        <f>VLOOKUP(D141,DATABASE!$A$2:$F$3248,5)*F141</f>
        <v>10009.038</v>
      </c>
      <c r="K141" s="25">
        <f t="shared" si="20"/>
        <v>6065549.6984526608</v>
      </c>
      <c r="L141" s="26">
        <f t="shared" si="16"/>
        <v>0.85773747409738876</v>
      </c>
      <c r="M141" s="3" t="str">
        <f>VLOOKUP(D141,DATABASE!$A$2:$F$3248,3)</f>
        <v>CIOCC</v>
      </c>
      <c r="N141" s="10" t="str">
        <f t="shared" si="17"/>
        <v>B</v>
      </c>
    </row>
    <row r="142" spans="1:14" ht="12.95" customHeight="1">
      <c r="A142" s="19">
        <v>106</v>
      </c>
      <c r="B142" s="21">
        <f t="shared" si="14"/>
        <v>0.17725752508361203</v>
      </c>
      <c r="C142" s="32" t="s">
        <v>1000</v>
      </c>
      <c r="D142" s="32" t="s">
        <v>999</v>
      </c>
      <c r="E142" s="1">
        <f>VLOOKUP(D142,DATABASE!$A$2:$F$3248,6)</f>
        <v>2</v>
      </c>
      <c r="F142" s="6">
        <f>VLOOKUP(D142,DATABASE!$A$2:$F$3248,4)</f>
        <v>2900</v>
      </c>
      <c r="G142" s="2">
        <f t="shared" si="18"/>
        <v>1372668.6819999996</v>
      </c>
      <c r="H142" s="22">
        <f t="shared" si="15"/>
        <v>0.83971151427430046</v>
      </c>
      <c r="I142" s="25">
        <f t="shared" si="19"/>
        <v>3.4075299999999999</v>
      </c>
      <c r="J142" s="43">
        <f>VLOOKUP(D142,DATABASE!$A$2:$F$3248,5)*F142</f>
        <v>9881.8369999999995</v>
      </c>
      <c r="K142" s="25">
        <f t="shared" si="20"/>
        <v>6075431.5354526611</v>
      </c>
      <c r="L142" s="26">
        <f t="shared" si="16"/>
        <v>0.85913487784959686</v>
      </c>
      <c r="M142" s="3" t="str">
        <f>VLOOKUP(D142,DATABASE!$A$2:$F$3248,3)</f>
        <v>CIOCC</v>
      </c>
      <c r="N142" s="10" t="str">
        <f t="shared" si="17"/>
        <v>B</v>
      </c>
    </row>
    <row r="143" spans="1:14" ht="12.95" customHeight="1">
      <c r="A143" s="19">
        <v>107</v>
      </c>
      <c r="B143" s="21">
        <f t="shared" si="14"/>
        <v>0.17892976588628762</v>
      </c>
      <c r="C143" s="32" t="s">
        <v>4987</v>
      </c>
      <c r="D143" s="32" t="s">
        <v>4986</v>
      </c>
      <c r="E143" s="1">
        <f>VLOOKUP(D143,DATABASE!$A$2:$F$3248,6)</f>
        <v>2</v>
      </c>
      <c r="F143" s="6">
        <f>VLOOKUP(D143,DATABASE!$A$2:$F$3248,4)</f>
        <v>2900</v>
      </c>
      <c r="G143" s="2">
        <f t="shared" si="18"/>
        <v>1375568.6819999996</v>
      </c>
      <c r="H143" s="22">
        <f t="shared" si="15"/>
        <v>0.84148555008012027</v>
      </c>
      <c r="I143" s="25">
        <f t="shared" si="19"/>
        <v>3.3830499999999999</v>
      </c>
      <c r="J143" s="43">
        <f>VLOOKUP(D143,DATABASE!$A$2:$F$3248,5)*F143</f>
        <v>9810.8449999999993</v>
      </c>
      <c r="K143" s="25">
        <f t="shared" si="20"/>
        <v>6085242.3804526608</v>
      </c>
      <c r="L143" s="26">
        <f t="shared" si="16"/>
        <v>0.86052224252838394</v>
      </c>
      <c r="M143" s="3" t="str">
        <f>VLOOKUP(D143,DATABASE!$A$2:$F$3248,3)</f>
        <v>CIOCC</v>
      </c>
      <c r="N143" s="10" t="str">
        <f t="shared" si="17"/>
        <v>B</v>
      </c>
    </row>
    <row r="144" spans="1:14" ht="12.95" customHeight="1">
      <c r="A144" s="19">
        <v>131</v>
      </c>
      <c r="B144" s="21">
        <f t="shared" si="14"/>
        <v>0.21906354515050167</v>
      </c>
      <c r="C144" s="32" t="s">
        <v>2940</v>
      </c>
      <c r="D144" s="32" t="s">
        <v>2939</v>
      </c>
      <c r="E144" s="1">
        <f>VLOOKUP(D144,DATABASE!$A$2:$F$3248,6)</f>
        <v>6</v>
      </c>
      <c r="F144" s="6">
        <f>VLOOKUP(D144,DATABASE!$A$2:$F$3248,4)</f>
        <v>2552.8869999999997</v>
      </c>
      <c r="G144" s="2">
        <f t="shared" si="18"/>
        <v>1378121.5689999997</v>
      </c>
      <c r="H144" s="22">
        <f t="shared" si="15"/>
        <v>0.84304724419950372</v>
      </c>
      <c r="I144" s="25">
        <f t="shared" si="19"/>
        <v>3.8349099999999998</v>
      </c>
      <c r="J144" s="43">
        <f>VLOOKUP(D144,DATABASE!$A$2:$F$3248,5)*F144</f>
        <v>9790.0918851699989</v>
      </c>
      <c r="K144" s="25">
        <f t="shared" si="20"/>
        <v>6095032.4723378308</v>
      </c>
      <c r="L144" s="26">
        <f t="shared" si="16"/>
        <v>0.86190667248151898</v>
      </c>
      <c r="M144" s="3" t="str">
        <f>VLOOKUP(D144,DATABASE!$A$2:$F$3248,3)</f>
        <v>OLEOSE</v>
      </c>
      <c r="N144" s="10" t="str">
        <f t="shared" si="17"/>
        <v>B</v>
      </c>
    </row>
    <row r="145" spans="1:14" ht="12.95" customHeight="1">
      <c r="A145" s="19">
        <v>135</v>
      </c>
      <c r="B145" s="21">
        <f t="shared" si="14"/>
        <v>0.225752508361204</v>
      </c>
      <c r="C145" s="32" t="s">
        <v>2380</v>
      </c>
      <c r="D145" s="32" t="s">
        <v>2379</v>
      </c>
      <c r="E145" s="1">
        <f>VLOOKUP(D145,DATABASE!$A$2:$F$3248,6)</f>
        <v>6</v>
      </c>
      <c r="F145" s="6">
        <f>VLOOKUP(D145,DATABASE!$A$2:$F$3248,4)</f>
        <v>2406.9</v>
      </c>
      <c r="G145" s="2">
        <f t="shared" si="18"/>
        <v>1380528.4689999996</v>
      </c>
      <c r="H145" s="22">
        <f t="shared" si="15"/>
        <v>0.84451963274468567</v>
      </c>
      <c r="I145" s="25">
        <f t="shared" si="19"/>
        <v>4.0407500000000001</v>
      </c>
      <c r="J145" s="43">
        <f>VLOOKUP(D145,DATABASE!$A$2:$F$3248,5)*F145</f>
        <v>9725.6811749999997</v>
      </c>
      <c r="K145" s="25">
        <f t="shared" si="20"/>
        <v>6104758.1535128308</v>
      </c>
      <c r="L145" s="26">
        <f t="shared" si="16"/>
        <v>0.86328199403020722</v>
      </c>
      <c r="M145" s="3" t="str">
        <f>VLOOKUP(D145,DATABASE!$A$2:$F$3248,3)</f>
        <v>OLEOSE</v>
      </c>
      <c r="N145" s="10" t="str">
        <f t="shared" si="17"/>
        <v>B</v>
      </c>
    </row>
    <row r="146" spans="1:14" ht="12.95" customHeight="1">
      <c r="A146" s="19">
        <v>100</v>
      </c>
      <c r="B146" s="21">
        <f t="shared" si="14"/>
        <v>0.16722408026755853</v>
      </c>
      <c r="C146" s="32" t="s">
        <v>2449</v>
      </c>
      <c r="D146" s="32" t="s">
        <v>2448</v>
      </c>
      <c r="E146" s="1">
        <f>VLOOKUP(D146,DATABASE!$A$2:$F$3248,6)</f>
        <v>7</v>
      </c>
      <c r="F146" s="6">
        <f>VLOOKUP(D146,DATABASE!$A$2:$F$3248,4)</f>
        <v>3211.9009999999998</v>
      </c>
      <c r="G146" s="2">
        <f t="shared" si="18"/>
        <v>1383740.3699999996</v>
      </c>
      <c r="H146" s="22">
        <f t="shared" si="15"/>
        <v>0.84648446977184033</v>
      </c>
      <c r="I146" s="25">
        <f t="shared" si="19"/>
        <v>2.9529700000000001</v>
      </c>
      <c r="J146" s="43">
        <f>VLOOKUP(D146,DATABASE!$A$2:$F$3248,5)*F146</f>
        <v>9484.6472959700004</v>
      </c>
      <c r="K146" s="25">
        <f t="shared" si="20"/>
        <v>6114242.8008088004</v>
      </c>
      <c r="L146" s="26">
        <f t="shared" si="16"/>
        <v>0.86462323065653057</v>
      </c>
      <c r="M146" s="3" t="str">
        <f>VLOOKUP(D146,DATABASE!$A$2:$F$3248,3)</f>
        <v>OLEOSE</v>
      </c>
      <c r="N146" s="10" t="str">
        <f t="shared" si="17"/>
        <v>B</v>
      </c>
    </row>
    <row r="147" spans="1:14" ht="12.95" customHeight="1">
      <c r="A147" s="19">
        <v>145</v>
      </c>
      <c r="B147" s="21">
        <f t="shared" si="14"/>
        <v>0.24247491638795987</v>
      </c>
      <c r="C147" s="32" t="s">
        <v>1478</v>
      </c>
      <c r="D147" s="32" t="s">
        <v>1486</v>
      </c>
      <c r="E147" s="1">
        <f>VLOOKUP(D147,DATABASE!$A$2:$F$3248,6)</f>
        <v>5</v>
      </c>
      <c r="F147" s="6">
        <f>VLOOKUP(D147,DATABASE!$A$2:$F$3248,4)</f>
        <v>2222</v>
      </c>
      <c r="G147" s="2">
        <f t="shared" si="18"/>
        <v>1385962.3699999996</v>
      </c>
      <c r="H147" s="22">
        <f t="shared" si="15"/>
        <v>0.84784374824098918</v>
      </c>
      <c r="I147" s="25">
        <f t="shared" si="19"/>
        <v>4.2573299999999996</v>
      </c>
      <c r="J147" s="43">
        <f>VLOOKUP(D147,DATABASE!$A$2:$F$3248,5)*F147</f>
        <v>9459.7872599999992</v>
      </c>
      <c r="K147" s="25">
        <f t="shared" si="20"/>
        <v>6123702.5880688</v>
      </c>
      <c r="L147" s="26">
        <f t="shared" si="16"/>
        <v>0.86596095179200505</v>
      </c>
      <c r="M147" s="3" t="str">
        <f>VLOOKUP(D147,DATABASE!$A$2:$F$3248,3)</f>
        <v>OLEOSE</v>
      </c>
      <c r="N147" s="10" t="str">
        <f t="shared" si="17"/>
        <v>B</v>
      </c>
    </row>
    <row r="148" spans="1:14" ht="12.95" customHeight="1">
      <c r="A148" s="19">
        <v>171</v>
      </c>
      <c r="B148" s="21">
        <f t="shared" si="14"/>
        <v>0.28595317725752506</v>
      </c>
      <c r="C148" s="32" t="s">
        <v>4970</v>
      </c>
      <c r="D148" s="32" t="s">
        <v>4969</v>
      </c>
      <c r="E148" s="1">
        <f>VLOOKUP(D148,DATABASE!$A$2:$F$3248,6)</f>
        <v>2</v>
      </c>
      <c r="F148" s="6">
        <f>VLOOKUP(D148,DATABASE!$A$2:$F$3248,4)</f>
        <v>1742</v>
      </c>
      <c r="G148" s="2">
        <f t="shared" si="18"/>
        <v>1387704.3699999996</v>
      </c>
      <c r="H148" s="22">
        <f t="shared" si="15"/>
        <v>0.84890939319745051</v>
      </c>
      <c r="I148" s="25">
        <f t="shared" si="19"/>
        <v>5.4073500000000001</v>
      </c>
      <c r="J148" s="43">
        <f>VLOOKUP(D148,DATABASE!$A$2:$F$3248,5)*F148</f>
        <v>9419.6036999999997</v>
      </c>
      <c r="K148" s="25">
        <f t="shared" si="20"/>
        <v>6133122.1917687999</v>
      </c>
      <c r="L148" s="26">
        <f t="shared" si="16"/>
        <v>0.86729299051665643</v>
      </c>
      <c r="M148" s="3" t="str">
        <f>VLOOKUP(D148,DATABASE!$A$2:$F$3248,3)</f>
        <v>CIOCC</v>
      </c>
      <c r="N148" s="10" t="str">
        <f t="shared" si="17"/>
        <v>B</v>
      </c>
    </row>
    <row r="149" spans="1:14" ht="12.95" customHeight="1">
      <c r="A149" s="19">
        <v>169</v>
      </c>
      <c r="B149" s="21">
        <f t="shared" si="14"/>
        <v>0.28260869565217389</v>
      </c>
      <c r="C149" s="32" t="s">
        <v>920</v>
      </c>
      <c r="D149" s="32" t="s">
        <v>919</v>
      </c>
      <c r="E149" s="1">
        <f>VLOOKUP(D149,DATABASE!$A$2:$F$3248,6)</f>
        <v>8</v>
      </c>
      <c r="F149" s="6">
        <f>VLOOKUP(D149,DATABASE!$A$2:$F$3248,4)</f>
        <v>1791.6</v>
      </c>
      <c r="G149" s="2">
        <f t="shared" si="18"/>
        <v>1389495.9699999997</v>
      </c>
      <c r="H149" s="22">
        <f t="shared" si="15"/>
        <v>0.85000538028355643</v>
      </c>
      <c r="I149" s="25">
        <f t="shared" si="19"/>
        <v>5.1249000000000002</v>
      </c>
      <c r="J149" s="43">
        <f>VLOOKUP(D149,DATABASE!$A$2:$F$3248,5)*F149</f>
        <v>9181.7708399999992</v>
      </c>
      <c r="K149" s="25">
        <f t="shared" si="20"/>
        <v>6142303.9626088003</v>
      </c>
      <c r="L149" s="26">
        <f t="shared" si="16"/>
        <v>0.8685913969793142</v>
      </c>
      <c r="M149" s="3" t="str">
        <f>VLOOKUP(D149,DATABASE!$A$2:$F$3248,3)</f>
        <v>CIOCC</v>
      </c>
      <c r="N149" s="10" t="str">
        <f t="shared" si="17"/>
        <v>B</v>
      </c>
    </row>
    <row r="150" spans="1:14" ht="12.95" customHeight="1">
      <c r="A150" s="19">
        <v>195</v>
      </c>
      <c r="B150" s="21">
        <f t="shared" si="14"/>
        <v>0.32608695652173914</v>
      </c>
      <c r="C150" s="32" t="s">
        <v>2968</v>
      </c>
      <c r="D150" s="32" t="s">
        <v>2967</v>
      </c>
      <c r="E150" s="1">
        <f>VLOOKUP(D150,DATABASE!$A$2:$F$3248,6)</f>
        <v>3</v>
      </c>
      <c r="F150" s="6">
        <f>VLOOKUP(D150,DATABASE!$A$2:$F$3248,4)</f>
        <v>1312.5</v>
      </c>
      <c r="G150" s="2">
        <f t="shared" si="18"/>
        <v>1390808.4699999997</v>
      </c>
      <c r="H150" s="22">
        <f t="shared" si="15"/>
        <v>0.85080828441981105</v>
      </c>
      <c r="I150" s="25">
        <f t="shared" si="19"/>
        <v>6.9930399999999997</v>
      </c>
      <c r="J150" s="43">
        <f>VLOOKUP(D150,DATABASE!$A$2:$F$3248,5)*F150</f>
        <v>9178.3649999999998</v>
      </c>
      <c r="K150" s="25">
        <f t="shared" si="20"/>
        <v>6151482.3276088005</v>
      </c>
      <c r="L150" s="26">
        <f t="shared" si="16"/>
        <v>0.86988932181759426</v>
      </c>
      <c r="M150" s="3" t="str">
        <f>VLOOKUP(D150,DATABASE!$A$2:$F$3248,3)</f>
        <v>OLEOSE</v>
      </c>
      <c r="N150" s="10" t="str">
        <f t="shared" si="17"/>
        <v>B</v>
      </c>
    </row>
    <row r="151" spans="1:14" ht="12.95" customHeight="1">
      <c r="A151" s="19">
        <v>148</v>
      </c>
      <c r="B151" s="21">
        <f t="shared" si="14"/>
        <v>0.24749163879598662</v>
      </c>
      <c r="C151" s="32" t="s">
        <v>1084</v>
      </c>
      <c r="D151" s="32" t="s">
        <v>1083</v>
      </c>
      <c r="E151" s="1">
        <f>VLOOKUP(D151,DATABASE!$A$2:$F$3248,6)</f>
        <v>5</v>
      </c>
      <c r="F151" s="6">
        <f>VLOOKUP(D151,DATABASE!$A$2:$F$3248,4)</f>
        <v>2200</v>
      </c>
      <c r="G151" s="2">
        <f t="shared" si="18"/>
        <v>1393008.4699999997</v>
      </c>
      <c r="H151" s="22">
        <f t="shared" si="15"/>
        <v>0.85215410468629504</v>
      </c>
      <c r="I151" s="25">
        <f t="shared" si="19"/>
        <v>4.1133600000000001</v>
      </c>
      <c r="J151" s="43">
        <f>VLOOKUP(D151,DATABASE!$A$2:$F$3248,5)*F151</f>
        <v>9049.3919999999998</v>
      </c>
      <c r="K151" s="25">
        <f t="shared" si="20"/>
        <v>6160531.7196088005</v>
      </c>
      <c r="L151" s="26">
        <f t="shared" si="16"/>
        <v>0.8711690084118987</v>
      </c>
      <c r="M151" s="3" t="str">
        <f>VLOOKUP(D151,DATABASE!$A$2:$F$3248,3)</f>
        <v>OLEOSE</v>
      </c>
      <c r="N151" s="10" t="str">
        <f t="shared" si="17"/>
        <v>B</v>
      </c>
    </row>
    <row r="152" spans="1:14" ht="12.95" customHeight="1">
      <c r="A152" s="19">
        <v>160</v>
      </c>
      <c r="B152" s="21">
        <f t="shared" si="14"/>
        <v>0.26755852842809363</v>
      </c>
      <c r="C152" s="32" t="s">
        <v>2777</v>
      </c>
      <c r="D152" s="32" t="s">
        <v>2776</v>
      </c>
      <c r="E152" s="1">
        <f>VLOOKUP(D152,DATABASE!$A$2:$F$3248,6)</f>
        <v>3</v>
      </c>
      <c r="F152" s="6">
        <f>VLOOKUP(D152,DATABASE!$A$2:$F$3248,4)</f>
        <v>2019.4849999999999</v>
      </c>
      <c r="G152" s="2">
        <f t="shared" si="18"/>
        <v>1395027.9549999998</v>
      </c>
      <c r="H152" s="22">
        <f t="shared" si="15"/>
        <v>0.8533894973412316</v>
      </c>
      <c r="I152" s="25">
        <f t="shared" si="19"/>
        <v>4.37371</v>
      </c>
      <c r="J152" s="43">
        <f>VLOOKUP(D152,DATABASE!$A$2:$F$3248,5)*F152</f>
        <v>8832.6417393499996</v>
      </c>
      <c r="K152" s="25">
        <f t="shared" si="20"/>
        <v>6169364.3613481503</v>
      </c>
      <c r="L152" s="26">
        <f t="shared" si="16"/>
        <v>0.87241804406270707</v>
      </c>
      <c r="M152" s="3" t="str">
        <f>VLOOKUP(D152,DATABASE!$A$2:$F$3248,3)</f>
        <v>CIOCC</v>
      </c>
      <c r="N152" s="10" t="str">
        <f t="shared" si="17"/>
        <v>B</v>
      </c>
    </row>
    <row r="153" spans="1:14" ht="12.95" customHeight="1">
      <c r="A153" s="19">
        <v>133</v>
      </c>
      <c r="B153" s="21">
        <f t="shared" si="14"/>
        <v>0.22240802675585283</v>
      </c>
      <c r="C153" s="32" t="s">
        <v>4872</v>
      </c>
      <c r="D153" s="32" t="s">
        <v>4871</v>
      </c>
      <c r="E153" s="1">
        <f>VLOOKUP(D153,DATABASE!$A$2:$F$3248,6)</f>
        <v>2</v>
      </c>
      <c r="F153" s="6">
        <f>VLOOKUP(D153,DATABASE!$A$2:$F$3248,4)</f>
        <v>2487</v>
      </c>
      <c r="G153" s="2">
        <f t="shared" si="18"/>
        <v>1397514.9549999998</v>
      </c>
      <c r="H153" s="22">
        <f t="shared" si="15"/>
        <v>0.85491088597884335</v>
      </c>
      <c r="I153" s="25">
        <f t="shared" si="19"/>
        <v>3.5028699999999997</v>
      </c>
      <c r="J153" s="43">
        <f>VLOOKUP(D153,DATABASE!$A$2:$F$3248,5)*F153</f>
        <v>8711.6376899999996</v>
      </c>
      <c r="K153" s="25">
        <f t="shared" si="20"/>
        <v>6178075.9990381505</v>
      </c>
      <c r="L153" s="26">
        <f t="shared" si="16"/>
        <v>0.8736499683694815</v>
      </c>
      <c r="M153" s="3" t="str">
        <f>VLOOKUP(D153,DATABASE!$A$2:$F$3248,3)</f>
        <v>CIOCC</v>
      </c>
      <c r="N153" s="10" t="str">
        <f t="shared" si="17"/>
        <v>B</v>
      </c>
    </row>
    <row r="154" spans="1:14" ht="12.95" customHeight="1">
      <c r="A154" s="19">
        <v>136</v>
      </c>
      <c r="B154" s="21">
        <f t="shared" si="14"/>
        <v>0.22742474916387959</v>
      </c>
      <c r="C154" s="32" t="s">
        <v>4228</v>
      </c>
      <c r="D154" s="32" t="s">
        <v>4227</v>
      </c>
      <c r="E154" s="1">
        <f>VLOOKUP(D154,DATABASE!$A$2:$F$3248,6)</f>
        <v>5</v>
      </c>
      <c r="F154" s="6">
        <f>VLOOKUP(D154,DATABASE!$A$2:$F$3248,4)</f>
        <v>2400</v>
      </c>
      <c r="G154" s="2">
        <f t="shared" si="18"/>
        <v>1399914.9549999998</v>
      </c>
      <c r="H154" s="22">
        <f t="shared" si="15"/>
        <v>0.85637905354228039</v>
      </c>
      <c r="I154" s="25">
        <f t="shared" si="19"/>
        <v>3.5940500000000006</v>
      </c>
      <c r="J154" s="43">
        <f>VLOOKUP(D154,DATABASE!$A$2:$F$3248,5)*F154</f>
        <v>8625.7200000000012</v>
      </c>
      <c r="K154" s="25">
        <f t="shared" si="20"/>
        <v>6186701.7190381503</v>
      </c>
      <c r="L154" s="26">
        <f t="shared" si="16"/>
        <v>0.87486974294110165</v>
      </c>
      <c r="M154" s="3" t="str">
        <f>VLOOKUP(D154,DATABASE!$A$2:$F$3248,3)</f>
        <v>OLEOSE</v>
      </c>
      <c r="N154" s="10" t="str">
        <f t="shared" si="17"/>
        <v>B</v>
      </c>
    </row>
    <row r="155" spans="1:14" ht="12.95" customHeight="1">
      <c r="A155" s="19">
        <v>141</v>
      </c>
      <c r="B155" s="21">
        <f t="shared" si="14"/>
        <v>0.23578595317725753</v>
      </c>
      <c r="C155" s="32" t="s">
        <v>4989</v>
      </c>
      <c r="D155" s="32" t="s">
        <v>4988</v>
      </c>
      <c r="E155" s="1">
        <f>VLOOKUP(D155,DATABASE!$A$2:$F$3248,6)</f>
        <v>10</v>
      </c>
      <c r="F155" s="6">
        <f>VLOOKUP(D155,DATABASE!$A$2:$F$3248,4)</f>
        <v>2304</v>
      </c>
      <c r="G155" s="2">
        <f t="shared" si="18"/>
        <v>1402218.9549999998</v>
      </c>
      <c r="H155" s="22">
        <f t="shared" si="15"/>
        <v>0.85778849440317995</v>
      </c>
      <c r="I155" s="25">
        <f t="shared" si="19"/>
        <v>3.6910699999999994</v>
      </c>
      <c r="J155" s="43">
        <f>VLOOKUP(D155,DATABASE!$A$2:$F$3248,5)*F155</f>
        <v>8504.2252799999987</v>
      </c>
      <c r="K155" s="25">
        <f t="shared" si="20"/>
        <v>6195205.9443181502</v>
      </c>
      <c r="L155" s="26">
        <f t="shared" si="16"/>
        <v>0.87607233678229679</v>
      </c>
      <c r="M155" s="3" t="str">
        <f>VLOOKUP(D155,DATABASE!$A$2:$F$3248,3)</f>
        <v>CIOCC</v>
      </c>
      <c r="N155" s="10" t="str">
        <f t="shared" si="17"/>
        <v>B</v>
      </c>
    </row>
    <row r="156" spans="1:14" ht="12.95" customHeight="1">
      <c r="A156" s="19">
        <v>150</v>
      </c>
      <c r="B156" s="21">
        <f t="shared" si="14"/>
        <v>0.25083612040133779</v>
      </c>
      <c r="C156" s="32" t="s">
        <v>1127</v>
      </c>
      <c r="D156" s="32" t="s">
        <v>1126</v>
      </c>
      <c r="E156" s="1">
        <f>VLOOKUP(D156,DATABASE!$A$2:$F$3248,6)</f>
        <v>5</v>
      </c>
      <c r="F156" s="6">
        <f>VLOOKUP(D156,DATABASE!$A$2:$F$3248,4)</f>
        <v>2186</v>
      </c>
      <c r="G156" s="2">
        <f t="shared" si="18"/>
        <v>1404404.9549999998</v>
      </c>
      <c r="H156" s="22">
        <f t="shared" si="15"/>
        <v>0.85912575035887728</v>
      </c>
      <c r="I156" s="25">
        <f t="shared" si="19"/>
        <v>3.7837300000000003</v>
      </c>
      <c r="J156" s="43">
        <f>VLOOKUP(D156,DATABASE!$A$2:$F$3248,5)*F156</f>
        <v>8271.2337800000005</v>
      </c>
      <c r="K156" s="25">
        <f t="shared" si="20"/>
        <v>6203477.1780981505</v>
      </c>
      <c r="L156" s="26">
        <f t="shared" si="16"/>
        <v>0.87724198298467426</v>
      </c>
      <c r="M156" s="3" t="str">
        <f>VLOOKUP(D156,DATABASE!$A$2:$F$3248,3)</f>
        <v>OLEOSE</v>
      </c>
      <c r="N156" s="10" t="str">
        <f t="shared" si="17"/>
        <v>B</v>
      </c>
    </row>
    <row r="157" spans="1:14" ht="12.95" customHeight="1">
      <c r="A157" s="19">
        <v>286</v>
      </c>
      <c r="B157" s="21">
        <f t="shared" si="14"/>
        <v>0.47826086956521741</v>
      </c>
      <c r="C157" s="32" t="s">
        <v>3064</v>
      </c>
      <c r="D157" s="32" t="s">
        <v>3063</v>
      </c>
      <c r="E157" s="1">
        <f>VLOOKUP(D157,DATABASE!$A$2:$F$3248,6)</f>
        <v>2</v>
      </c>
      <c r="F157" s="6">
        <f>VLOOKUP(D157,DATABASE!$A$2:$F$3248,4)</f>
        <v>537.6</v>
      </c>
      <c r="G157" s="2">
        <f t="shared" si="18"/>
        <v>1404942.5549999999</v>
      </c>
      <c r="H157" s="22">
        <f t="shared" si="15"/>
        <v>0.85945461989308725</v>
      </c>
      <c r="I157" s="25">
        <f t="shared" si="19"/>
        <v>15.383779999999998</v>
      </c>
      <c r="J157" s="43">
        <f>VLOOKUP(D157,DATABASE!$A$2:$F$3248,5)*F157</f>
        <v>8270.3201279999994</v>
      </c>
      <c r="K157" s="25">
        <f t="shared" si="20"/>
        <v>6211747.4982261509</v>
      </c>
      <c r="L157" s="26">
        <f t="shared" si="16"/>
        <v>0.87841149998630352</v>
      </c>
      <c r="M157" s="3" t="str">
        <f>VLOOKUP(D157,DATABASE!$A$2:$F$3248,3)</f>
        <v>OLEOSE</v>
      </c>
      <c r="N157" s="10" t="str">
        <f t="shared" si="17"/>
        <v>B</v>
      </c>
    </row>
    <row r="158" spans="1:14" ht="12.95" customHeight="1">
      <c r="A158" s="19">
        <v>227</v>
      </c>
      <c r="B158" s="21">
        <f t="shared" si="14"/>
        <v>0.37959866220735788</v>
      </c>
      <c r="C158" s="32" t="s">
        <v>422</v>
      </c>
      <c r="D158" s="32" t="s">
        <v>421</v>
      </c>
      <c r="E158" s="1">
        <f>VLOOKUP(D158,DATABASE!$A$2:$F$3248,6)</f>
        <v>6</v>
      </c>
      <c r="F158" s="6">
        <f>VLOOKUP(D158,DATABASE!$A$2:$F$3248,4)</f>
        <v>960</v>
      </c>
      <c r="G158" s="2">
        <f t="shared" si="18"/>
        <v>1405902.5549999999</v>
      </c>
      <c r="H158" s="22">
        <f t="shared" si="15"/>
        <v>0.86004188691846206</v>
      </c>
      <c r="I158" s="25">
        <f t="shared" si="19"/>
        <v>8.5682899999999993</v>
      </c>
      <c r="J158" s="43">
        <f>VLOOKUP(D158,DATABASE!$A$2:$F$3248,5)*F158</f>
        <v>8225.5583999999999</v>
      </c>
      <c r="K158" s="25">
        <f t="shared" si="20"/>
        <v>6219973.0566261513</v>
      </c>
      <c r="L158" s="26">
        <f t="shared" si="16"/>
        <v>0.87957468717226572</v>
      </c>
      <c r="M158" s="3" t="str">
        <f>VLOOKUP(D158,DATABASE!$A$2:$F$3248,3)</f>
        <v>OLEOSE</v>
      </c>
      <c r="N158" s="10" t="str">
        <f t="shared" si="17"/>
        <v>B</v>
      </c>
    </row>
    <row r="159" spans="1:14" ht="12.95" customHeight="1">
      <c r="A159" s="19">
        <v>122</v>
      </c>
      <c r="B159" s="21">
        <f t="shared" si="14"/>
        <v>0.20401337792642141</v>
      </c>
      <c r="C159" s="32" t="s">
        <v>3976</v>
      </c>
      <c r="D159" s="32" t="s">
        <v>3975</v>
      </c>
      <c r="E159" s="1">
        <f>VLOOKUP(D159,DATABASE!$A$2:$F$3248,6)</f>
        <v>2</v>
      </c>
      <c r="F159" s="6">
        <f>VLOOKUP(D159,DATABASE!$A$2:$F$3248,4)</f>
        <v>2648</v>
      </c>
      <c r="G159" s="2">
        <f t="shared" si="18"/>
        <v>1408550.5549999999</v>
      </c>
      <c r="H159" s="22">
        <f t="shared" si="15"/>
        <v>0.86166176513012094</v>
      </c>
      <c r="I159" s="25">
        <f t="shared" si="19"/>
        <v>3.0865100000000001</v>
      </c>
      <c r="J159" s="43">
        <f>VLOOKUP(D159,DATABASE!$A$2:$F$3248,5)*F159</f>
        <v>8173.0784800000001</v>
      </c>
      <c r="K159" s="25">
        <f t="shared" si="20"/>
        <v>6228146.135106151</v>
      </c>
      <c r="L159" s="26">
        <f t="shared" si="16"/>
        <v>0.88073045310273412</v>
      </c>
      <c r="M159" s="3" t="str">
        <f>VLOOKUP(D159,DATABASE!$A$2:$F$3248,3)</f>
        <v>CIOCC</v>
      </c>
      <c r="N159" s="10" t="str">
        <f t="shared" si="17"/>
        <v>B</v>
      </c>
    </row>
    <row r="160" spans="1:14" ht="12.95" customHeight="1">
      <c r="A160" s="19">
        <v>147</v>
      </c>
      <c r="B160" s="21">
        <f t="shared" si="14"/>
        <v>0.24581939799331104</v>
      </c>
      <c r="C160" s="32" t="s">
        <v>3240</v>
      </c>
      <c r="D160" s="32" t="s">
        <v>3239</v>
      </c>
      <c r="E160" s="1">
        <f>VLOOKUP(D160,DATABASE!$A$2:$F$3248,6)</f>
        <v>5</v>
      </c>
      <c r="F160" s="6">
        <f>VLOOKUP(D160,DATABASE!$A$2:$F$3248,4)</f>
        <v>2205</v>
      </c>
      <c r="G160" s="2">
        <f t="shared" si="18"/>
        <v>1410755.5549999999</v>
      </c>
      <c r="H160" s="22">
        <f t="shared" si="15"/>
        <v>0.86301064407902872</v>
      </c>
      <c r="I160" s="25">
        <f t="shared" si="19"/>
        <v>3.6429299999999998</v>
      </c>
      <c r="J160" s="43">
        <f>VLOOKUP(D160,DATABASE!$A$2:$F$3248,5)*F160</f>
        <v>8032.6606499999998</v>
      </c>
      <c r="K160" s="25">
        <f t="shared" si="20"/>
        <v>6236178.795756151</v>
      </c>
      <c r="L160" s="26">
        <f t="shared" si="16"/>
        <v>0.8818663623605496</v>
      </c>
      <c r="M160" s="3" t="str">
        <f>VLOOKUP(D160,DATABASE!$A$2:$F$3248,3)</f>
        <v>OLEOSE</v>
      </c>
      <c r="N160" s="10" t="str">
        <f t="shared" si="17"/>
        <v>B</v>
      </c>
    </row>
    <row r="161" spans="1:14" ht="12.95" customHeight="1">
      <c r="A161" s="19">
        <v>142</v>
      </c>
      <c r="B161" s="21">
        <f t="shared" si="14"/>
        <v>0.23745819397993312</v>
      </c>
      <c r="C161" s="32" t="s">
        <v>1863</v>
      </c>
      <c r="D161" s="32" t="s">
        <v>1862</v>
      </c>
      <c r="E161" s="1">
        <f>VLOOKUP(D161,DATABASE!$A$2:$F$3248,6)</f>
        <v>2</v>
      </c>
      <c r="F161" s="6">
        <f>VLOOKUP(D161,DATABASE!$A$2:$F$3248,4)</f>
        <v>2252</v>
      </c>
      <c r="G161" s="2">
        <f t="shared" si="18"/>
        <v>1413007.5549999999</v>
      </c>
      <c r="H161" s="22">
        <f t="shared" si="15"/>
        <v>0.86438827464272061</v>
      </c>
      <c r="I161" s="25">
        <f t="shared" si="19"/>
        <v>3.5641099999999999</v>
      </c>
      <c r="J161" s="43">
        <f>VLOOKUP(D161,DATABASE!$A$2:$F$3248,5)*F161</f>
        <v>8026.37572</v>
      </c>
      <c r="K161" s="25">
        <f t="shared" si="20"/>
        <v>6244205.1714761509</v>
      </c>
      <c r="L161" s="26">
        <f t="shared" si="16"/>
        <v>0.88300138285802998</v>
      </c>
      <c r="M161" s="3" t="str">
        <f>VLOOKUP(D161,DATABASE!$A$2:$F$3248,3)</f>
        <v>CIOCC</v>
      </c>
      <c r="N161" s="10" t="str">
        <f t="shared" si="17"/>
        <v>B</v>
      </c>
    </row>
    <row r="162" spans="1:14" ht="12.95" customHeight="1">
      <c r="A162" s="19">
        <v>154</v>
      </c>
      <c r="B162" s="21">
        <f t="shared" si="14"/>
        <v>0.25752508361204013</v>
      </c>
      <c r="C162" s="32" t="s">
        <v>2031</v>
      </c>
      <c r="D162" s="32" t="s">
        <v>2034</v>
      </c>
      <c r="E162" s="1">
        <f>VLOOKUP(D162,DATABASE!$A$2:$F$3248,6)</f>
        <v>5</v>
      </c>
      <c r="F162" s="6">
        <f>VLOOKUP(D162,DATABASE!$A$2:$F$3248,4)</f>
        <v>2149</v>
      </c>
      <c r="G162" s="2">
        <f t="shared" si="18"/>
        <v>1415156.5549999999</v>
      </c>
      <c r="H162" s="22">
        <f t="shared" si="15"/>
        <v>0.86570289634848152</v>
      </c>
      <c r="I162" s="25">
        <f t="shared" si="19"/>
        <v>3.7147000000000001</v>
      </c>
      <c r="J162" s="43">
        <f>VLOOKUP(D162,DATABASE!$A$2:$F$3248,5)*F162</f>
        <v>7982.8903</v>
      </c>
      <c r="K162" s="25">
        <f t="shared" si="20"/>
        <v>6252188.0617761509</v>
      </c>
      <c r="L162" s="26">
        <f t="shared" si="16"/>
        <v>0.88413025402426004</v>
      </c>
      <c r="M162" s="3" t="str">
        <f>VLOOKUP(D162,DATABASE!$A$2:$F$3248,3)</f>
        <v>OLEOSE</v>
      </c>
      <c r="N162" s="10" t="str">
        <f t="shared" si="17"/>
        <v>B</v>
      </c>
    </row>
    <row r="163" spans="1:14" ht="12.95" customHeight="1">
      <c r="A163" s="19">
        <v>213</v>
      </c>
      <c r="B163" s="21">
        <f t="shared" si="14"/>
        <v>0.35618729096989965</v>
      </c>
      <c r="C163" s="32" t="s">
        <v>4677</v>
      </c>
      <c r="D163" s="32" t="s">
        <v>4676</v>
      </c>
      <c r="E163" s="1">
        <f>VLOOKUP(D163,DATABASE!$A$2:$F$3248,6)</f>
        <v>2</v>
      </c>
      <c r="F163" s="6">
        <f>VLOOKUP(D163,DATABASE!$A$2:$F$3248,4)</f>
        <v>1025</v>
      </c>
      <c r="G163" s="2">
        <f t="shared" si="18"/>
        <v>1416181.5549999999</v>
      </c>
      <c r="H163" s="22">
        <f t="shared" si="15"/>
        <v>0.86632992624536609</v>
      </c>
      <c r="I163" s="25">
        <f t="shared" si="19"/>
        <v>7.7466600000000003</v>
      </c>
      <c r="J163" s="43">
        <f>VLOOKUP(D163,DATABASE!$A$2:$F$3248,5)*F163</f>
        <v>7940.3265000000001</v>
      </c>
      <c r="K163" s="25">
        <f t="shared" si="20"/>
        <v>6260128.3882761514</v>
      </c>
      <c r="L163" s="26">
        <f t="shared" si="16"/>
        <v>0.88525310618675346</v>
      </c>
      <c r="M163" s="3" t="str">
        <f>VLOOKUP(D163,DATABASE!$A$2:$F$3248,3)</f>
        <v>OLEOSE</v>
      </c>
      <c r="N163" s="10" t="str">
        <f t="shared" si="17"/>
        <v>B</v>
      </c>
    </row>
    <row r="164" spans="1:14" ht="12.95" customHeight="1">
      <c r="A164" s="19">
        <v>180</v>
      </c>
      <c r="B164" s="21">
        <f t="shared" si="14"/>
        <v>0.30100334448160537</v>
      </c>
      <c r="C164" s="32" t="s">
        <v>1498</v>
      </c>
      <c r="D164" s="32" t="s">
        <v>1501</v>
      </c>
      <c r="E164" s="1">
        <f>VLOOKUP(D164,DATABASE!$A$2:$F$3248,6)</f>
        <v>3</v>
      </c>
      <c r="F164" s="6">
        <f>VLOOKUP(D164,DATABASE!$A$2:$F$3248,4)</f>
        <v>1491</v>
      </c>
      <c r="G164" s="2">
        <f t="shared" si="18"/>
        <v>1417672.5549999999</v>
      </c>
      <c r="H164" s="22">
        <f t="shared" si="15"/>
        <v>0.8672420253441514</v>
      </c>
      <c r="I164" s="25">
        <f t="shared" si="19"/>
        <v>5.2410699999999997</v>
      </c>
      <c r="J164" s="43">
        <f>VLOOKUP(D164,DATABASE!$A$2:$F$3248,5)*F164</f>
        <v>7814.4353699999992</v>
      </c>
      <c r="K164" s="25">
        <f t="shared" si="20"/>
        <v>6267942.8236461515</v>
      </c>
      <c r="L164" s="26">
        <f t="shared" si="16"/>
        <v>0.88635815591661904</v>
      </c>
      <c r="M164" s="3" t="str">
        <f>VLOOKUP(D164,DATABASE!$A$2:$F$3248,3)</f>
        <v>OLEOSE</v>
      </c>
      <c r="N164" s="10" t="str">
        <f t="shared" si="17"/>
        <v>B</v>
      </c>
    </row>
    <row r="165" spans="1:14" ht="12.95" customHeight="1">
      <c r="A165" s="19">
        <v>166</v>
      </c>
      <c r="B165" s="21">
        <f t="shared" si="14"/>
        <v>0.27759197324414714</v>
      </c>
      <c r="C165" s="32" t="s">
        <v>2113</v>
      </c>
      <c r="D165" s="32" t="s">
        <v>2112</v>
      </c>
      <c r="E165" s="1">
        <f>VLOOKUP(D165,DATABASE!$A$2:$F$3248,6)</f>
        <v>4</v>
      </c>
      <c r="F165" s="6">
        <f>VLOOKUP(D165,DATABASE!$A$2:$F$3248,4)</f>
        <v>1842.3789999999999</v>
      </c>
      <c r="G165" s="2">
        <f t="shared" si="18"/>
        <v>1419514.9339999999</v>
      </c>
      <c r="H165" s="22">
        <f t="shared" si="15"/>
        <v>0.868369075797217</v>
      </c>
      <c r="I165" s="25">
        <f t="shared" si="19"/>
        <v>4.2354700000000003</v>
      </c>
      <c r="J165" s="43">
        <f>VLOOKUP(D165,DATABASE!$A$2:$F$3248,5)*F165</f>
        <v>7803.3409831300005</v>
      </c>
      <c r="K165" s="25">
        <f t="shared" si="20"/>
        <v>6275746.1646292815</v>
      </c>
      <c r="L165" s="26">
        <f t="shared" si="16"/>
        <v>0.88746163677443768</v>
      </c>
      <c r="M165" s="3" t="str">
        <f>VLOOKUP(D165,DATABASE!$A$2:$F$3248,3)</f>
        <v>OLEOSE</v>
      </c>
      <c r="N165" s="10" t="str">
        <f t="shared" si="17"/>
        <v>B</v>
      </c>
    </row>
    <row r="166" spans="1:14" ht="12.95" customHeight="1">
      <c r="A166" s="19">
        <v>120</v>
      </c>
      <c r="B166" s="21">
        <f t="shared" si="14"/>
        <v>0.20066889632107024</v>
      </c>
      <c r="C166" s="32" t="s">
        <v>3559</v>
      </c>
      <c r="D166" s="32" t="s">
        <v>5972</v>
      </c>
      <c r="E166" s="1">
        <f>VLOOKUP(D166,DATABASE!$A$2:$F$3248,6)</f>
        <v>11</v>
      </c>
      <c r="F166" s="6">
        <f>VLOOKUP(D166,DATABASE!$A$2:$F$3248,4)</f>
        <v>2651</v>
      </c>
      <c r="G166" s="2">
        <f t="shared" si="18"/>
        <v>1422165.9339999999</v>
      </c>
      <c r="H166" s="22">
        <f t="shared" si="15"/>
        <v>0.86999078921833028</v>
      </c>
      <c r="I166" s="25">
        <f t="shared" si="19"/>
        <v>2.9301200000000001</v>
      </c>
      <c r="J166" s="43">
        <f>VLOOKUP(D166,DATABASE!$A$2:$F$3248,5)*F166</f>
        <v>7767.7481200000002</v>
      </c>
      <c r="K166" s="25">
        <f t="shared" si="20"/>
        <v>6283513.9127492812</v>
      </c>
      <c r="L166" s="26">
        <f t="shared" si="16"/>
        <v>0.88856008439800149</v>
      </c>
      <c r="M166" s="3" t="str">
        <f>VLOOKUP(D166,DATABASE!$A$2:$F$3248,3)</f>
        <v>OLEOSE</v>
      </c>
      <c r="N166" s="10" t="str">
        <f t="shared" si="17"/>
        <v>B</v>
      </c>
    </row>
    <row r="167" spans="1:14" ht="12.95" customHeight="1">
      <c r="A167" s="19">
        <v>116</v>
      </c>
      <c r="B167" s="21">
        <f t="shared" si="14"/>
        <v>0.1939799331103679</v>
      </c>
      <c r="C167" s="32" t="s">
        <v>5826</v>
      </c>
      <c r="D167" s="32" t="s">
        <v>5825</v>
      </c>
      <c r="E167" s="1">
        <f>VLOOKUP(D167,DATABASE!$A$2:$F$3248,6)</f>
        <v>3</v>
      </c>
      <c r="F167" s="6">
        <f>VLOOKUP(D167,DATABASE!$A$2:$F$3248,4)</f>
        <v>2688</v>
      </c>
      <c r="G167" s="2">
        <f t="shared" si="18"/>
        <v>1424853.9339999999</v>
      </c>
      <c r="H167" s="22">
        <f t="shared" si="15"/>
        <v>0.87163513688937977</v>
      </c>
      <c r="I167" s="25">
        <f t="shared" si="19"/>
        <v>2.8617699999999999</v>
      </c>
      <c r="J167" s="43">
        <f>VLOOKUP(D167,DATABASE!$A$2:$F$3248,5)*F167</f>
        <v>7692.4377599999998</v>
      </c>
      <c r="K167" s="25">
        <f t="shared" si="20"/>
        <v>6291206.3505092813</v>
      </c>
      <c r="L167" s="26">
        <f t="shared" si="16"/>
        <v>0.88964788228309621</v>
      </c>
      <c r="M167" s="3" t="str">
        <f>VLOOKUP(D167,DATABASE!$A$2:$F$3248,3)</f>
        <v>CIOCC</v>
      </c>
      <c r="N167" s="10" t="str">
        <f t="shared" si="17"/>
        <v>B</v>
      </c>
    </row>
    <row r="168" spans="1:14" ht="12.95" customHeight="1">
      <c r="A168" s="19">
        <v>137</v>
      </c>
      <c r="B168" s="21">
        <f t="shared" si="14"/>
        <v>0.22909698996655517</v>
      </c>
      <c r="C168" s="32" t="s">
        <v>3367</v>
      </c>
      <c r="D168" s="32" t="s">
        <v>3366</v>
      </c>
      <c r="E168" s="1">
        <f>VLOOKUP(D168,DATABASE!$A$2:$F$3248,6)</f>
        <v>5</v>
      </c>
      <c r="F168" s="6">
        <f>VLOOKUP(D168,DATABASE!$A$2:$F$3248,4)</f>
        <v>2395</v>
      </c>
      <c r="G168" s="2">
        <f t="shared" si="18"/>
        <v>1427248.9339999999</v>
      </c>
      <c r="H168" s="22">
        <f t="shared" si="15"/>
        <v>0.87310024577039302</v>
      </c>
      <c r="I168" s="25">
        <f t="shared" si="19"/>
        <v>3.1833399999999998</v>
      </c>
      <c r="J168" s="43">
        <f>VLOOKUP(D168,DATABASE!$A$2:$F$3248,5)*F168</f>
        <v>7624.0992999999999</v>
      </c>
      <c r="K168" s="25">
        <f t="shared" si="20"/>
        <v>6298830.4498092812</v>
      </c>
      <c r="L168" s="26">
        <f t="shared" si="16"/>
        <v>0.89072601633540116</v>
      </c>
      <c r="M168" s="3" t="str">
        <f>VLOOKUP(D168,DATABASE!$A$2:$F$3248,3)</f>
        <v>OLEOSE</v>
      </c>
      <c r="N168" s="10" t="str">
        <f t="shared" si="17"/>
        <v>B</v>
      </c>
    </row>
    <row r="169" spans="1:14" ht="12.95" customHeight="1">
      <c r="A169" s="19">
        <v>128</v>
      </c>
      <c r="B169" s="21">
        <f t="shared" si="14"/>
        <v>0.21404682274247491</v>
      </c>
      <c r="C169" s="32" t="s">
        <v>3360</v>
      </c>
      <c r="D169" s="32" t="s">
        <v>3359</v>
      </c>
      <c r="E169" s="1">
        <f>VLOOKUP(D169,DATABASE!$A$2:$F$3248,6)</f>
        <v>6</v>
      </c>
      <c r="F169" s="6">
        <f>VLOOKUP(D169,DATABASE!$A$2:$F$3248,4)</f>
        <v>2574.4390000000003</v>
      </c>
      <c r="G169" s="2">
        <f t="shared" si="18"/>
        <v>1429823.3729999999</v>
      </c>
      <c r="H169" s="22">
        <f t="shared" si="15"/>
        <v>0.8746751240344961</v>
      </c>
      <c r="I169" s="25">
        <f t="shared" si="19"/>
        <v>2.9474499999999999</v>
      </c>
      <c r="J169" s="43">
        <f>VLOOKUP(D169,DATABASE!$A$2:$F$3248,5)*F169</f>
        <v>7588.0302305500009</v>
      </c>
      <c r="K169" s="25">
        <f t="shared" si="20"/>
        <v>6306418.4800398313</v>
      </c>
      <c r="L169" s="26">
        <f t="shared" si="16"/>
        <v>0.89179904981248026</v>
      </c>
      <c r="M169" s="3" t="str">
        <f>VLOOKUP(D169,DATABASE!$A$2:$F$3248,3)</f>
        <v>OLEOSE</v>
      </c>
      <c r="N169" s="10" t="str">
        <f t="shared" si="17"/>
        <v>B</v>
      </c>
    </row>
    <row r="170" spans="1:14" ht="12.95" customHeight="1">
      <c r="A170" s="19">
        <v>156</v>
      </c>
      <c r="B170" s="21">
        <f t="shared" si="14"/>
        <v>0.2608695652173913</v>
      </c>
      <c r="C170" s="32" t="s">
        <v>1957</v>
      </c>
      <c r="D170" s="32" t="s">
        <v>1956</v>
      </c>
      <c r="E170" s="1">
        <f>VLOOKUP(D170,DATABASE!$A$2:$F$3248,6)</f>
        <v>4</v>
      </c>
      <c r="F170" s="6">
        <f>VLOOKUP(D170,DATABASE!$A$2:$F$3248,4)</f>
        <v>2128</v>
      </c>
      <c r="G170" s="2">
        <f t="shared" si="18"/>
        <v>1431951.3729999999</v>
      </c>
      <c r="H170" s="22">
        <f t="shared" si="15"/>
        <v>0.87597689927407696</v>
      </c>
      <c r="I170" s="25">
        <f t="shared" si="19"/>
        <v>3.52861</v>
      </c>
      <c r="J170" s="43">
        <f>VLOOKUP(D170,DATABASE!$A$2:$F$3248,5)*F170</f>
        <v>7508.8820800000003</v>
      </c>
      <c r="K170" s="25">
        <f t="shared" si="20"/>
        <v>6313927.3621198311</v>
      </c>
      <c r="L170" s="26">
        <f t="shared" si="16"/>
        <v>0.89286089084400899</v>
      </c>
      <c r="M170" s="3" t="str">
        <f>VLOOKUP(D170,DATABASE!$A$2:$F$3248,3)</f>
        <v>OLEOSE</v>
      </c>
      <c r="N170" s="10" t="str">
        <f t="shared" si="17"/>
        <v>B</v>
      </c>
    </row>
    <row r="171" spans="1:14" ht="12.95" customHeight="1">
      <c r="A171" s="19">
        <v>143</v>
      </c>
      <c r="B171" s="21">
        <f t="shared" si="14"/>
        <v>0.2391304347826087</v>
      </c>
      <c r="C171" s="32" t="s">
        <v>4016</v>
      </c>
      <c r="D171" s="32" t="s">
        <v>4015</v>
      </c>
      <c r="E171" s="1">
        <f>VLOOKUP(D171,DATABASE!$A$2:$F$3248,6)</f>
        <v>5</v>
      </c>
      <c r="F171" s="6">
        <f>VLOOKUP(D171,DATABASE!$A$2:$F$3248,4)</f>
        <v>2245.9499999999998</v>
      </c>
      <c r="G171" s="2">
        <f t="shared" si="18"/>
        <v>1434197.3229999999</v>
      </c>
      <c r="H171" s="22">
        <f t="shared" si="15"/>
        <v>0.87735082883203586</v>
      </c>
      <c r="I171" s="25">
        <f t="shared" si="19"/>
        <v>3.3382000000000001</v>
      </c>
      <c r="J171" s="43">
        <f>VLOOKUP(D171,DATABASE!$A$2:$F$3248,5)*F171</f>
        <v>7497.4302899999993</v>
      </c>
      <c r="K171" s="25">
        <f t="shared" si="20"/>
        <v>6321424.7924098307</v>
      </c>
      <c r="L171" s="26">
        <f t="shared" si="16"/>
        <v>0.89392111246263761</v>
      </c>
      <c r="M171" s="3" t="str">
        <f>VLOOKUP(D171,DATABASE!$A$2:$F$3248,3)</f>
        <v>OLEOSE</v>
      </c>
      <c r="N171" s="10" t="str">
        <f t="shared" si="17"/>
        <v>B</v>
      </c>
    </row>
    <row r="172" spans="1:14" ht="12.95" customHeight="1">
      <c r="A172" s="19">
        <v>115</v>
      </c>
      <c r="B172" s="21">
        <f t="shared" si="14"/>
        <v>0.19230769230769232</v>
      </c>
      <c r="C172" s="32" t="s">
        <v>5009</v>
      </c>
      <c r="D172" s="32" t="s">
        <v>5008</v>
      </c>
      <c r="E172" s="1">
        <f>VLOOKUP(D172,DATABASE!$A$2:$F$3248,6)</f>
        <v>9</v>
      </c>
      <c r="F172" s="6">
        <f>VLOOKUP(D172,DATABASE!$A$2:$F$3248,4)</f>
        <v>2740</v>
      </c>
      <c r="G172" s="2">
        <f t="shared" si="18"/>
        <v>1436937.3229999999</v>
      </c>
      <c r="H172" s="22">
        <f t="shared" si="15"/>
        <v>0.87902698680029323</v>
      </c>
      <c r="I172" s="25">
        <f t="shared" si="19"/>
        <v>2.7246700000000001</v>
      </c>
      <c r="J172" s="43">
        <f>VLOOKUP(D172,DATABASE!$A$2:$F$3248,5)*F172</f>
        <v>7465.5958000000001</v>
      </c>
      <c r="K172" s="25">
        <f t="shared" si="20"/>
        <v>6328890.388209831</v>
      </c>
      <c r="L172" s="26">
        <f t="shared" si="16"/>
        <v>0.89497683232356928</v>
      </c>
      <c r="M172" s="3" t="str">
        <f>VLOOKUP(D172,DATABASE!$A$2:$F$3248,3)</f>
        <v>CIOCC</v>
      </c>
      <c r="N172" s="10" t="str">
        <f t="shared" si="17"/>
        <v>B</v>
      </c>
    </row>
    <row r="173" spans="1:14" ht="12.95" customHeight="1">
      <c r="A173" s="19">
        <v>110</v>
      </c>
      <c r="B173" s="21">
        <f t="shared" si="14"/>
        <v>0.18394648829431437</v>
      </c>
      <c r="C173" s="32" t="s">
        <v>650</v>
      </c>
      <c r="D173" s="32" t="s">
        <v>2789</v>
      </c>
      <c r="E173" s="1">
        <f>VLOOKUP(D173,DATABASE!$A$2:$F$3248,6)</f>
        <v>5</v>
      </c>
      <c r="F173" s="6">
        <f>VLOOKUP(D173,DATABASE!$A$2:$F$3248,4)</f>
        <v>2898</v>
      </c>
      <c r="G173" s="2">
        <f t="shared" si="18"/>
        <v>1439835.3229999999</v>
      </c>
      <c r="H173" s="22">
        <f t="shared" si="15"/>
        <v>0.88079979913314344</v>
      </c>
      <c r="I173" s="25">
        <f t="shared" si="19"/>
        <v>2.5688900000000001</v>
      </c>
      <c r="J173" s="43">
        <f>VLOOKUP(D173,DATABASE!$A$2:$F$3248,5)*F173</f>
        <v>7444.6432199999999</v>
      </c>
      <c r="K173" s="25">
        <f t="shared" si="20"/>
        <v>6336335.0314298309</v>
      </c>
      <c r="L173" s="26">
        <f t="shared" si="16"/>
        <v>0.89602958925221299</v>
      </c>
      <c r="M173" s="3" t="str">
        <f>VLOOKUP(D173,DATABASE!$A$2:$F$3248,3)</f>
        <v>CIOCC</v>
      </c>
      <c r="N173" s="10" t="str">
        <f t="shared" si="17"/>
        <v>B</v>
      </c>
    </row>
    <row r="174" spans="1:14" ht="12.95" customHeight="1">
      <c r="A174" s="19">
        <v>112</v>
      </c>
      <c r="B174" s="21">
        <f t="shared" si="14"/>
        <v>0.18729096989966554</v>
      </c>
      <c r="C174" s="32" t="s">
        <v>438</v>
      </c>
      <c r="D174" s="32" t="s">
        <v>437</v>
      </c>
      <c r="E174" s="1">
        <f>VLOOKUP(D174,DATABASE!$A$2:$F$3248,6)</f>
        <v>7</v>
      </c>
      <c r="F174" s="6">
        <f>VLOOKUP(D174,DATABASE!$A$2:$F$3248,4)</f>
        <v>2842</v>
      </c>
      <c r="G174" s="2">
        <f t="shared" si="18"/>
        <v>1442677.3229999999</v>
      </c>
      <c r="H174" s="22">
        <f t="shared" si="15"/>
        <v>0.88253835422284688</v>
      </c>
      <c r="I174" s="25">
        <f t="shared" si="19"/>
        <v>2.60867</v>
      </c>
      <c r="J174" s="43">
        <f>VLOOKUP(D174,DATABASE!$A$2:$F$3248,5)*F174</f>
        <v>7413.8401400000002</v>
      </c>
      <c r="K174" s="25">
        <f t="shared" si="20"/>
        <v>6343748.8715698309</v>
      </c>
      <c r="L174" s="26">
        <f t="shared" si="16"/>
        <v>0.8970779902762237</v>
      </c>
      <c r="M174" s="3" t="str">
        <f>VLOOKUP(D174,DATABASE!$A$2:$F$3248,3)</f>
        <v>OLEOSE</v>
      </c>
      <c r="N174" s="10" t="str">
        <f t="shared" si="17"/>
        <v>B</v>
      </c>
    </row>
    <row r="175" spans="1:14" ht="12.95" customHeight="1">
      <c r="A175" s="19">
        <v>105</v>
      </c>
      <c r="B175" s="21">
        <f t="shared" si="14"/>
        <v>0.17558528428093645</v>
      </c>
      <c r="C175" s="32" t="s">
        <v>866</v>
      </c>
      <c r="D175" s="32" t="s">
        <v>865</v>
      </c>
      <c r="E175" s="1">
        <f>VLOOKUP(D175,DATABASE!$A$2:$F$3248,6)</f>
        <v>10</v>
      </c>
      <c r="F175" s="6">
        <f>VLOOKUP(D175,DATABASE!$A$2:$F$3248,4)</f>
        <v>2910</v>
      </c>
      <c r="G175" s="2">
        <f t="shared" si="18"/>
        <v>1445587.3229999999</v>
      </c>
      <c r="H175" s="22">
        <f t="shared" si="15"/>
        <v>0.88431850739351436</v>
      </c>
      <c r="I175" s="25">
        <f t="shared" si="19"/>
        <v>2.5286</v>
      </c>
      <c r="J175" s="43">
        <f>VLOOKUP(D175,DATABASE!$A$2:$F$3248,5)*F175</f>
        <v>7358.2259999999997</v>
      </c>
      <c r="K175" s="25">
        <f t="shared" si="20"/>
        <v>6351107.0975698307</v>
      </c>
      <c r="L175" s="26">
        <f t="shared" si="16"/>
        <v>0.89811852683050952</v>
      </c>
      <c r="M175" s="3" t="str">
        <f>VLOOKUP(D175,DATABASE!$A$2:$F$3248,3)</f>
        <v>OLEOSE</v>
      </c>
      <c r="N175" s="10" t="str">
        <f t="shared" si="17"/>
        <v>B</v>
      </c>
    </row>
    <row r="176" spans="1:14" ht="12.95" customHeight="1">
      <c r="A176" s="19">
        <v>151</v>
      </c>
      <c r="B176" s="21">
        <f t="shared" si="14"/>
        <v>0.25250836120401338</v>
      </c>
      <c r="C176" s="32" t="s">
        <v>4983</v>
      </c>
      <c r="D176" s="32" t="s">
        <v>4982</v>
      </c>
      <c r="E176" s="1">
        <f>VLOOKUP(D176,DATABASE!$A$2:$F$3248,6)</f>
        <v>2</v>
      </c>
      <c r="F176" s="6">
        <f>VLOOKUP(D176,DATABASE!$A$2:$F$3248,4)</f>
        <v>2175</v>
      </c>
      <c r="G176" s="2">
        <f t="shared" si="18"/>
        <v>1447762.3229999999</v>
      </c>
      <c r="H176" s="22">
        <f t="shared" si="15"/>
        <v>0.88564903424787922</v>
      </c>
      <c r="I176" s="25">
        <f t="shared" si="19"/>
        <v>3.3665500000000002</v>
      </c>
      <c r="J176" s="43">
        <f>VLOOKUP(D176,DATABASE!$A$2:$F$3248,5)*F176</f>
        <v>7322.2462500000001</v>
      </c>
      <c r="K176" s="25">
        <f t="shared" si="20"/>
        <v>6358429.3438198306</v>
      </c>
      <c r="L176" s="26">
        <f t="shared" si="16"/>
        <v>0.89915397544035214</v>
      </c>
      <c r="M176" s="3" t="str">
        <f>VLOOKUP(D176,DATABASE!$A$2:$F$3248,3)</f>
        <v>CIOCC</v>
      </c>
      <c r="N176" s="10" t="str">
        <f t="shared" si="17"/>
        <v>B</v>
      </c>
    </row>
    <row r="177" spans="1:14" ht="12.95" customHeight="1">
      <c r="A177" s="19">
        <v>187</v>
      </c>
      <c r="B177" s="21">
        <f t="shared" si="14"/>
        <v>0.31270903010033446</v>
      </c>
      <c r="C177" s="32" t="s">
        <v>4005</v>
      </c>
      <c r="D177" s="32" t="s">
        <v>4004</v>
      </c>
      <c r="E177" s="1">
        <f>VLOOKUP(D177,DATABASE!$A$2:$F$3248,6)</f>
        <v>3</v>
      </c>
      <c r="F177" s="6">
        <f>VLOOKUP(D177,DATABASE!$A$2:$F$3248,4)</f>
        <v>1431</v>
      </c>
      <c r="G177" s="2">
        <f t="shared" si="18"/>
        <v>1449193.3229999999</v>
      </c>
      <c r="H177" s="22">
        <f t="shared" si="15"/>
        <v>0.88652442915757856</v>
      </c>
      <c r="I177" s="25">
        <f t="shared" si="19"/>
        <v>5.0269700000000004</v>
      </c>
      <c r="J177" s="43">
        <f>VLOOKUP(D177,DATABASE!$A$2:$F$3248,5)*F177</f>
        <v>7193.5940700000001</v>
      </c>
      <c r="K177" s="25">
        <f t="shared" si="20"/>
        <v>6365622.9378898302</v>
      </c>
      <c r="L177" s="26">
        <f t="shared" si="16"/>
        <v>0.90017123117380315</v>
      </c>
      <c r="M177" s="3" t="str">
        <f>VLOOKUP(D177,DATABASE!$A$2:$F$3248,3)</f>
        <v>OLEOSE</v>
      </c>
      <c r="N177" s="10" t="str">
        <f t="shared" si="17"/>
        <v>C</v>
      </c>
    </row>
    <row r="178" spans="1:14" ht="12.95" customHeight="1">
      <c r="A178" s="19">
        <v>152</v>
      </c>
      <c r="B178" s="21">
        <f t="shared" si="14"/>
        <v>0.25418060200668896</v>
      </c>
      <c r="C178" s="32" t="s">
        <v>996</v>
      </c>
      <c r="D178" s="32" t="s">
        <v>995</v>
      </c>
      <c r="E178" s="1">
        <f>VLOOKUP(D178,DATABASE!$A$2:$F$3248,6)</f>
        <v>2</v>
      </c>
      <c r="F178" s="6">
        <f>VLOOKUP(D178,DATABASE!$A$2:$F$3248,4)</f>
        <v>2175</v>
      </c>
      <c r="G178" s="2">
        <f t="shared" si="18"/>
        <v>1451368.3229999999</v>
      </c>
      <c r="H178" s="22">
        <f t="shared" si="15"/>
        <v>0.88785495601194342</v>
      </c>
      <c r="I178" s="25">
        <f t="shared" si="19"/>
        <v>3.29433</v>
      </c>
      <c r="J178" s="43">
        <f>VLOOKUP(D178,DATABASE!$A$2:$F$3248,5)*F178</f>
        <v>7165.1677499999996</v>
      </c>
      <c r="K178" s="25">
        <f t="shared" si="20"/>
        <v>6372788.1056398302</v>
      </c>
      <c r="L178" s="26">
        <f t="shared" si="16"/>
        <v>0.90118446710342337</v>
      </c>
      <c r="M178" s="3" t="str">
        <f>VLOOKUP(D178,DATABASE!$A$2:$F$3248,3)</f>
        <v>CIOCC</v>
      </c>
      <c r="N178" s="10" t="str">
        <f t="shared" si="17"/>
        <v>C</v>
      </c>
    </row>
    <row r="179" spans="1:14" ht="12.95" customHeight="1">
      <c r="A179" s="19">
        <v>155</v>
      </c>
      <c r="B179" s="21">
        <f t="shared" si="14"/>
        <v>0.25919732441471571</v>
      </c>
      <c r="C179" s="32" t="s">
        <v>205</v>
      </c>
      <c r="D179" s="32" t="s">
        <v>204</v>
      </c>
      <c r="E179" s="1">
        <f>VLOOKUP(D179,DATABASE!$A$2:$F$3248,6)</f>
        <v>7</v>
      </c>
      <c r="F179" s="6">
        <f>VLOOKUP(D179,DATABASE!$A$2:$F$3248,4)</f>
        <v>2132</v>
      </c>
      <c r="G179" s="2">
        <f t="shared" si="18"/>
        <v>1453500.3229999999</v>
      </c>
      <c r="H179" s="22">
        <f t="shared" si="15"/>
        <v>0.88915917819746337</v>
      </c>
      <c r="I179" s="25">
        <f t="shared" si="19"/>
        <v>3.3405</v>
      </c>
      <c r="J179" s="43">
        <f>VLOOKUP(D179,DATABASE!$A$2:$F$3248,5)*F179</f>
        <v>7121.9459999999999</v>
      </c>
      <c r="K179" s="25">
        <f t="shared" si="20"/>
        <v>6379910.0516398307</v>
      </c>
      <c r="L179" s="26">
        <f t="shared" si="16"/>
        <v>0.90219159098771973</v>
      </c>
      <c r="M179" s="3" t="str">
        <f>VLOOKUP(D179,DATABASE!$A$2:$F$3248,3)</f>
        <v>OLEOSE</v>
      </c>
      <c r="N179" s="10" t="str">
        <f t="shared" si="17"/>
        <v>C</v>
      </c>
    </row>
    <row r="180" spans="1:14" ht="12.95" customHeight="1">
      <c r="A180" s="19">
        <v>251</v>
      </c>
      <c r="B180" s="21">
        <f t="shared" si="14"/>
        <v>0.4197324414715719</v>
      </c>
      <c r="C180" s="32" t="s">
        <v>1409</v>
      </c>
      <c r="D180" s="32" t="s">
        <v>1408</v>
      </c>
      <c r="E180" s="1">
        <f>VLOOKUP(D180,DATABASE!$A$2:$F$3248,6)</f>
        <v>2</v>
      </c>
      <c r="F180" s="6">
        <f>VLOOKUP(D180,DATABASE!$A$2:$F$3248,4)</f>
        <v>796.8</v>
      </c>
      <c r="G180" s="2">
        <f t="shared" si="18"/>
        <v>1454297.1229999999</v>
      </c>
      <c r="H180" s="22">
        <f t="shared" si="15"/>
        <v>0.8896466098285245</v>
      </c>
      <c r="I180" s="25">
        <f t="shared" si="19"/>
        <v>8.8911999999999995</v>
      </c>
      <c r="J180" s="43">
        <f>VLOOKUP(D180,DATABASE!$A$2:$F$3248,5)*F180</f>
        <v>7084.5081599999994</v>
      </c>
      <c r="K180" s="25">
        <f t="shared" si="20"/>
        <v>6386994.5597998304</v>
      </c>
      <c r="L180" s="26">
        <f t="shared" si="16"/>
        <v>0.90319342073712083</v>
      </c>
      <c r="M180" s="3" t="str">
        <f>VLOOKUP(D180,DATABASE!$A$2:$F$3248,3)</f>
        <v>OLEOSE</v>
      </c>
      <c r="N180" s="10" t="str">
        <f t="shared" si="17"/>
        <v>C</v>
      </c>
    </row>
    <row r="181" spans="1:14" ht="12.95" customHeight="1">
      <c r="A181" s="19">
        <v>174</v>
      </c>
      <c r="B181" s="21">
        <f t="shared" si="14"/>
        <v>0.29096989966555181</v>
      </c>
      <c r="C181" s="32" t="s">
        <v>1223</v>
      </c>
      <c r="D181" s="32" t="s">
        <v>1238</v>
      </c>
      <c r="E181" s="1">
        <f>VLOOKUP(D181,DATABASE!$A$2:$F$3248,6)</f>
        <v>4</v>
      </c>
      <c r="F181" s="6">
        <f>VLOOKUP(D181,DATABASE!$A$2:$F$3248,4)</f>
        <v>1610</v>
      </c>
      <c r="G181" s="2">
        <f t="shared" si="18"/>
        <v>1455907.1229999999</v>
      </c>
      <c r="H181" s="22">
        <f t="shared" si="15"/>
        <v>0.89063150556899684</v>
      </c>
      <c r="I181" s="25">
        <f t="shared" si="19"/>
        <v>4.3431899999999999</v>
      </c>
      <c r="J181" s="43">
        <f>VLOOKUP(D181,DATABASE!$A$2:$F$3248,5)*F181</f>
        <v>6992.5358999999999</v>
      </c>
      <c r="K181" s="25">
        <f t="shared" si="20"/>
        <v>6393987.09569983</v>
      </c>
      <c r="L181" s="26">
        <f t="shared" si="16"/>
        <v>0.90418224456654739</v>
      </c>
      <c r="M181" s="3" t="str">
        <f>VLOOKUP(D181,DATABASE!$A$2:$F$3248,3)</f>
        <v>CIOCC</v>
      </c>
      <c r="N181" s="10" t="str">
        <f t="shared" si="17"/>
        <v>C</v>
      </c>
    </row>
    <row r="182" spans="1:14" ht="12.95" customHeight="1">
      <c r="A182" s="19">
        <v>343</v>
      </c>
      <c r="B182" s="21">
        <f t="shared" si="14"/>
        <v>0.5735785953177257</v>
      </c>
      <c r="C182" s="32" t="s">
        <v>4564</v>
      </c>
      <c r="D182" s="32" t="s">
        <v>4563</v>
      </c>
      <c r="E182" s="1">
        <f>VLOOKUP(D182,DATABASE!$A$2:$F$3248,6)</f>
        <v>1</v>
      </c>
      <c r="F182" s="6">
        <f>VLOOKUP(D182,DATABASE!$A$2:$F$3248,4)</f>
        <v>371.2</v>
      </c>
      <c r="G182" s="2">
        <f t="shared" si="18"/>
        <v>1456278.3229999999</v>
      </c>
      <c r="H182" s="22">
        <f t="shared" si="15"/>
        <v>0.89085858215214175</v>
      </c>
      <c r="I182" s="25">
        <f t="shared" si="19"/>
        <v>18.834420000000001</v>
      </c>
      <c r="J182" s="43">
        <f>VLOOKUP(D182,DATABASE!$A$2:$F$3248,5)*F182</f>
        <v>6991.3367040000003</v>
      </c>
      <c r="K182" s="25">
        <f t="shared" si="20"/>
        <v>6400978.4324038299</v>
      </c>
      <c r="L182" s="26">
        <f t="shared" si="16"/>
        <v>0.90517089881606783</v>
      </c>
      <c r="M182" s="3" t="str">
        <f>VLOOKUP(D182,DATABASE!$A$2:$F$3248,3)</f>
        <v>OLEOSE</v>
      </c>
      <c r="N182" s="10" t="str">
        <f t="shared" si="17"/>
        <v>C</v>
      </c>
    </row>
    <row r="183" spans="1:14" ht="12.95" customHeight="1">
      <c r="A183" s="19">
        <v>175</v>
      </c>
      <c r="B183" s="21">
        <f t="shared" si="14"/>
        <v>0.29264214046822745</v>
      </c>
      <c r="C183" s="32" t="s">
        <v>5921</v>
      </c>
      <c r="D183" s="32" t="s">
        <v>5920</v>
      </c>
      <c r="E183" s="1">
        <f>VLOOKUP(D183,DATABASE!$A$2:$F$3248,6)</f>
        <v>4</v>
      </c>
      <c r="F183" s="6">
        <f>VLOOKUP(D183,DATABASE!$A$2:$F$3248,4)</f>
        <v>1600</v>
      </c>
      <c r="G183" s="2">
        <f t="shared" si="18"/>
        <v>1457878.3229999999</v>
      </c>
      <c r="H183" s="22">
        <f t="shared" si="15"/>
        <v>0.89183736052776652</v>
      </c>
      <c r="I183" s="25">
        <f t="shared" si="19"/>
        <v>4.3236699999999999</v>
      </c>
      <c r="J183" s="43">
        <f>VLOOKUP(D183,DATABASE!$A$2:$F$3248,5)*F183</f>
        <v>6917.8719999999994</v>
      </c>
      <c r="K183" s="25">
        <f t="shared" si="20"/>
        <v>6407896.3044038303</v>
      </c>
      <c r="L183" s="26">
        <f t="shared" si="16"/>
        <v>0.90614916432379644</v>
      </c>
      <c r="M183" s="3" t="str">
        <f>VLOOKUP(D183,DATABASE!$A$2:$F$3248,3)</f>
        <v>OLEOSE</v>
      </c>
      <c r="N183" s="10" t="str">
        <f t="shared" si="17"/>
        <v>C</v>
      </c>
    </row>
    <row r="184" spans="1:14" ht="12.95" customHeight="1">
      <c r="A184" s="19">
        <v>124</v>
      </c>
      <c r="B184" s="21">
        <f t="shared" si="14"/>
        <v>0.20735785953177258</v>
      </c>
      <c r="C184" s="32" t="s">
        <v>5015</v>
      </c>
      <c r="D184" s="32" t="s">
        <v>5014</v>
      </c>
      <c r="E184" s="1">
        <f>VLOOKUP(D184,DATABASE!$A$2:$F$3248,6)</f>
        <v>3</v>
      </c>
      <c r="F184" s="6">
        <f>VLOOKUP(D184,DATABASE!$A$2:$F$3248,4)</f>
        <v>2632</v>
      </c>
      <c r="G184" s="2">
        <f t="shared" si="18"/>
        <v>1460510.3229999999</v>
      </c>
      <c r="H184" s="22">
        <f t="shared" si="15"/>
        <v>0.89344745095566913</v>
      </c>
      <c r="I184" s="25">
        <f t="shared" si="19"/>
        <v>2.6212900000000001</v>
      </c>
      <c r="J184" s="43">
        <f>VLOOKUP(D184,DATABASE!$A$2:$F$3248,5)*F184</f>
        <v>6899.2352799999999</v>
      </c>
      <c r="K184" s="25">
        <f t="shared" si="20"/>
        <v>6414795.53968383</v>
      </c>
      <c r="L184" s="26">
        <f t="shared" si="16"/>
        <v>0.90712479438808891</v>
      </c>
      <c r="M184" s="3" t="str">
        <f>VLOOKUP(D184,DATABASE!$A$2:$F$3248,3)</f>
        <v>CIOCC</v>
      </c>
      <c r="N184" s="10" t="str">
        <f t="shared" si="17"/>
        <v>C</v>
      </c>
    </row>
    <row r="185" spans="1:14" ht="12.95" customHeight="1">
      <c r="A185" s="19">
        <v>220</v>
      </c>
      <c r="B185" s="21">
        <f t="shared" si="14"/>
        <v>0.36789297658862874</v>
      </c>
      <c r="C185" s="32" t="s">
        <v>4263</v>
      </c>
      <c r="D185" s="32" t="s">
        <v>4262</v>
      </c>
      <c r="E185" s="1">
        <f>VLOOKUP(D185,DATABASE!$A$2:$F$3248,6)</f>
        <v>2</v>
      </c>
      <c r="F185" s="6">
        <f>VLOOKUP(D185,DATABASE!$A$2:$F$3248,4)</f>
        <v>982.79600000000005</v>
      </c>
      <c r="G185" s="2">
        <f t="shared" si="18"/>
        <v>1461493.1189999999</v>
      </c>
      <c r="H185" s="22">
        <f t="shared" si="15"/>
        <v>0.89404866312595077</v>
      </c>
      <c r="I185" s="25">
        <f t="shared" si="19"/>
        <v>6.8798599999999999</v>
      </c>
      <c r="J185" s="43">
        <f>VLOOKUP(D185,DATABASE!$A$2:$F$3248,5)*F185</f>
        <v>6761.4988885600005</v>
      </c>
      <c r="K185" s="25">
        <f t="shared" si="20"/>
        <v>6421557.0385723896</v>
      </c>
      <c r="L185" s="26">
        <f t="shared" si="16"/>
        <v>0.9080809469655321</v>
      </c>
      <c r="M185" s="3" t="str">
        <f>VLOOKUP(D185,DATABASE!$A$2:$F$3248,3)</f>
        <v>OLEOSE</v>
      </c>
      <c r="N185" s="10" t="str">
        <f t="shared" si="17"/>
        <v>C</v>
      </c>
    </row>
    <row r="186" spans="1:14" ht="12.95" customHeight="1">
      <c r="A186" s="19">
        <v>219</v>
      </c>
      <c r="B186" s="21">
        <f t="shared" si="14"/>
        <v>0.36622073578595316</v>
      </c>
      <c r="C186" s="32" t="s">
        <v>13</v>
      </c>
      <c r="D186" s="32" t="s">
        <v>12</v>
      </c>
      <c r="E186" s="1">
        <f>VLOOKUP(D186,DATABASE!$A$2:$F$3248,6)</f>
        <v>2</v>
      </c>
      <c r="F186" s="6">
        <f>VLOOKUP(D186,DATABASE!$A$2:$F$3248,4)</f>
        <v>986.39499999999998</v>
      </c>
      <c r="G186" s="2">
        <f t="shared" si="18"/>
        <v>1462479.514</v>
      </c>
      <c r="H186" s="22">
        <f t="shared" si="15"/>
        <v>0.89465207693584092</v>
      </c>
      <c r="I186" s="25">
        <f t="shared" si="19"/>
        <v>6.8435300000000003</v>
      </c>
      <c r="J186" s="43">
        <f>VLOOKUP(D186,DATABASE!$A$2:$F$3248,5)*F186</f>
        <v>6750.4237743499998</v>
      </c>
      <c r="K186" s="25">
        <f t="shared" si="20"/>
        <v>6428307.4623467401</v>
      </c>
      <c r="L186" s="26">
        <f t="shared" si="16"/>
        <v>0.90903553339630117</v>
      </c>
      <c r="M186" s="3" t="str">
        <f>VLOOKUP(D186,DATABASE!$A$2:$F$3248,3)</f>
        <v>OLEOSE</v>
      </c>
      <c r="N186" s="10" t="str">
        <f t="shared" si="17"/>
        <v>C</v>
      </c>
    </row>
    <row r="187" spans="1:14" ht="12.95" customHeight="1">
      <c r="A187" s="19">
        <v>168</v>
      </c>
      <c r="B187" s="21">
        <f t="shared" si="14"/>
        <v>0.28093645484949831</v>
      </c>
      <c r="C187" s="32" t="s">
        <v>974</v>
      </c>
      <c r="D187" s="32" t="s">
        <v>973</v>
      </c>
      <c r="E187" s="1">
        <f>VLOOKUP(D187,DATABASE!$A$2:$F$3248,6)</f>
        <v>3</v>
      </c>
      <c r="F187" s="6">
        <f>VLOOKUP(D187,DATABASE!$A$2:$F$3248,4)</f>
        <v>1821.37</v>
      </c>
      <c r="G187" s="2">
        <f t="shared" si="18"/>
        <v>1464300.8840000001</v>
      </c>
      <c r="H187" s="22">
        <f t="shared" si="15"/>
        <v>0.8957662754170983</v>
      </c>
      <c r="I187" s="25">
        <f t="shared" si="19"/>
        <v>3.6891799999999999</v>
      </c>
      <c r="J187" s="43">
        <f>VLOOKUP(D187,DATABASE!$A$2:$F$3248,5)*F187</f>
        <v>6719.3617765999998</v>
      </c>
      <c r="K187" s="25">
        <f t="shared" si="20"/>
        <v>6435026.8241233397</v>
      </c>
      <c r="L187" s="26">
        <f t="shared" si="16"/>
        <v>0.90998572730853267</v>
      </c>
      <c r="M187" s="3" t="str">
        <f>VLOOKUP(D187,DATABASE!$A$2:$F$3248,3)</f>
        <v>CIOCC</v>
      </c>
      <c r="N187" s="10" t="str">
        <f t="shared" si="17"/>
        <v>C</v>
      </c>
    </row>
    <row r="188" spans="1:14" ht="12.95" customHeight="1">
      <c r="A188" s="19">
        <v>165</v>
      </c>
      <c r="B188" s="21">
        <f t="shared" si="14"/>
        <v>0.27591973244147155</v>
      </c>
      <c r="C188" s="32" t="s">
        <v>4036</v>
      </c>
      <c r="D188" s="32" t="s">
        <v>4035</v>
      </c>
      <c r="E188" s="1">
        <f>VLOOKUP(D188,DATABASE!$A$2:$F$3248,6)</f>
        <v>2</v>
      </c>
      <c r="F188" s="6">
        <f>VLOOKUP(D188,DATABASE!$A$2:$F$3248,4)</f>
        <v>1881</v>
      </c>
      <c r="G188" s="2">
        <f t="shared" si="18"/>
        <v>1466181.8840000001</v>
      </c>
      <c r="H188" s="22">
        <f t="shared" si="15"/>
        <v>0.89691695174494213</v>
      </c>
      <c r="I188" s="25">
        <f t="shared" si="19"/>
        <v>3.5087200000000003</v>
      </c>
      <c r="J188" s="43">
        <f>VLOOKUP(D188,DATABASE!$A$2:$F$3248,5)*F188</f>
        <v>6599.9023200000001</v>
      </c>
      <c r="K188" s="25">
        <f t="shared" si="20"/>
        <v>6441626.7264433401</v>
      </c>
      <c r="L188" s="26">
        <f t="shared" si="16"/>
        <v>0.91091902829965143</v>
      </c>
      <c r="M188" s="3" t="str">
        <f>VLOOKUP(D188,DATABASE!$A$2:$F$3248,3)</f>
        <v>CIOCC</v>
      </c>
      <c r="N188" s="10" t="str">
        <f t="shared" si="17"/>
        <v>C</v>
      </c>
    </row>
    <row r="189" spans="1:14" ht="12.95" customHeight="1">
      <c r="A189" s="19">
        <v>203</v>
      </c>
      <c r="B189" s="21">
        <f t="shared" si="14"/>
        <v>0.33946488294314381</v>
      </c>
      <c r="C189" s="32" t="s">
        <v>910</v>
      </c>
      <c r="D189" s="32" t="s">
        <v>909</v>
      </c>
      <c r="E189" s="1">
        <f>VLOOKUP(D189,DATABASE!$A$2:$F$3248,6)</f>
        <v>2</v>
      </c>
      <c r="F189" s="6">
        <f>VLOOKUP(D189,DATABASE!$A$2:$F$3248,4)</f>
        <v>1190</v>
      </c>
      <c r="G189" s="2">
        <f t="shared" si="18"/>
        <v>1467371.8840000001</v>
      </c>
      <c r="H189" s="22">
        <f t="shared" si="15"/>
        <v>0.89764491816181291</v>
      </c>
      <c r="I189" s="25">
        <f t="shared" si="19"/>
        <v>5.5024300000000004</v>
      </c>
      <c r="J189" s="43">
        <f>VLOOKUP(D189,DATABASE!$A$2:$F$3248,5)*F189</f>
        <v>6547.8917000000001</v>
      </c>
      <c r="K189" s="25">
        <f t="shared" si="20"/>
        <v>6448174.6181433396</v>
      </c>
      <c r="L189" s="26">
        <f t="shared" si="16"/>
        <v>0.91184497439961565</v>
      </c>
      <c r="M189" s="3" t="str">
        <f>VLOOKUP(D189,DATABASE!$A$2:$F$3248,3)</f>
        <v>CIOCC</v>
      </c>
      <c r="N189" s="10" t="str">
        <f t="shared" si="17"/>
        <v>C</v>
      </c>
    </row>
    <row r="190" spans="1:14" ht="12.95" customHeight="1">
      <c r="A190" s="19">
        <v>177</v>
      </c>
      <c r="B190" s="21">
        <f t="shared" si="14"/>
        <v>0.29598662207357862</v>
      </c>
      <c r="C190" s="32" t="s">
        <v>5783</v>
      </c>
      <c r="D190" s="32" t="s">
        <v>5782</v>
      </c>
      <c r="E190" s="1">
        <f>VLOOKUP(D190,DATABASE!$A$2:$F$3248,6)</f>
        <v>3</v>
      </c>
      <c r="F190" s="6">
        <f>VLOOKUP(D190,DATABASE!$A$2:$F$3248,4)</f>
        <v>1575</v>
      </c>
      <c r="G190" s="2">
        <f t="shared" si="18"/>
        <v>1468946.8840000001</v>
      </c>
      <c r="H190" s="22">
        <f t="shared" si="15"/>
        <v>0.89860840312531853</v>
      </c>
      <c r="I190" s="25">
        <f t="shared" si="19"/>
        <v>4.05213</v>
      </c>
      <c r="J190" s="43">
        <f>VLOOKUP(D190,DATABASE!$A$2:$F$3248,5)*F190</f>
        <v>6382.1047500000004</v>
      </c>
      <c r="K190" s="25">
        <f t="shared" si="20"/>
        <v>6454556.7228933396</v>
      </c>
      <c r="L190" s="26">
        <f t="shared" si="16"/>
        <v>0.91274747634582609</v>
      </c>
      <c r="M190" s="3" t="str">
        <f>VLOOKUP(D190,DATABASE!$A$2:$F$3248,3)</f>
        <v>OLEOSE</v>
      </c>
      <c r="N190" s="10" t="str">
        <f t="shared" si="17"/>
        <v>C</v>
      </c>
    </row>
    <row r="191" spans="1:14" ht="12.95" customHeight="1">
      <c r="A191" s="19">
        <v>184</v>
      </c>
      <c r="B191" s="21">
        <f t="shared" si="14"/>
        <v>0.30769230769230771</v>
      </c>
      <c r="C191" s="32" t="s">
        <v>994</v>
      </c>
      <c r="D191" s="32" t="s">
        <v>993</v>
      </c>
      <c r="E191" s="1">
        <f>VLOOKUP(D191,DATABASE!$A$2:$F$3248,6)</f>
        <v>1</v>
      </c>
      <c r="F191" s="6">
        <f>VLOOKUP(D191,DATABASE!$A$2:$F$3248,4)</f>
        <v>1450</v>
      </c>
      <c r="G191" s="2">
        <f t="shared" si="18"/>
        <v>1470396.8840000001</v>
      </c>
      <c r="H191" s="22">
        <f t="shared" si="15"/>
        <v>0.89949542102822844</v>
      </c>
      <c r="I191" s="25">
        <f t="shared" si="19"/>
        <v>4.3674400000000002</v>
      </c>
      <c r="J191" s="43">
        <f>VLOOKUP(D191,DATABASE!$A$2:$F$3248,5)*F191</f>
        <v>6332.7880000000005</v>
      </c>
      <c r="K191" s="25">
        <f t="shared" si="20"/>
        <v>6460889.5108933393</v>
      </c>
      <c r="L191" s="26">
        <f t="shared" si="16"/>
        <v>0.91364300434463219</v>
      </c>
      <c r="M191" s="3" t="str">
        <f>VLOOKUP(D191,DATABASE!$A$2:$F$3248,3)</f>
        <v>CIOCC</v>
      </c>
      <c r="N191" s="10" t="str">
        <f t="shared" si="17"/>
        <v>C</v>
      </c>
    </row>
    <row r="192" spans="1:14" ht="12.95" customHeight="1">
      <c r="A192" s="19">
        <v>140</v>
      </c>
      <c r="B192" s="21">
        <f t="shared" si="14"/>
        <v>0.23411371237458195</v>
      </c>
      <c r="C192" s="32" t="s">
        <v>1044</v>
      </c>
      <c r="D192" s="32" t="s">
        <v>1043</v>
      </c>
      <c r="E192" s="1">
        <f>VLOOKUP(D192,DATABASE!$A$2:$F$3248,6)</f>
        <v>3</v>
      </c>
      <c r="F192" s="6">
        <f>VLOOKUP(D192,DATABASE!$A$2:$F$3248,4)</f>
        <v>2310</v>
      </c>
      <c r="G192" s="2">
        <f t="shared" si="18"/>
        <v>1472706.8840000001</v>
      </c>
      <c r="H192" s="22">
        <f t="shared" si="15"/>
        <v>0.90090853230803658</v>
      </c>
      <c r="I192" s="25">
        <f t="shared" si="19"/>
        <v>2.6545700000000001</v>
      </c>
      <c r="J192" s="43">
        <f>VLOOKUP(D192,DATABASE!$A$2:$F$3248,5)*F192</f>
        <v>6132.0567000000001</v>
      </c>
      <c r="K192" s="25">
        <f t="shared" si="20"/>
        <v>6467021.5675933389</v>
      </c>
      <c r="L192" s="26">
        <f t="shared" si="16"/>
        <v>0.91451014666253638</v>
      </c>
      <c r="M192" s="3" t="str">
        <f>VLOOKUP(D192,DATABASE!$A$2:$F$3248,3)</f>
        <v>OLEOSE</v>
      </c>
      <c r="N192" s="10" t="str">
        <f t="shared" si="17"/>
        <v>C</v>
      </c>
    </row>
    <row r="193" spans="1:14" ht="12.95" customHeight="1">
      <c r="A193" s="19">
        <v>179</v>
      </c>
      <c r="B193" s="21">
        <f t="shared" si="14"/>
        <v>0.29933110367892979</v>
      </c>
      <c r="C193" s="32" t="s">
        <v>4061</v>
      </c>
      <c r="D193" s="32" t="s">
        <v>4060</v>
      </c>
      <c r="E193" s="1">
        <f>VLOOKUP(D193,DATABASE!$A$2:$F$3248,6)</f>
        <v>5</v>
      </c>
      <c r="F193" s="6">
        <f>VLOOKUP(D193,DATABASE!$A$2:$F$3248,4)</f>
        <v>1554.9949999999999</v>
      </c>
      <c r="G193" s="2">
        <f t="shared" si="18"/>
        <v>1474261.8790000002</v>
      </c>
      <c r="H193" s="22">
        <f t="shared" si="15"/>
        <v>0.90185977948316454</v>
      </c>
      <c r="I193" s="25">
        <f t="shared" si="19"/>
        <v>3.8971</v>
      </c>
      <c r="J193" s="43">
        <f>VLOOKUP(D193,DATABASE!$A$2:$F$3248,5)*F193</f>
        <v>6059.9710144999999</v>
      </c>
      <c r="K193" s="25">
        <f t="shared" si="20"/>
        <v>6473081.5386078386</v>
      </c>
      <c r="L193" s="26">
        <f t="shared" si="16"/>
        <v>0.91536709524749427</v>
      </c>
      <c r="M193" s="3" t="str">
        <f>VLOOKUP(D193,DATABASE!$A$2:$F$3248,3)</f>
        <v>OLEOSE</v>
      </c>
      <c r="N193" s="10" t="str">
        <f t="shared" si="17"/>
        <v>C</v>
      </c>
    </row>
    <row r="194" spans="1:14" ht="12.95" customHeight="1">
      <c r="A194" s="19">
        <v>173</v>
      </c>
      <c r="B194" s="21">
        <f t="shared" ref="B194:B257" si="21">A194/COUNTA($A$2:$A$599)</f>
        <v>0.28929765886287623</v>
      </c>
      <c r="C194" s="32" t="s">
        <v>2224</v>
      </c>
      <c r="D194" s="32" t="s">
        <v>2223</v>
      </c>
      <c r="E194" s="1">
        <f>VLOOKUP(D194,DATABASE!$A$2:$F$3248,6)</f>
        <v>4</v>
      </c>
      <c r="F194" s="6">
        <f>VLOOKUP(D194,DATABASE!$A$2:$F$3248,4)</f>
        <v>1716</v>
      </c>
      <c r="G194" s="2">
        <f t="shared" si="18"/>
        <v>1475977.8790000002</v>
      </c>
      <c r="H194" s="22">
        <f t="shared" ref="H194:H257" si="22">G194/$Q$1</f>
        <v>0.90290951929102203</v>
      </c>
      <c r="I194" s="25">
        <f t="shared" si="19"/>
        <v>3.43675</v>
      </c>
      <c r="J194" s="43">
        <f>VLOOKUP(D194,DATABASE!$A$2:$F$3248,5)*F194</f>
        <v>5897.4629999999997</v>
      </c>
      <c r="K194" s="25">
        <f t="shared" si="20"/>
        <v>6478979.001607839</v>
      </c>
      <c r="L194" s="26">
        <f t="shared" ref="L194:L257" si="23">K194/$S$1</f>
        <v>0.91620106335734153</v>
      </c>
      <c r="M194" s="3" t="str">
        <f>VLOOKUP(D194,DATABASE!$A$2:$F$3248,3)</f>
        <v>OLEOSE</v>
      </c>
      <c r="N194" s="10" t="str">
        <f t="shared" ref="N194:N257" si="24">IF(K194&lt;$S$1*$S$6,"A",IF(K194&lt;($S$7+$S$6)*$S$1,"B","C"))</f>
        <v>C</v>
      </c>
    </row>
    <row r="195" spans="1:14" ht="12.95" customHeight="1">
      <c r="A195" s="19">
        <v>161</v>
      </c>
      <c r="B195" s="21">
        <f t="shared" si="21"/>
        <v>0.26923076923076922</v>
      </c>
      <c r="C195" s="32" t="s">
        <v>1724</v>
      </c>
      <c r="D195" s="32" t="s">
        <v>1723</v>
      </c>
      <c r="E195" s="1">
        <f>VLOOKUP(D195,DATABASE!$A$2:$F$3248,6)</f>
        <v>5</v>
      </c>
      <c r="F195" s="6">
        <f>VLOOKUP(D195,DATABASE!$A$2:$F$3248,4)</f>
        <v>1983</v>
      </c>
      <c r="G195" s="2">
        <f t="shared" ref="G195:G258" si="25">G194+F195</f>
        <v>1477960.8790000002</v>
      </c>
      <c r="H195" s="22">
        <f t="shared" si="22"/>
        <v>0.90412259274031193</v>
      </c>
      <c r="I195" s="25">
        <f t="shared" ref="I195:I258" si="26">J195/F195</f>
        <v>2.9716200000000002</v>
      </c>
      <c r="J195" s="43">
        <f>VLOOKUP(D195,DATABASE!$A$2:$F$3248,5)*F195</f>
        <v>5892.72246</v>
      </c>
      <c r="K195" s="25">
        <f t="shared" ref="K195:K258" si="27">J195+K194</f>
        <v>6484871.7240678389</v>
      </c>
      <c r="L195" s="26">
        <f t="shared" si="23"/>
        <v>0.91703436110110359</v>
      </c>
      <c r="M195" s="3" t="str">
        <f>VLOOKUP(D195,DATABASE!$A$2:$F$3248,3)</f>
        <v>OLEOSE</v>
      </c>
      <c r="N195" s="10" t="str">
        <f t="shared" si="24"/>
        <v>C</v>
      </c>
    </row>
    <row r="196" spans="1:14" ht="12.95" customHeight="1">
      <c r="A196" s="19">
        <v>198</v>
      </c>
      <c r="B196" s="21">
        <f t="shared" si="21"/>
        <v>0.33110367892976589</v>
      </c>
      <c r="C196" s="32" t="s">
        <v>5074</v>
      </c>
      <c r="D196" s="32" t="s">
        <v>5073</v>
      </c>
      <c r="E196" s="1">
        <f>VLOOKUP(D196,DATABASE!$A$2:$F$3248,6)</f>
        <v>1</v>
      </c>
      <c r="F196" s="6">
        <f>VLOOKUP(D196,DATABASE!$A$2:$F$3248,4)</f>
        <v>1300</v>
      </c>
      <c r="G196" s="2">
        <f t="shared" si="25"/>
        <v>1479260.8790000002</v>
      </c>
      <c r="H196" s="22">
        <f t="shared" si="22"/>
        <v>0.90491785017050697</v>
      </c>
      <c r="I196" s="25">
        <f t="shared" si="26"/>
        <v>4.5266200000000003</v>
      </c>
      <c r="J196" s="43">
        <f>VLOOKUP(D196,DATABASE!$A$2:$F$3248,5)*F196</f>
        <v>5884.6060000000007</v>
      </c>
      <c r="K196" s="25">
        <f t="shared" si="27"/>
        <v>6490756.3300678385</v>
      </c>
      <c r="L196" s="26">
        <f t="shared" si="23"/>
        <v>0.91786651108542994</v>
      </c>
      <c r="M196" s="3" t="str">
        <f>VLOOKUP(D196,DATABASE!$A$2:$F$3248,3)</f>
        <v>CIOCC</v>
      </c>
      <c r="N196" s="10" t="str">
        <f t="shared" si="24"/>
        <v>C</v>
      </c>
    </row>
    <row r="197" spans="1:14" ht="12.95" customHeight="1">
      <c r="A197" s="19">
        <v>185</v>
      </c>
      <c r="B197" s="21">
        <f t="shared" si="21"/>
        <v>0.30936454849498329</v>
      </c>
      <c r="C197" s="32" t="s">
        <v>1478</v>
      </c>
      <c r="D197" s="32" t="s">
        <v>1481</v>
      </c>
      <c r="E197" s="1">
        <f>VLOOKUP(D197,DATABASE!$A$2:$F$3248,6)</f>
        <v>3</v>
      </c>
      <c r="F197" s="6">
        <f>VLOOKUP(D197,DATABASE!$A$2:$F$3248,4)</f>
        <v>1449</v>
      </c>
      <c r="G197" s="2">
        <f t="shared" si="25"/>
        <v>1480709.8790000002</v>
      </c>
      <c r="H197" s="22">
        <f t="shared" si="22"/>
        <v>0.90580425633693218</v>
      </c>
      <c r="I197" s="25">
        <f t="shared" si="26"/>
        <v>4.02102</v>
      </c>
      <c r="J197" s="43">
        <f>VLOOKUP(D197,DATABASE!$A$2:$F$3248,5)*F197</f>
        <v>5826.4579800000001</v>
      </c>
      <c r="K197" s="25">
        <f t="shared" si="27"/>
        <v>6496582.788047839</v>
      </c>
      <c r="L197" s="26">
        <f t="shared" si="23"/>
        <v>0.91869043828068064</v>
      </c>
      <c r="M197" s="3" t="str">
        <f>VLOOKUP(D197,DATABASE!$A$2:$F$3248,3)</f>
        <v>OLEOSE</v>
      </c>
      <c r="N197" s="10" t="str">
        <f t="shared" si="24"/>
        <v>C</v>
      </c>
    </row>
    <row r="198" spans="1:14" ht="12.95" customHeight="1">
      <c r="A198" s="19">
        <v>189</v>
      </c>
      <c r="B198" s="21">
        <f t="shared" si="21"/>
        <v>0.31605351170568563</v>
      </c>
      <c r="C198" s="32" t="s">
        <v>5054</v>
      </c>
      <c r="D198" s="32" t="s">
        <v>5053</v>
      </c>
      <c r="E198" s="1">
        <f>VLOOKUP(D198,DATABASE!$A$2:$F$3248,6)</f>
        <v>5</v>
      </c>
      <c r="F198" s="6">
        <f>VLOOKUP(D198,DATABASE!$A$2:$F$3248,4)</f>
        <v>1400</v>
      </c>
      <c r="G198" s="2">
        <f t="shared" si="25"/>
        <v>1482109.8790000002</v>
      </c>
      <c r="H198" s="22">
        <f t="shared" si="22"/>
        <v>0.90666068741560379</v>
      </c>
      <c r="I198" s="25">
        <f t="shared" si="26"/>
        <v>4.1473100000000001</v>
      </c>
      <c r="J198" s="43">
        <f>VLOOKUP(D198,DATABASE!$A$2:$F$3248,5)*F198</f>
        <v>5806.2340000000004</v>
      </c>
      <c r="K198" s="25">
        <f t="shared" si="27"/>
        <v>6502389.0220478391</v>
      </c>
      <c r="L198" s="26">
        <f t="shared" si="23"/>
        <v>0.91951150557594141</v>
      </c>
      <c r="M198" s="3" t="str">
        <f>VLOOKUP(D198,DATABASE!$A$2:$F$3248,3)</f>
        <v>CIOCC</v>
      </c>
      <c r="N198" s="10" t="str">
        <f t="shared" si="24"/>
        <v>C</v>
      </c>
    </row>
    <row r="199" spans="1:14" ht="12.95" customHeight="1">
      <c r="A199" s="19">
        <v>299</v>
      </c>
      <c r="B199" s="21">
        <f t="shared" si="21"/>
        <v>0.5</v>
      </c>
      <c r="C199" s="32" t="s">
        <v>1102</v>
      </c>
      <c r="D199" s="32" t="s">
        <v>1101</v>
      </c>
      <c r="E199" s="1">
        <f>VLOOKUP(D199,DATABASE!$A$2:$F$3248,6)</f>
        <v>2</v>
      </c>
      <c r="F199" s="6">
        <f>VLOOKUP(D199,DATABASE!$A$2:$F$3248,4)</f>
        <v>490</v>
      </c>
      <c r="G199" s="2">
        <f t="shared" si="25"/>
        <v>1482599.8790000002</v>
      </c>
      <c r="H199" s="22">
        <f t="shared" si="22"/>
        <v>0.90696043829313888</v>
      </c>
      <c r="I199" s="25">
        <f t="shared" si="26"/>
        <v>11.80016</v>
      </c>
      <c r="J199" s="43">
        <f>VLOOKUP(D199,DATABASE!$A$2:$F$3248,5)*F199</f>
        <v>5782.0784000000003</v>
      </c>
      <c r="K199" s="25">
        <f t="shared" si="27"/>
        <v>6508171.1004478391</v>
      </c>
      <c r="L199" s="26">
        <f t="shared" si="23"/>
        <v>0.92032915699558349</v>
      </c>
      <c r="M199" s="3" t="str">
        <f>VLOOKUP(D199,DATABASE!$A$2:$F$3248,3)</f>
        <v>OLEOSE</v>
      </c>
      <c r="N199" s="10" t="str">
        <f t="shared" si="24"/>
        <v>C</v>
      </c>
    </row>
    <row r="200" spans="1:14" ht="12.95" customHeight="1">
      <c r="A200" s="19">
        <v>232</v>
      </c>
      <c r="B200" s="21">
        <f t="shared" si="21"/>
        <v>0.38795986622073581</v>
      </c>
      <c r="C200" s="32" t="s">
        <v>5462</v>
      </c>
      <c r="D200" s="32" t="s">
        <v>5461</v>
      </c>
      <c r="E200" s="1">
        <f>VLOOKUP(D200,DATABASE!$A$2:$F$3248,6)</f>
        <v>2</v>
      </c>
      <c r="F200" s="6">
        <f>VLOOKUP(D200,DATABASE!$A$2:$F$3248,4)</f>
        <v>906</v>
      </c>
      <c r="G200" s="2">
        <f t="shared" si="25"/>
        <v>1483505.8790000002</v>
      </c>
      <c r="H200" s="22">
        <f t="shared" si="22"/>
        <v>0.90751467154833632</v>
      </c>
      <c r="I200" s="25">
        <f t="shared" si="26"/>
        <v>6.33155</v>
      </c>
      <c r="J200" s="43">
        <f>VLOOKUP(D200,DATABASE!$A$2:$F$3248,5)*F200</f>
        <v>5736.3842999999997</v>
      </c>
      <c r="K200" s="25">
        <f t="shared" si="27"/>
        <v>6513907.4847478392</v>
      </c>
      <c r="L200" s="26">
        <f t="shared" si="23"/>
        <v>0.92114034675159007</v>
      </c>
      <c r="M200" s="3" t="str">
        <f>VLOOKUP(D200,DATABASE!$A$2:$F$3248,3)</f>
        <v>OLEOSE</v>
      </c>
      <c r="N200" s="10" t="str">
        <f t="shared" si="24"/>
        <v>C</v>
      </c>
    </row>
    <row r="201" spans="1:14" ht="12.95" customHeight="1">
      <c r="A201" s="19">
        <v>361</v>
      </c>
      <c r="B201" s="21">
        <f t="shared" si="21"/>
        <v>0.60367892976588633</v>
      </c>
      <c r="C201" s="32" t="s">
        <v>5265</v>
      </c>
      <c r="D201" s="32" t="s">
        <v>5268</v>
      </c>
      <c r="E201" s="1">
        <f>VLOOKUP(D201,DATABASE!$A$2:$F$3248,6)</f>
        <v>2</v>
      </c>
      <c r="F201" s="6">
        <f>VLOOKUP(D201,DATABASE!$A$2:$F$3248,4)</f>
        <v>350</v>
      </c>
      <c r="G201" s="2">
        <f t="shared" si="25"/>
        <v>1483855.8790000002</v>
      </c>
      <c r="H201" s="22">
        <f t="shared" si="22"/>
        <v>0.90772877931800422</v>
      </c>
      <c r="I201" s="25">
        <f t="shared" si="26"/>
        <v>16.283999999999999</v>
      </c>
      <c r="J201" s="43">
        <f>VLOOKUP(D201,DATABASE!$A$2:$F$3248,5)*F201</f>
        <v>5699.4</v>
      </c>
      <c r="K201" s="25">
        <f t="shared" si="27"/>
        <v>6519606.8847478395</v>
      </c>
      <c r="L201" s="26">
        <f t="shared" si="23"/>
        <v>0.92194630650839793</v>
      </c>
      <c r="M201" s="3" t="str">
        <f>VLOOKUP(D201,DATABASE!$A$2:$F$3248,3)</f>
        <v>OLEOSE</v>
      </c>
      <c r="N201" s="10" t="str">
        <f t="shared" si="24"/>
        <v>C</v>
      </c>
    </row>
    <row r="202" spans="1:14" ht="12.95" customHeight="1">
      <c r="A202" s="19">
        <v>214</v>
      </c>
      <c r="B202" s="21">
        <f t="shared" si="21"/>
        <v>0.35785953177257523</v>
      </c>
      <c r="C202" s="32" t="s">
        <v>3228</v>
      </c>
      <c r="D202" s="32" t="s">
        <v>3227</v>
      </c>
      <c r="E202" s="1">
        <f>VLOOKUP(D202,DATABASE!$A$2:$F$3248,6)</f>
        <v>2</v>
      </c>
      <c r="F202" s="6">
        <f>VLOOKUP(D202,DATABASE!$A$2:$F$3248,4)</f>
        <v>1020</v>
      </c>
      <c r="G202" s="2">
        <f t="shared" si="25"/>
        <v>1484875.8790000002</v>
      </c>
      <c r="H202" s="22">
        <f t="shared" si="22"/>
        <v>0.908352750532465</v>
      </c>
      <c r="I202" s="25">
        <f t="shared" si="26"/>
        <v>5.4644599999999999</v>
      </c>
      <c r="J202" s="43">
        <f>VLOOKUP(D202,DATABASE!$A$2:$F$3248,5)*F202</f>
        <v>5573.7492000000002</v>
      </c>
      <c r="K202" s="25">
        <f t="shared" si="27"/>
        <v>6525180.63394784</v>
      </c>
      <c r="L202" s="26">
        <f t="shared" si="23"/>
        <v>0.92273449781796391</v>
      </c>
      <c r="M202" s="3" t="str">
        <f>VLOOKUP(D202,DATABASE!$A$2:$F$3248,3)</f>
        <v>CIOCC</v>
      </c>
      <c r="N202" s="10" t="str">
        <f t="shared" si="24"/>
        <v>C</v>
      </c>
    </row>
    <row r="203" spans="1:14" ht="12.95" customHeight="1">
      <c r="A203" s="19">
        <v>170</v>
      </c>
      <c r="B203" s="21">
        <f t="shared" si="21"/>
        <v>0.28428093645484948</v>
      </c>
      <c r="C203" s="32" t="s">
        <v>1048</v>
      </c>
      <c r="D203" s="32" t="s">
        <v>1047</v>
      </c>
      <c r="E203" s="1">
        <f>VLOOKUP(D203,DATABASE!$A$2:$F$3248,6)</f>
        <v>6</v>
      </c>
      <c r="F203" s="6">
        <f>VLOOKUP(D203,DATABASE!$A$2:$F$3248,4)</f>
        <v>1770</v>
      </c>
      <c r="G203" s="2">
        <f t="shared" si="25"/>
        <v>1486645.8790000002</v>
      </c>
      <c r="H203" s="22">
        <f t="shared" si="22"/>
        <v>0.90943552411049988</v>
      </c>
      <c r="I203" s="25">
        <f t="shared" si="26"/>
        <v>3.0735600000000001</v>
      </c>
      <c r="J203" s="43">
        <f>VLOOKUP(D203,DATABASE!$A$2:$F$3248,5)*F203</f>
        <v>5440.2012000000004</v>
      </c>
      <c r="K203" s="25">
        <f t="shared" si="27"/>
        <v>6530620.83514784</v>
      </c>
      <c r="L203" s="26">
        <f t="shared" si="23"/>
        <v>0.92350380392670128</v>
      </c>
      <c r="M203" s="3" t="str">
        <f>VLOOKUP(D203,DATABASE!$A$2:$F$3248,3)</f>
        <v>OLEOSE</v>
      </c>
      <c r="N203" s="10" t="str">
        <f t="shared" si="24"/>
        <v>C</v>
      </c>
    </row>
    <row r="204" spans="1:14" ht="12.95" customHeight="1">
      <c r="A204" s="19">
        <v>265</v>
      </c>
      <c r="B204" s="21">
        <f t="shared" si="21"/>
        <v>0.44314381270903008</v>
      </c>
      <c r="C204" s="32" t="s">
        <v>2584</v>
      </c>
      <c r="D204" s="32" t="s">
        <v>2583</v>
      </c>
      <c r="E204" s="1">
        <f>VLOOKUP(D204,DATABASE!$A$2:$F$3248,6)</f>
        <v>4</v>
      </c>
      <c r="F204" s="6">
        <f>VLOOKUP(D204,DATABASE!$A$2:$F$3248,4)</f>
        <v>720</v>
      </c>
      <c r="G204" s="2">
        <f t="shared" si="25"/>
        <v>1487365.8790000002</v>
      </c>
      <c r="H204" s="22">
        <f t="shared" si="22"/>
        <v>0.90987597437953094</v>
      </c>
      <c r="I204" s="25">
        <f t="shared" si="26"/>
        <v>7.5486300000000002</v>
      </c>
      <c r="J204" s="43">
        <f>VLOOKUP(D204,DATABASE!$A$2:$F$3248,5)*F204</f>
        <v>5435.0136000000002</v>
      </c>
      <c r="K204" s="25">
        <f t="shared" si="27"/>
        <v>6536055.8487478402</v>
      </c>
      <c r="L204" s="26">
        <f t="shared" si="23"/>
        <v>0.9242723764500026</v>
      </c>
      <c r="M204" s="3" t="str">
        <f>VLOOKUP(D204,DATABASE!$A$2:$F$3248,3)</f>
        <v>OLEOSE</v>
      </c>
      <c r="N204" s="10" t="str">
        <f t="shared" si="24"/>
        <v>C</v>
      </c>
    </row>
    <row r="205" spans="1:14" ht="12.95" customHeight="1">
      <c r="A205" s="19">
        <v>197</v>
      </c>
      <c r="B205" s="21">
        <f t="shared" si="21"/>
        <v>0.3294314381270903</v>
      </c>
      <c r="C205" s="32" t="s">
        <v>4878</v>
      </c>
      <c r="D205" s="32" t="s">
        <v>4877</v>
      </c>
      <c r="E205" s="1">
        <f>VLOOKUP(D205,DATABASE!$A$2:$F$3248,6)</f>
        <v>11</v>
      </c>
      <c r="F205" s="6">
        <f>VLOOKUP(D205,DATABASE!$A$2:$F$3248,4)</f>
        <v>1309</v>
      </c>
      <c r="G205" s="2">
        <f t="shared" si="25"/>
        <v>1488674.8790000002</v>
      </c>
      <c r="H205" s="22">
        <f t="shared" si="22"/>
        <v>0.91067673743808897</v>
      </c>
      <c r="I205" s="25">
        <f t="shared" si="26"/>
        <v>4.1156300000000003</v>
      </c>
      <c r="J205" s="43">
        <f>VLOOKUP(D205,DATABASE!$A$2:$F$3248,5)*F205</f>
        <v>5387.3596700000007</v>
      </c>
      <c r="K205" s="25">
        <f t="shared" si="27"/>
        <v>6541443.2084178403</v>
      </c>
      <c r="L205" s="26">
        <f t="shared" si="23"/>
        <v>0.92503421016749376</v>
      </c>
      <c r="M205" s="3" t="str">
        <f>VLOOKUP(D205,DATABASE!$A$2:$F$3248,3)</f>
        <v>OLEOSE</v>
      </c>
      <c r="N205" s="10" t="str">
        <f t="shared" si="24"/>
        <v>C</v>
      </c>
    </row>
    <row r="206" spans="1:14" ht="12.95" customHeight="1">
      <c r="A206" s="19">
        <v>374</v>
      </c>
      <c r="B206" s="21">
        <f t="shared" si="21"/>
        <v>0.62541806020066892</v>
      </c>
      <c r="C206" s="32" t="s">
        <v>4554</v>
      </c>
      <c r="D206" s="32" t="s">
        <v>4553</v>
      </c>
      <c r="E206" s="1">
        <f>VLOOKUP(D206,DATABASE!$A$2:$F$3248,6)</f>
        <v>1</v>
      </c>
      <c r="F206" s="6">
        <f>VLOOKUP(D206,DATABASE!$A$2:$F$3248,4)</f>
        <v>313.60000000000002</v>
      </c>
      <c r="G206" s="2">
        <f t="shared" si="25"/>
        <v>1488988.4790000003</v>
      </c>
      <c r="H206" s="22">
        <f t="shared" si="22"/>
        <v>0.91086857799971144</v>
      </c>
      <c r="I206" s="25">
        <f t="shared" si="26"/>
        <v>17.11983</v>
      </c>
      <c r="J206" s="43">
        <f>VLOOKUP(D206,DATABASE!$A$2:$F$3248,5)*F206</f>
        <v>5368.7786880000003</v>
      </c>
      <c r="K206" s="25">
        <f t="shared" si="27"/>
        <v>6546811.9871058399</v>
      </c>
      <c r="L206" s="26">
        <f t="shared" si="23"/>
        <v>0.92579341632353396</v>
      </c>
      <c r="M206" s="3" t="str">
        <f>VLOOKUP(D206,DATABASE!$A$2:$F$3248,3)</f>
        <v>OLEOSE</v>
      </c>
      <c r="N206" s="10" t="str">
        <f t="shared" si="24"/>
        <v>C</v>
      </c>
    </row>
    <row r="207" spans="1:14" ht="12.95" customHeight="1">
      <c r="A207" s="19">
        <v>397</v>
      </c>
      <c r="B207" s="21">
        <f t="shared" si="21"/>
        <v>0.66387959866220736</v>
      </c>
      <c r="C207" s="32" t="s">
        <v>4567</v>
      </c>
      <c r="D207" s="32" t="s">
        <v>4566</v>
      </c>
      <c r="E207" s="1">
        <f>VLOOKUP(D207,DATABASE!$A$2:$F$3248,6)</f>
        <v>1</v>
      </c>
      <c r="F207" s="6">
        <f>VLOOKUP(D207,DATABASE!$A$2:$F$3248,4)</f>
        <v>281.60000000000002</v>
      </c>
      <c r="G207" s="2">
        <f t="shared" si="25"/>
        <v>1489270.0790000004</v>
      </c>
      <c r="H207" s="22">
        <f t="shared" si="22"/>
        <v>0.91104084299382149</v>
      </c>
      <c r="I207" s="25">
        <f t="shared" si="26"/>
        <v>19.062999999999999</v>
      </c>
      <c r="J207" s="43">
        <f>VLOOKUP(D207,DATABASE!$A$2:$F$3248,5)*F207</f>
        <v>5368.1408000000001</v>
      </c>
      <c r="K207" s="25">
        <f t="shared" si="27"/>
        <v>6552180.1279058401</v>
      </c>
      <c r="L207" s="26">
        <f t="shared" si="23"/>
        <v>0.92655253227498113</v>
      </c>
      <c r="M207" s="3" t="str">
        <f>VLOOKUP(D207,DATABASE!$A$2:$F$3248,3)</f>
        <v>OLEOSE</v>
      </c>
      <c r="N207" s="10" t="str">
        <f t="shared" si="24"/>
        <v>C</v>
      </c>
    </row>
    <row r="208" spans="1:14" ht="12.95" customHeight="1">
      <c r="A208" s="19">
        <v>183</v>
      </c>
      <c r="B208" s="21">
        <f t="shared" si="21"/>
        <v>0.30602006688963213</v>
      </c>
      <c r="C208" s="32" t="s">
        <v>992</v>
      </c>
      <c r="D208" s="32" t="s">
        <v>991</v>
      </c>
      <c r="E208" s="1">
        <f>VLOOKUP(D208,DATABASE!$A$2:$F$3248,6)</f>
        <v>1</v>
      </c>
      <c r="F208" s="6">
        <f>VLOOKUP(D208,DATABASE!$A$2:$F$3248,4)</f>
        <v>1450</v>
      </c>
      <c r="G208" s="2">
        <f t="shared" si="25"/>
        <v>1490720.0790000004</v>
      </c>
      <c r="H208" s="22">
        <f t="shared" si="22"/>
        <v>0.91192786089673139</v>
      </c>
      <c r="I208" s="25">
        <f t="shared" si="26"/>
        <v>3.69015</v>
      </c>
      <c r="J208" s="43">
        <f>VLOOKUP(D208,DATABASE!$A$2:$F$3248,5)*F208</f>
        <v>5350.7174999999997</v>
      </c>
      <c r="K208" s="25">
        <f t="shared" si="27"/>
        <v>6557530.8454058403</v>
      </c>
      <c r="L208" s="26">
        <f t="shared" si="23"/>
        <v>0.9273091843743333</v>
      </c>
      <c r="M208" s="3" t="str">
        <f>VLOOKUP(D208,DATABASE!$A$2:$F$3248,3)</f>
        <v>CIOCC</v>
      </c>
      <c r="N208" s="10" t="str">
        <f t="shared" si="24"/>
        <v>C</v>
      </c>
    </row>
    <row r="209" spans="1:14" ht="12.95" customHeight="1">
      <c r="A209" s="19">
        <v>190</v>
      </c>
      <c r="B209" s="21">
        <f t="shared" si="21"/>
        <v>0.31772575250836121</v>
      </c>
      <c r="C209" s="32" t="s">
        <v>4956</v>
      </c>
      <c r="D209" s="32" t="s">
        <v>4955</v>
      </c>
      <c r="E209" s="1">
        <f>VLOOKUP(D209,DATABASE!$A$2:$F$3248,6)</f>
        <v>4</v>
      </c>
      <c r="F209" s="6">
        <f>VLOOKUP(D209,DATABASE!$A$2:$F$3248,4)</f>
        <v>1393</v>
      </c>
      <c r="G209" s="2">
        <f t="shared" si="25"/>
        <v>1492113.0790000004</v>
      </c>
      <c r="H209" s="22">
        <f t="shared" si="22"/>
        <v>0.91278000982000962</v>
      </c>
      <c r="I209" s="25">
        <f t="shared" si="26"/>
        <v>3.7859699999999998</v>
      </c>
      <c r="J209" s="43">
        <f>VLOOKUP(D209,DATABASE!$A$2:$F$3248,5)*F209</f>
        <v>5273.8562099999999</v>
      </c>
      <c r="K209" s="25">
        <f t="shared" si="27"/>
        <v>6562804.7016158402</v>
      </c>
      <c r="L209" s="26">
        <f t="shared" si="23"/>
        <v>0.92805496741613613</v>
      </c>
      <c r="M209" s="3" t="str">
        <f>VLOOKUP(D209,DATABASE!$A$2:$F$3248,3)</f>
        <v>OLEOSE</v>
      </c>
      <c r="N209" s="10" t="str">
        <f t="shared" si="24"/>
        <v>C</v>
      </c>
    </row>
    <row r="210" spans="1:14" ht="12.95" customHeight="1">
      <c r="A210" s="19">
        <v>317</v>
      </c>
      <c r="B210" s="21">
        <f t="shared" si="21"/>
        <v>0.53010033444816052</v>
      </c>
      <c r="C210" s="32" t="s">
        <v>2759</v>
      </c>
      <c r="D210" s="32" t="s">
        <v>2758</v>
      </c>
      <c r="E210" s="1">
        <f>VLOOKUP(D210,DATABASE!$A$2:$F$3248,6)</f>
        <v>2</v>
      </c>
      <c r="F210" s="6">
        <f>VLOOKUP(D210,DATABASE!$A$2:$F$3248,4)</f>
        <v>456</v>
      </c>
      <c r="G210" s="2">
        <f t="shared" si="25"/>
        <v>1492569.0790000004</v>
      </c>
      <c r="H210" s="22">
        <f t="shared" si="22"/>
        <v>0.91305896165706268</v>
      </c>
      <c r="I210" s="25">
        <f t="shared" si="26"/>
        <v>11.499360000000001</v>
      </c>
      <c r="J210" s="43">
        <f>VLOOKUP(D210,DATABASE!$A$2:$F$3248,5)*F210</f>
        <v>5243.7081600000001</v>
      </c>
      <c r="K210" s="25">
        <f t="shared" si="27"/>
        <v>6568048.4097758401</v>
      </c>
      <c r="L210" s="26">
        <f t="shared" si="23"/>
        <v>0.92879648718197194</v>
      </c>
      <c r="M210" s="3" t="str">
        <f>VLOOKUP(D210,DATABASE!$A$2:$F$3248,3)</f>
        <v>OLEOSE</v>
      </c>
      <c r="N210" s="10" t="str">
        <f t="shared" si="24"/>
        <v>C</v>
      </c>
    </row>
    <row r="211" spans="1:14" ht="12.95" customHeight="1">
      <c r="A211" s="19">
        <v>159</v>
      </c>
      <c r="B211" s="21">
        <f t="shared" si="21"/>
        <v>0.26588628762541805</v>
      </c>
      <c r="C211" s="32" t="s">
        <v>638</v>
      </c>
      <c r="D211" s="32" t="s">
        <v>637</v>
      </c>
      <c r="E211" s="1">
        <f>VLOOKUP(D211,DATABASE!$A$2:$F$3248,6)</f>
        <v>6</v>
      </c>
      <c r="F211" s="6">
        <f>VLOOKUP(D211,DATABASE!$A$2:$F$3248,4)</f>
        <v>2090</v>
      </c>
      <c r="G211" s="2">
        <f t="shared" si="25"/>
        <v>1494659.0790000004</v>
      </c>
      <c r="H211" s="22">
        <f t="shared" si="22"/>
        <v>0.91433749091022243</v>
      </c>
      <c r="I211" s="25">
        <f t="shared" si="26"/>
        <v>2.5055499999999999</v>
      </c>
      <c r="J211" s="43">
        <f>VLOOKUP(D211,DATABASE!$A$2:$F$3248,5)*F211</f>
        <v>5236.5995000000003</v>
      </c>
      <c r="K211" s="25">
        <f t="shared" si="27"/>
        <v>6573285.0092758397</v>
      </c>
      <c r="L211" s="26">
        <f t="shared" si="23"/>
        <v>0.92953700170271436</v>
      </c>
      <c r="M211" s="3" t="str">
        <f>VLOOKUP(D211,DATABASE!$A$2:$F$3248,3)</f>
        <v>OLEOSE</v>
      </c>
      <c r="N211" s="10" t="str">
        <f t="shared" si="24"/>
        <v>C</v>
      </c>
    </row>
    <row r="212" spans="1:14" ht="12.95" customHeight="1">
      <c r="A212" s="19">
        <v>305</v>
      </c>
      <c r="B212" s="21">
        <f t="shared" si="21"/>
        <v>0.51003344481605351</v>
      </c>
      <c r="C212" s="32" t="s">
        <v>4003</v>
      </c>
      <c r="D212" s="32" t="s">
        <v>4002</v>
      </c>
      <c r="E212" s="1">
        <f>VLOOKUP(D212,DATABASE!$A$2:$F$3248,6)</f>
        <v>1</v>
      </c>
      <c r="F212" s="6">
        <f>VLOOKUP(D212,DATABASE!$A$2:$F$3248,4)</f>
        <v>476</v>
      </c>
      <c r="G212" s="2">
        <f t="shared" si="25"/>
        <v>1495135.0790000004</v>
      </c>
      <c r="H212" s="22">
        <f t="shared" si="22"/>
        <v>0.91462867747697085</v>
      </c>
      <c r="I212" s="25">
        <f t="shared" si="26"/>
        <v>10.984109999999999</v>
      </c>
      <c r="J212" s="43">
        <f>VLOOKUP(D212,DATABASE!$A$2:$F$3248,5)*F212</f>
        <v>5228.4363599999997</v>
      </c>
      <c r="K212" s="25">
        <f t="shared" si="27"/>
        <v>6578513.4456358394</v>
      </c>
      <c r="L212" s="26">
        <f t="shared" si="23"/>
        <v>0.93027636186294016</v>
      </c>
      <c r="M212" s="3" t="str">
        <f>VLOOKUP(D212,DATABASE!$A$2:$F$3248,3)</f>
        <v>OLEOSE</v>
      </c>
      <c r="N212" s="10" t="str">
        <f t="shared" si="24"/>
        <v>C</v>
      </c>
    </row>
    <row r="213" spans="1:14" ht="12.95" customHeight="1">
      <c r="A213" s="19">
        <v>241</v>
      </c>
      <c r="B213" s="21">
        <f t="shared" si="21"/>
        <v>0.40301003344481606</v>
      </c>
      <c r="C213" s="32" t="s">
        <v>3194</v>
      </c>
      <c r="D213" s="32" t="s">
        <v>3193</v>
      </c>
      <c r="E213" s="1">
        <f>VLOOKUP(D213,DATABASE!$A$2:$F$3248,6)</f>
        <v>2</v>
      </c>
      <c r="F213" s="6">
        <f>VLOOKUP(D213,DATABASE!$A$2:$F$3248,4)</f>
        <v>887.6</v>
      </c>
      <c r="G213" s="2">
        <f t="shared" si="25"/>
        <v>1496022.6790000005</v>
      </c>
      <c r="H213" s="22">
        <f t="shared" si="22"/>
        <v>0.91517165478084872</v>
      </c>
      <c r="I213" s="25">
        <f t="shared" si="26"/>
        <v>5.82836</v>
      </c>
      <c r="J213" s="43">
        <f>VLOOKUP(D213,DATABASE!$A$2:$F$3248,5)*F213</f>
        <v>5173.2523360000005</v>
      </c>
      <c r="K213" s="25">
        <f t="shared" si="27"/>
        <v>6583686.6979718395</v>
      </c>
      <c r="L213" s="26">
        <f t="shared" si="23"/>
        <v>0.93100791837671848</v>
      </c>
      <c r="M213" s="3" t="str">
        <f>VLOOKUP(D213,DATABASE!$A$2:$F$3248,3)</f>
        <v>OLEOSE</v>
      </c>
      <c r="N213" s="10" t="str">
        <f t="shared" si="24"/>
        <v>C</v>
      </c>
    </row>
    <row r="214" spans="1:14" ht="12.95" customHeight="1">
      <c r="A214" s="19">
        <v>188</v>
      </c>
      <c r="B214" s="21">
        <f t="shared" si="21"/>
        <v>0.31438127090301005</v>
      </c>
      <c r="C214" s="32" t="s">
        <v>4947</v>
      </c>
      <c r="D214" s="32" t="s">
        <v>4946</v>
      </c>
      <c r="E214" s="1">
        <f>VLOOKUP(D214,DATABASE!$A$2:$F$3248,6)</f>
        <v>5</v>
      </c>
      <c r="F214" s="6">
        <f>VLOOKUP(D214,DATABASE!$A$2:$F$3248,4)</f>
        <v>1418</v>
      </c>
      <c r="G214" s="2">
        <f t="shared" si="25"/>
        <v>1497440.6790000005</v>
      </c>
      <c r="H214" s="22">
        <f t="shared" si="22"/>
        <v>0.91603909711624609</v>
      </c>
      <c r="I214" s="25">
        <f t="shared" si="26"/>
        <v>3.6055799999999993</v>
      </c>
      <c r="J214" s="43">
        <f>VLOOKUP(D214,DATABASE!$A$2:$F$3248,5)*F214</f>
        <v>5112.7124399999993</v>
      </c>
      <c r="K214" s="25">
        <f t="shared" si="27"/>
        <v>6588799.4104118394</v>
      </c>
      <c r="L214" s="26">
        <f t="shared" si="23"/>
        <v>0.93173091386304518</v>
      </c>
      <c r="M214" s="3" t="str">
        <f>VLOOKUP(D214,DATABASE!$A$2:$F$3248,3)</f>
        <v>CIOCC</v>
      </c>
      <c r="N214" s="10" t="str">
        <f t="shared" si="24"/>
        <v>C</v>
      </c>
    </row>
    <row r="215" spans="1:14" ht="12.95" customHeight="1">
      <c r="A215" s="19">
        <v>191</v>
      </c>
      <c r="B215" s="21">
        <f t="shared" si="21"/>
        <v>0.3193979933110368</v>
      </c>
      <c r="C215" s="32" t="s">
        <v>2212</v>
      </c>
      <c r="D215" s="32" t="s">
        <v>2211</v>
      </c>
      <c r="E215" s="1">
        <f>VLOOKUP(D215,DATABASE!$A$2:$F$3248,6)</f>
        <v>3</v>
      </c>
      <c r="F215" s="6">
        <f>VLOOKUP(D215,DATABASE!$A$2:$F$3248,4)</f>
        <v>1375</v>
      </c>
      <c r="G215" s="2">
        <f t="shared" si="25"/>
        <v>1498815.6790000005</v>
      </c>
      <c r="H215" s="22">
        <f t="shared" si="22"/>
        <v>0.91688023478279856</v>
      </c>
      <c r="I215" s="25">
        <f t="shared" si="26"/>
        <v>3.6620499999999998</v>
      </c>
      <c r="J215" s="43">
        <f>VLOOKUP(D215,DATABASE!$A$2:$F$3248,5)*F215</f>
        <v>5035.3187499999995</v>
      </c>
      <c r="K215" s="25">
        <f t="shared" si="27"/>
        <v>6593834.729161839</v>
      </c>
      <c r="L215" s="26">
        <f t="shared" si="23"/>
        <v>0.93244296500442836</v>
      </c>
      <c r="M215" s="3" t="str">
        <f>VLOOKUP(D215,DATABASE!$A$2:$F$3248,3)</f>
        <v>OLEOSE</v>
      </c>
      <c r="N215" s="10" t="str">
        <f t="shared" si="24"/>
        <v>C</v>
      </c>
    </row>
    <row r="216" spans="1:14" ht="12.95" customHeight="1">
      <c r="A216" s="19">
        <v>225</v>
      </c>
      <c r="B216" s="21">
        <f t="shared" si="21"/>
        <v>0.37625418060200672</v>
      </c>
      <c r="C216" s="32" t="s">
        <v>28</v>
      </c>
      <c r="D216" s="32" t="s">
        <v>27</v>
      </c>
      <c r="E216" s="1">
        <f>VLOOKUP(D216,DATABASE!$A$2:$F$3248,6)</f>
        <v>2</v>
      </c>
      <c r="F216" s="6">
        <f>VLOOKUP(D216,DATABASE!$A$2:$F$3248,4)</f>
        <v>966</v>
      </c>
      <c r="G216" s="2">
        <f t="shared" si="25"/>
        <v>1499781.6790000005</v>
      </c>
      <c r="H216" s="22">
        <f t="shared" si="22"/>
        <v>0.91747117222708197</v>
      </c>
      <c r="I216" s="25">
        <f t="shared" si="26"/>
        <v>5.1271000000000004</v>
      </c>
      <c r="J216" s="43">
        <f>VLOOKUP(D216,DATABASE!$A$2:$F$3248,5)*F216</f>
        <v>4952.7786000000006</v>
      </c>
      <c r="K216" s="25">
        <f t="shared" si="27"/>
        <v>6598787.5077618388</v>
      </c>
      <c r="L216" s="26">
        <f t="shared" si="23"/>
        <v>0.9331433440330944</v>
      </c>
      <c r="M216" s="3" t="str">
        <f>VLOOKUP(D216,DATABASE!$A$2:$F$3248,3)</f>
        <v>OLEOSE</v>
      </c>
      <c r="N216" s="10" t="str">
        <f t="shared" si="24"/>
        <v>C</v>
      </c>
    </row>
    <row r="217" spans="1:14" ht="12.95" customHeight="1">
      <c r="A217" s="19">
        <v>182</v>
      </c>
      <c r="B217" s="21">
        <f t="shared" si="21"/>
        <v>0.30434782608695654</v>
      </c>
      <c r="C217" s="32" t="s">
        <v>4542</v>
      </c>
      <c r="D217" s="32" t="s">
        <v>4541</v>
      </c>
      <c r="E217" s="1">
        <f>VLOOKUP(D217,DATABASE!$A$2:$F$3248,6)</f>
        <v>3</v>
      </c>
      <c r="F217" s="6">
        <f>VLOOKUP(D217,DATABASE!$A$2:$F$3248,4)</f>
        <v>1452</v>
      </c>
      <c r="G217" s="2">
        <f t="shared" si="25"/>
        <v>1501233.6790000005</v>
      </c>
      <c r="H217" s="22">
        <f t="shared" si="22"/>
        <v>0.91835941360296147</v>
      </c>
      <c r="I217" s="25">
        <f t="shared" si="26"/>
        <v>3.3986299999999994</v>
      </c>
      <c r="J217" s="43">
        <f>VLOOKUP(D217,DATABASE!$A$2:$F$3248,5)*F217</f>
        <v>4934.8107599999994</v>
      </c>
      <c r="K217" s="25">
        <f t="shared" si="27"/>
        <v>6603722.3185218386</v>
      </c>
      <c r="L217" s="26">
        <f t="shared" si="23"/>
        <v>0.93384118220553747</v>
      </c>
      <c r="M217" s="3" t="str">
        <f>VLOOKUP(D217,DATABASE!$A$2:$F$3248,3)</f>
        <v>OLEOSE</v>
      </c>
      <c r="N217" s="10" t="str">
        <f t="shared" si="24"/>
        <v>C</v>
      </c>
    </row>
    <row r="218" spans="1:14" ht="12.95" customHeight="1">
      <c r="A218" s="19">
        <v>172</v>
      </c>
      <c r="B218" s="21">
        <f t="shared" si="21"/>
        <v>0.28762541806020064</v>
      </c>
      <c r="C218" s="32" t="s">
        <v>5022</v>
      </c>
      <c r="D218" s="32" t="s">
        <v>5021</v>
      </c>
      <c r="E218" s="1">
        <f>VLOOKUP(D218,DATABASE!$A$2:$F$3248,6)</f>
        <v>2</v>
      </c>
      <c r="F218" s="6">
        <f>VLOOKUP(D218,DATABASE!$A$2:$F$3248,4)</f>
        <v>1726</v>
      </c>
      <c r="G218" s="2">
        <f t="shared" si="25"/>
        <v>1502959.6790000005</v>
      </c>
      <c r="H218" s="22">
        <f t="shared" si="22"/>
        <v>0.91941527077566654</v>
      </c>
      <c r="I218" s="25">
        <f t="shared" si="26"/>
        <v>2.7911600000000001</v>
      </c>
      <c r="J218" s="43">
        <f>VLOOKUP(D218,DATABASE!$A$2:$F$3248,5)*F218</f>
        <v>4817.54216</v>
      </c>
      <c r="K218" s="25">
        <f t="shared" si="27"/>
        <v>6608539.8606818384</v>
      </c>
      <c r="L218" s="26">
        <f t="shared" si="23"/>
        <v>0.93452243726882211</v>
      </c>
      <c r="M218" s="3" t="str">
        <f>VLOOKUP(D218,DATABASE!$A$2:$F$3248,3)</f>
        <v>CIOCC</v>
      </c>
      <c r="N218" s="10" t="str">
        <f t="shared" si="24"/>
        <v>C</v>
      </c>
    </row>
    <row r="219" spans="1:14" ht="12.95" customHeight="1">
      <c r="A219" s="19">
        <v>218</v>
      </c>
      <c r="B219" s="21">
        <f t="shared" si="21"/>
        <v>0.36454849498327757</v>
      </c>
      <c r="C219" s="32" t="s">
        <v>4999</v>
      </c>
      <c r="D219" s="32" t="s">
        <v>4998</v>
      </c>
      <c r="E219" s="1">
        <f>VLOOKUP(D219,DATABASE!$A$2:$F$3248,6)</f>
        <v>2</v>
      </c>
      <c r="F219" s="6">
        <f>VLOOKUP(D219,DATABASE!$A$2:$F$3248,4)</f>
        <v>987.2</v>
      </c>
      <c r="G219" s="2">
        <f t="shared" si="25"/>
        <v>1503946.8790000004</v>
      </c>
      <c r="H219" s="22">
        <f t="shared" si="22"/>
        <v>0.92001917703342706</v>
      </c>
      <c r="I219" s="25">
        <f t="shared" si="26"/>
        <v>4.8543000000000003</v>
      </c>
      <c r="J219" s="43">
        <f>VLOOKUP(D219,DATABASE!$A$2:$F$3248,5)*F219</f>
        <v>4792.1649600000001</v>
      </c>
      <c r="K219" s="25">
        <f t="shared" si="27"/>
        <v>6613332.0256418381</v>
      </c>
      <c r="L219" s="26">
        <f t="shared" si="23"/>
        <v>0.93520010370840256</v>
      </c>
      <c r="M219" s="3" t="str">
        <f>VLOOKUP(D219,DATABASE!$A$2:$F$3248,3)</f>
        <v>CIOCC</v>
      </c>
      <c r="N219" s="10" t="str">
        <f t="shared" si="24"/>
        <v>C</v>
      </c>
    </row>
    <row r="220" spans="1:14" ht="12.95" customHeight="1">
      <c r="A220" s="19">
        <v>194</v>
      </c>
      <c r="B220" s="21">
        <f t="shared" si="21"/>
        <v>0.32441471571906355</v>
      </c>
      <c r="C220" s="32" t="s">
        <v>4326</v>
      </c>
      <c r="D220" s="32" t="s">
        <v>4325</v>
      </c>
      <c r="E220" s="1">
        <f>VLOOKUP(D220,DATABASE!$A$2:$F$3248,6)</f>
        <v>3</v>
      </c>
      <c r="F220" s="6">
        <f>VLOOKUP(D220,DATABASE!$A$2:$F$3248,4)</f>
        <v>1320</v>
      </c>
      <c r="G220" s="2">
        <f t="shared" si="25"/>
        <v>1505266.8790000004</v>
      </c>
      <c r="H220" s="22">
        <f t="shared" si="22"/>
        <v>0.92082666919331735</v>
      </c>
      <c r="I220" s="25">
        <f t="shared" si="26"/>
        <v>3.5068800000000002</v>
      </c>
      <c r="J220" s="43">
        <f>VLOOKUP(D220,DATABASE!$A$2:$F$3248,5)*F220</f>
        <v>4629.0816000000004</v>
      </c>
      <c r="K220" s="25">
        <f t="shared" si="27"/>
        <v>6617961.1072418382</v>
      </c>
      <c r="L220" s="26">
        <f t="shared" si="23"/>
        <v>0.93585470831249762</v>
      </c>
      <c r="M220" s="3" t="str">
        <f>VLOOKUP(D220,DATABASE!$A$2:$F$3248,3)</f>
        <v>OLEOSE</v>
      </c>
      <c r="N220" s="10" t="str">
        <f t="shared" si="24"/>
        <v>C</v>
      </c>
    </row>
    <row r="221" spans="1:14" ht="12.95" customHeight="1">
      <c r="A221" s="19">
        <v>252</v>
      </c>
      <c r="B221" s="21">
        <f t="shared" si="21"/>
        <v>0.42140468227424749</v>
      </c>
      <c r="C221" s="32" t="s">
        <v>657</v>
      </c>
      <c r="D221" s="32" t="s">
        <v>656</v>
      </c>
      <c r="E221" s="1">
        <f>VLOOKUP(D221,DATABASE!$A$2:$F$3248,6)</f>
        <v>5</v>
      </c>
      <c r="F221" s="6">
        <f>VLOOKUP(D221,DATABASE!$A$2:$F$3248,4)</f>
        <v>790</v>
      </c>
      <c r="G221" s="2">
        <f t="shared" si="25"/>
        <v>1506056.8790000004</v>
      </c>
      <c r="H221" s="22">
        <f t="shared" si="22"/>
        <v>0.92130994101628205</v>
      </c>
      <c r="I221" s="25">
        <f t="shared" si="26"/>
        <v>5.7603099999999987</v>
      </c>
      <c r="J221" s="43">
        <f>VLOOKUP(D221,DATABASE!$A$2:$F$3248,5)*F221</f>
        <v>4550.6448999999993</v>
      </c>
      <c r="K221" s="25">
        <f t="shared" si="27"/>
        <v>6622511.752141838</v>
      </c>
      <c r="L221" s="26">
        <f t="shared" si="23"/>
        <v>0.93649822107821379</v>
      </c>
      <c r="M221" s="3" t="str">
        <f>VLOOKUP(D221,DATABASE!$A$2:$F$3248,3)</f>
        <v>CIOCC</v>
      </c>
      <c r="N221" s="10" t="str">
        <f t="shared" si="24"/>
        <v>C</v>
      </c>
    </row>
    <row r="222" spans="1:14" ht="12.95" customHeight="1">
      <c r="A222" s="19">
        <v>181</v>
      </c>
      <c r="B222" s="21">
        <f t="shared" si="21"/>
        <v>0.30267558528428096</v>
      </c>
      <c r="C222" s="32" t="s">
        <v>4030</v>
      </c>
      <c r="D222" s="32" t="s">
        <v>4029</v>
      </c>
      <c r="E222" s="1">
        <f>VLOOKUP(D222,DATABASE!$A$2:$F$3248,6)</f>
        <v>2</v>
      </c>
      <c r="F222" s="6">
        <f>VLOOKUP(D222,DATABASE!$A$2:$F$3248,4)</f>
        <v>1488</v>
      </c>
      <c r="G222" s="2">
        <f t="shared" si="25"/>
        <v>1507544.8790000004</v>
      </c>
      <c r="H222" s="22">
        <f t="shared" si="22"/>
        <v>0.92222020490561307</v>
      </c>
      <c r="I222" s="25">
        <f t="shared" si="26"/>
        <v>3.0281999999999996</v>
      </c>
      <c r="J222" s="43">
        <f>VLOOKUP(D222,DATABASE!$A$2:$F$3248,5)*F222</f>
        <v>4505.9615999999996</v>
      </c>
      <c r="K222" s="25">
        <f t="shared" si="27"/>
        <v>6627017.713741838</v>
      </c>
      <c r="L222" s="26">
        <f t="shared" si="23"/>
        <v>0.93713541511887088</v>
      </c>
      <c r="M222" s="3" t="str">
        <f>VLOOKUP(D222,DATABASE!$A$2:$F$3248,3)</f>
        <v>CIOCC</v>
      </c>
      <c r="N222" s="10" t="str">
        <f t="shared" si="24"/>
        <v>C</v>
      </c>
    </row>
    <row r="223" spans="1:14" ht="12.95" customHeight="1">
      <c r="A223" s="19">
        <v>275</v>
      </c>
      <c r="B223" s="21">
        <f t="shared" si="21"/>
        <v>0.45986622073578598</v>
      </c>
      <c r="C223" s="32" t="s">
        <v>5101</v>
      </c>
      <c r="D223" s="32" t="s">
        <v>5100</v>
      </c>
      <c r="E223" s="1">
        <f>VLOOKUP(D223,DATABASE!$A$2:$F$3248,6)</f>
        <v>3</v>
      </c>
      <c r="F223" s="6">
        <f>VLOOKUP(D223,DATABASE!$A$2:$F$3248,4)</f>
        <v>600</v>
      </c>
      <c r="G223" s="2">
        <f t="shared" si="25"/>
        <v>1508144.8790000004</v>
      </c>
      <c r="H223" s="22">
        <f t="shared" si="22"/>
        <v>0.9225872467964723</v>
      </c>
      <c r="I223" s="25">
        <f t="shared" si="26"/>
        <v>7.1256500000000003</v>
      </c>
      <c r="J223" s="43">
        <f>VLOOKUP(D223,DATABASE!$A$2:$F$3248,5)*F223</f>
        <v>4275.3900000000003</v>
      </c>
      <c r="K223" s="25">
        <f t="shared" si="27"/>
        <v>6631293.1037418377</v>
      </c>
      <c r="L223" s="26">
        <f t="shared" si="23"/>
        <v>0.93774000372199728</v>
      </c>
      <c r="M223" s="3" t="str">
        <f>VLOOKUP(D223,DATABASE!$A$2:$F$3248,3)</f>
        <v>OLEOSE</v>
      </c>
      <c r="N223" s="10" t="str">
        <f t="shared" si="24"/>
        <v>C</v>
      </c>
    </row>
    <row r="224" spans="1:14" ht="12.95" customHeight="1">
      <c r="A224" s="19">
        <v>230</v>
      </c>
      <c r="B224" s="21">
        <f t="shared" si="21"/>
        <v>0.38461538461538464</v>
      </c>
      <c r="C224" s="32" t="s">
        <v>3547</v>
      </c>
      <c r="D224" s="32" t="s">
        <v>3546</v>
      </c>
      <c r="E224" s="1">
        <f>VLOOKUP(D224,DATABASE!$A$2:$F$3248,6)</f>
        <v>2</v>
      </c>
      <c r="F224" s="6">
        <f>VLOOKUP(D224,DATABASE!$A$2:$F$3248,4)</f>
        <v>952</v>
      </c>
      <c r="G224" s="2">
        <f t="shared" si="25"/>
        <v>1509096.8790000004</v>
      </c>
      <c r="H224" s="22">
        <f t="shared" si="22"/>
        <v>0.92316961992996904</v>
      </c>
      <c r="I224" s="25">
        <f t="shared" si="26"/>
        <v>4.4518899999999997</v>
      </c>
      <c r="J224" s="43">
        <f>VLOOKUP(D224,DATABASE!$A$2:$F$3248,5)*F224</f>
        <v>4238.1992799999998</v>
      </c>
      <c r="K224" s="25">
        <f t="shared" si="27"/>
        <v>6635531.303021838</v>
      </c>
      <c r="L224" s="26">
        <f t="shared" si="23"/>
        <v>0.93833933313579732</v>
      </c>
      <c r="M224" s="3" t="str">
        <f>VLOOKUP(D224,DATABASE!$A$2:$F$3248,3)</f>
        <v>OLEOSE</v>
      </c>
      <c r="N224" s="10" t="str">
        <f t="shared" si="24"/>
        <v>C</v>
      </c>
    </row>
    <row r="225" spans="1:14" ht="12.95" customHeight="1">
      <c r="A225" s="19">
        <v>208</v>
      </c>
      <c r="B225" s="21">
        <f t="shared" si="21"/>
        <v>0.34782608695652173</v>
      </c>
      <c r="C225" s="32" t="s">
        <v>2312</v>
      </c>
      <c r="D225" s="32" t="s">
        <v>2311</v>
      </c>
      <c r="E225" s="1">
        <f>VLOOKUP(D225,DATABASE!$A$2:$F$3248,6)</f>
        <v>2</v>
      </c>
      <c r="F225" s="6">
        <f>VLOOKUP(D225,DATABASE!$A$2:$F$3248,4)</f>
        <v>1078</v>
      </c>
      <c r="G225" s="2">
        <f t="shared" si="25"/>
        <v>1510174.8790000004</v>
      </c>
      <c r="H225" s="22">
        <f t="shared" si="22"/>
        <v>0.92382907186054619</v>
      </c>
      <c r="I225" s="25">
        <f t="shared" si="26"/>
        <v>3.9006400000000006</v>
      </c>
      <c r="J225" s="43">
        <f>VLOOKUP(D225,DATABASE!$A$2:$F$3248,5)*F225</f>
        <v>4204.8899200000005</v>
      </c>
      <c r="K225" s="25">
        <f t="shared" si="27"/>
        <v>6639736.1929418379</v>
      </c>
      <c r="L225" s="26">
        <f t="shared" si="23"/>
        <v>0.93893395222856624</v>
      </c>
      <c r="M225" s="3" t="str">
        <f>VLOOKUP(D225,DATABASE!$A$2:$F$3248,3)</f>
        <v>OLEOSE</v>
      </c>
      <c r="N225" s="10" t="str">
        <f t="shared" si="24"/>
        <v>C</v>
      </c>
    </row>
    <row r="226" spans="1:14" ht="12.95" customHeight="1">
      <c r="A226" s="19">
        <v>240</v>
      </c>
      <c r="B226" s="21">
        <f t="shared" si="21"/>
        <v>0.40133779264214048</v>
      </c>
      <c r="C226" s="32" t="s">
        <v>3537</v>
      </c>
      <c r="D226" s="32" t="s">
        <v>3536</v>
      </c>
      <c r="E226" s="1">
        <f>VLOOKUP(D226,DATABASE!$A$2:$F$3248,6)</f>
        <v>2</v>
      </c>
      <c r="F226" s="6">
        <f>VLOOKUP(D226,DATABASE!$A$2:$F$3248,4)</f>
        <v>888</v>
      </c>
      <c r="G226" s="2">
        <f t="shared" si="25"/>
        <v>1511062.8790000004</v>
      </c>
      <c r="H226" s="22">
        <f t="shared" si="22"/>
        <v>0.92437229385901798</v>
      </c>
      <c r="I226" s="25">
        <f t="shared" si="26"/>
        <v>4.7001999999999997</v>
      </c>
      <c r="J226" s="43">
        <f>VLOOKUP(D226,DATABASE!$A$2:$F$3248,5)*F226</f>
        <v>4173.7775999999994</v>
      </c>
      <c r="K226" s="25">
        <f t="shared" si="27"/>
        <v>6643909.9705418376</v>
      </c>
      <c r="L226" s="26">
        <f t="shared" si="23"/>
        <v>0.93952417168666102</v>
      </c>
      <c r="M226" s="3" t="str">
        <f>VLOOKUP(D226,DATABASE!$A$2:$F$3248,3)</f>
        <v>OLEOSE</v>
      </c>
      <c r="N226" s="10" t="str">
        <f t="shared" si="24"/>
        <v>C</v>
      </c>
    </row>
    <row r="227" spans="1:14" ht="12.95" customHeight="1">
      <c r="A227" s="19">
        <v>221</v>
      </c>
      <c r="B227" s="21">
        <f t="shared" si="21"/>
        <v>0.36956521739130432</v>
      </c>
      <c r="C227" s="32" t="s">
        <v>106</v>
      </c>
      <c r="D227" s="32" t="s">
        <v>105</v>
      </c>
      <c r="E227" s="1">
        <f>VLOOKUP(D227,DATABASE!$A$2:$F$3248,6)</f>
        <v>4</v>
      </c>
      <c r="F227" s="6">
        <f>VLOOKUP(D227,DATABASE!$A$2:$F$3248,4)</f>
        <v>980</v>
      </c>
      <c r="G227" s="2">
        <f t="shared" si="25"/>
        <v>1512042.8790000004</v>
      </c>
      <c r="H227" s="22">
        <f t="shared" si="22"/>
        <v>0.92497179561408804</v>
      </c>
      <c r="I227" s="25">
        <f t="shared" si="26"/>
        <v>4.2589499999999996</v>
      </c>
      <c r="J227" s="43">
        <f>VLOOKUP(D227,DATABASE!$A$2:$F$3248,5)*F227</f>
        <v>4173.7709999999997</v>
      </c>
      <c r="K227" s="25">
        <f t="shared" si="27"/>
        <v>6648083.7415418373</v>
      </c>
      <c r="L227" s="26">
        <f t="shared" si="23"/>
        <v>0.94011439021144105</v>
      </c>
      <c r="M227" s="3" t="str">
        <f>VLOOKUP(D227,DATABASE!$A$2:$F$3248,3)</f>
        <v>OLEOSE</v>
      </c>
      <c r="N227" s="10" t="str">
        <f t="shared" si="24"/>
        <v>C</v>
      </c>
    </row>
    <row r="228" spans="1:14" ht="12.95" customHeight="1">
      <c r="A228" s="19">
        <v>231</v>
      </c>
      <c r="B228" s="21">
        <f t="shared" si="21"/>
        <v>0.38628762541806022</v>
      </c>
      <c r="C228" s="32" t="s">
        <v>1936</v>
      </c>
      <c r="D228" s="32" t="s">
        <v>1935</v>
      </c>
      <c r="E228" s="1">
        <f>VLOOKUP(D228,DATABASE!$A$2:$F$3248,6)</f>
        <v>1</v>
      </c>
      <c r="F228" s="6">
        <f>VLOOKUP(D228,DATABASE!$A$2:$F$3248,4)</f>
        <v>931.98599999999999</v>
      </c>
      <c r="G228" s="2">
        <f t="shared" si="25"/>
        <v>1512974.8650000005</v>
      </c>
      <c r="H228" s="22">
        <f t="shared" si="22"/>
        <v>0.92554192545357872</v>
      </c>
      <c r="I228" s="25">
        <f t="shared" si="26"/>
        <v>4.4610099999999999</v>
      </c>
      <c r="J228" s="43">
        <f>VLOOKUP(D228,DATABASE!$A$2:$F$3248,5)*F228</f>
        <v>4157.5988658599999</v>
      </c>
      <c r="K228" s="25">
        <f t="shared" si="27"/>
        <v>6652241.3404076975</v>
      </c>
      <c r="L228" s="26">
        <f t="shared" si="23"/>
        <v>0.94070232181315938</v>
      </c>
      <c r="M228" s="3" t="str">
        <f>VLOOKUP(D228,DATABASE!$A$2:$F$3248,3)</f>
        <v>OLEOSE</v>
      </c>
      <c r="N228" s="10" t="str">
        <f t="shared" si="24"/>
        <v>C</v>
      </c>
    </row>
    <row r="229" spans="1:14" ht="12.95" customHeight="1">
      <c r="A229" s="19">
        <v>239</v>
      </c>
      <c r="B229" s="21">
        <f t="shared" si="21"/>
        <v>0.39966555183946489</v>
      </c>
      <c r="C229" s="32" t="s">
        <v>2014</v>
      </c>
      <c r="D229" s="32" t="s">
        <v>2013</v>
      </c>
      <c r="E229" s="1">
        <f>VLOOKUP(D229,DATABASE!$A$2:$F$3248,6)</f>
        <v>2</v>
      </c>
      <c r="F229" s="6">
        <f>VLOOKUP(D229,DATABASE!$A$2:$F$3248,4)</f>
        <v>892.5</v>
      </c>
      <c r="G229" s="2">
        <f t="shared" si="25"/>
        <v>1513867.3650000005</v>
      </c>
      <c r="H229" s="22">
        <f t="shared" si="22"/>
        <v>0.92608790026623189</v>
      </c>
      <c r="I229" s="25">
        <f t="shared" si="26"/>
        <v>4.6397400000000006</v>
      </c>
      <c r="J229" s="43">
        <f>VLOOKUP(D229,DATABASE!$A$2:$F$3248,5)*F229</f>
        <v>4140.9679500000002</v>
      </c>
      <c r="K229" s="25">
        <f t="shared" si="27"/>
        <v>6656382.3083576979</v>
      </c>
      <c r="L229" s="26">
        <f t="shared" si="23"/>
        <v>0.94128790161488074</v>
      </c>
      <c r="M229" s="3" t="str">
        <f>VLOOKUP(D229,DATABASE!$A$2:$F$3248,3)</f>
        <v>OLEOSE</v>
      </c>
      <c r="N229" s="10" t="str">
        <f t="shared" si="24"/>
        <v>C</v>
      </c>
    </row>
    <row r="230" spans="1:14" ht="12.95" customHeight="1">
      <c r="A230" s="19">
        <v>354</v>
      </c>
      <c r="B230" s="21">
        <f t="shared" si="21"/>
        <v>0.59197324414715724</v>
      </c>
      <c r="C230" s="32" t="s">
        <v>856</v>
      </c>
      <c r="D230" s="32" t="s">
        <v>855</v>
      </c>
      <c r="E230" s="1">
        <f>VLOOKUP(D230,DATABASE!$A$2:$F$3248,6)</f>
        <v>3</v>
      </c>
      <c r="F230" s="6">
        <f>VLOOKUP(D230,DATABASE!$A$2:$F$3248,4)</f>
        <v>353.7</v>
      </c>
      <c r="G230" s="2">
        <f t="shared" si="25"/>
        <v>1514221.0650000004</v>
      </c>
      <c r="H230" s="22">
        <f t="shared" si="22"/>
        <v>0.92630427146089334</v>
      </c>
      <c r="I230" s="25">
        <f t="shared" si="26"/>
        <v>11.660500000000003</v>
      </c>
      <c r="J230" s="43">
        <f>VLOOKUP(D230,DATABASE!$A$2:$F$3248,5)*F230</f>
        <v>4124.3188500000006</v>
      </c>
      <c r="K230" s="25">
        <f t="shared" si="27"/>
        <v>6660506.6272076983</v>
      </c>
      <c r="L230" s="26">
        <f t="shared" si="23"/>
        <v>0.94187112704516196</v>
      </c>
      <c r="M230" s="3" t="str">
        <f>VLOOKUP(D230,DATABASE!$A$2:$F$3248,3)</f>
        <v>OLEOSE</v>
      </c>
      <c r="N230" s="10" t="str">
        <f t="shared" si="24"/>
        <v>C</v>
      </c>
    </row>
    <row r="231" spans="1:14" ht="12.95" customHeight="1">
      <c r="A231" s="19">
        <v>226</v>
      </c>
      <c r="B231" s="21">
        <f t="shared" si="21"/>
        <v>0.3779264214046823</v>
      </c>
      <c r="C231" s="32" t="s">
        <v>4863</v>
      </c>
      <c r="D231" s="32" t="s">
        <v>4869</v>
      </c>
      <c r="E231" s="1">
        <f>VLOOKUP(D231,DATABASE!$A$2:$F$3248,6)</f>
        <v>2</v>
      </c>
      <c r="F231" s="6">
        <f>VLOOKUP(D231,DATABASE!$A$2:$F$3248,4)</f>
        <v>966</v>
      </c>
      <c r="G231" s="2">
        <f t="shared" si="25"/>
        <v>1515187.0650000004</v>
      </c>
      <c r="H231" s="22">
        <f t="shared" si="22"/>
        <v>0.92689520890517685</v>
      </c>
      <c r="I231" s="25">
        <f t="shared" si="26"/>
        <v>4.2341199999999999</v>
      </c>
      <c r="J231" s="43">
        <f>VLOOKUP(D231,DATABASE!$A$2:$F$3248,5)*F231</f>
        <v>4090.1599200000001</v>
      </c>
      <c r="K231" s="25">
        <f t="shared" si="27"/>
        <v>6664596.7871276978</v>
      </c>
      <c r="L231" s="26">
        <f t="shared" si="23"/>
        <v>0.94244952201558474</v>
      </c>
      <c r="M231" s="3" t="str">
        <f>VLOOKUP(D231,DATABASE!$A$2:$F$3248,3)</f>
        <v>OLEOSE</v>
      </c>
      <c r="N231" s="10" t="str">
        <f t="shared" si="24"/>
        <v>C</v>
      </c>
    </row>
    <row r="232" spans="1:14" ht="12.95" customHeight="1">
      <c r="A232" s="19">
        <v>202</v>
      </c>
      <c r="B232" s="21">
        <f t="shared" si="21"/>
        <v>0.33779264214046822</v>
      </c>
      <c r="C232" s="32" t="s">
        <v>2031</v>
      </c>
      <c r="D232" s="32" t="s">
        <v>2030</v>
      </c>
      <c r="E232" s="1">
        <f>VLOOKUP(D232,DATABASE!$A$2:$F$3248,6)</f>
        <v>3</v>
      </c>
      <c r="F232" s="6">
        <f>VLOOKUP(D232,DATABASE!$A$2:$F$3248,4)</f>
        <v>1232</v>
      </c>
      <c r="G232" s="2">
        <f t="shared" si="25"/>
        <v>1516419.0650000004</v>
      </c>
      <c r="H232" s="22">
        <f t="shared" si="22"/>
        <v>0.92764886825440784</v>
      </c>
      <c r="I232" s="25">
        <f t="shared" si="26"/>
        <v>3.30905</v>
      </c>
      <c r="J232" s="43">
        <f>VLOOKUP(D232,DATABASE!$A$2:$F$3248,5)*F232</f>
        <v>4076.7496000000001</v>
      </c>
      <c r="K232" s="25">
        <f t="shared" si="27"/>
        <v>6668673.5367276976</v>
      </c>
      <c r="L232" s="26">
        <f t="shared" si="23"/>
        <v>0.94302602061476748</v>
      </c>
      <c r="M232" s="3" t="str">
        <f>VLOOKUP(D232,DATABASE!$A$2:$F$3248,3)</f>
        <v>OLEOSE</v>
      </c>
      <c r="N232" s="10" t="str">
        <f t="shared" si="24"/>
        <v>C</v>
      </c>
    </row>
    <row r="233" spans="1:14" ht="12.95" customHeight="1">
      <c r="A233" s="19">
        <v>364</v>
      </c>
      <c r="B233" s="21">
        <f t="shared" si="21"/>
        <v>0.60869565217391308</v>
      </c>
      <c r="C233" s="32" t="s">
        <v>4548</v>
      </c>
      <c r="D233" s="32" t="s">
        <v>4547</v>
      </c>
      <c r="E233" s="1">
        <f>VLOOKUP(D233,DATABASE!$A$2:$F$3248,6)</f>
        <v>1</v>
      </c>
      <c r="F233" s="6">
        <f>VLOOKUP(D233,DATABASE!$A$2:$F$3248,4)</f>
        <v>328</v>
      </c>
      <c r="G233" s="2">
        <f t="shared" si="25"/>
        <v>1516747.0650000004</v>
      </c>
      <c r="H233" s="22">
        <f t="shared" si="22"/>
        <v>0.9278495178214109</v>
      </c>
      <c r="I233" s="25">
        <f t="shared" si="26"/>
        <v>12.416729999999999</v>
      </c>
      <c r="J233" s="43">
        <f>VLOOKUP(D233,DATABASE!$A$2:$F$3248,5)*F233</f>
        <v>4072.6874399999997</v>
      </c>
      <c r="K233" s="25">
        <f t="shared" si="27"/>
        <v>6672746.2241676971</v>
      </c>
      <c r="L233" s="26">
        <f t="shared" si="23"/>
        <v>0.9436019447784858</v>
      </c>
      <c r="M233" s="3" t="str">
        <f>VLOOKUP(D233,DATABASE!$A$2:$F$3248,3)</f>
        <v>OLEOSE</v>
      </c>
      <c r="N233" s="10" t="str">
        <f t="shared" si="24"/>
        <v>C</v>
      </c>
    </row>
    <row r="234" spans="1:14" ht="12.95" customHeight="1">
      <c r="A234" s="19">
        <v>176</v>
      </c>
      <c r="B234" s="21">
        <f t="shared" si="21"/>
        <v>0.29431438127090304</v>
      </c>
      <c r="C234" s="32" t="s">
        <v>2159</v>
      </c>
      <c r="D234" s="32" t="s">
        <v>2158</v>
      </c>
      <c r="E234" s="1">
        <f>VLOOKUP(D234,DATABASE!$A$2:$F$3248,6)</f>
        <v>3</v>
      </c>
      <c r="F234" s="6">
        <f>VLOOKUP(D234,DATABASE!$A$2:$F$3248,4)</f>
        <v>1598</v>
      </c>
      <c r="G234" s="2">
        <f t="shared" si="25"/>
        <v>1518345.0650000004</v>
      </c>
      <c r="H234" s="22">
        <f t="shared" si="22"/>
        <v>0.92882707272406606</v>
      </c>
      <c r="I234" s="25">
        <f t="shared" si="26"/>
        <v>2.5289000000000001</v>
      </c>
      <c r="J234" s="43">
        <f>VLOOKUP(D234,DATABASE!$A$2:$F$3248,5)*F234</f>
        <v>4041.1822000000002</v>
      </c>
      <c r="K234" s="25">
        <f t="shared" si="27"/>
        <v>6676787.4063676968</v>
      </c>
      <c r="L234" s="26">
        <f t="shared" si="23"/>
        <v>0.94417341374418884</v>
      </c>
      <c r="M234" s="3" t="str">
        <f>VLOOKUP(D234,DATABASE!$A$2:$F$3248,3)</f>
        <v>OLEOSE</v>
      </c>
      <c r="N234" s="10" t="str">
        <f t="shared" si="24"/>
        <v>C</v>
      </c>
    </row>
    <row r="235" spans="1:14" ht="12.95" customHeight="1">
      <c r="A235" s="19">
        <v>366</v>
      </c>
      <c r="B235" s="21">
        <f t="shared" si="21"/>
        <v>0.61204013377926425</v>
      </c>
      <c r="C235" s="32" t="s">
        <v>4664</v>
      </c>
      <c r="D235" s="32" t="s">
        <v>4663</v>
      </c>
      <c r="E235" s="1">
        <f>VLOOKUP(D235,DATABASE!$A$2:$F$3248,6)</f>
        <v>1</v>
      </c>
      <c r="F235" s="6">
        <f>VLOOKUP(D235,DATABASE!$A$2:$F$3248,4)</f>
        <v>325</v>
      </c>
      <c r="G235" s="2">
        <f t="shared" si="25"/>
        <v>1518670.0650000004</v>
      </c>
      <c r="H235" s="22">
        <f t="shared" si="22"/>
        <v>0.92902588708161482</v>
      </c>
      <c r="I235" s="25">
        <f t="shared" si="26"/>
        <v>12.30509</v>
      </c>
      <c r="J235" s="43">
        <f>VLOOKUP(D235,DATABASE!$A$2:$F$3248,5)*F235</f>
        <v>3999.15425</v>
      </c>
      <c r="K235" s="25">
        <f t="shared" si="27"/>
        <v>6680786.5606176965</v>
      </c>
      <c r="L235" s="26">
        <f t="shared" si="23"/>
        <v>0.94473893948141852</v>
      </c>
      <c r="M235" s="3" t="str">
        <f>VLOOKUP(D235,DATABASE!$A$2:$F$3248,3)</f>
        <v>OLEOSE</v>
      </c>
      <c r="N235" s="10" t="str">
        <f t="shared" si="24"/>
        <v>C</v>
      </c>
    </row>
    <row r="236" spans="1:14" ht="12.95" customHeight="1">
      <c r="A236" s="19">
        <v>264</v>
      </c>
      <c r="B236" s="21">
        <f t="shared" si="21"/>
        <v>0.4414715719063545</v>
      </c>
      <c r="C236" s="32" t="s">
        <v>4824</v>
      </c>
      <c r="D236" s="32" t="s">
        <v>4823</v>
      </c>
      <c r="E236" s="1">
        <f>VLOOKUP(D236,DATABASE!$A$2:$F$3248,6)</f>
        <v>5</v>
      </c>
      <c r="F236" s="6">
        <f>VLOOKUP(D236,DATABASE!$A$2:$F$3248,4)</f>
        <v>721.39499999999998</v>
      </c>
      <c r="G236" s="2">
        <f t="shared" si="25"/>
        <v>1519391.4600000004</v>
      </c>
      <c r="H236" s="22">
        <f t="shared" si="22"/>
        <v>0.92946719072304229</v>
      </c>
      <c r="I236" s="25">
        <f t="shared" si="26"/>
        <v>5.51187</v>
      </c>
      <c r="J236" s="43">
        <f>VLOOKUP(D236,DATABASE!$A$2:$F$3248,5)*F236</f>
        <v>3976.2354586500001</v>
      </c>
      <c r="K236" s="25">
        <f t="shared" si="27"/>
        <v>6684762.7960763462</v>
      </c>
      <c r="L236" s="26">
        <f t="shared" si="23"/>
        <v>0.94530122424179053</v>
      </c>
      <c r="M236" s="3" t="str">
        <f>VLOOKUP(D236,DATABASE!$A$2:$F$3248,3)</f>
        <v>OLEOSE</v>
      </c>
      <c r="N236" s="10" t="str">
        <f t="shared" si="24"/>
        <v>C</v>
      </c>
    </row>
    <row r="237" spans="1:14" ht="12.95" customHeight="1">
      <c r="A237" s="19">
        <v>229</v>
      </c>
      <c r="B237" s="21">
        <f t="shared" si="21"/>
        <v>0.38294314381270905</v>
      </c>
      <c r="C237" s="32" t="s">
        <v>1248</v>
      </c>
      <c r="D237" s="32" t="s">
        <v>1786</v>
      </c>
      <c r="E237" s="1">
        <f>VLOOKUP(D237,DATABASE!$A$2:$F$3248,6)</f>
        <v>2</v>
      </c>
      <c r="F237" s="6">
        <f>VLOOKUP(D237,DATABASE!$A$2:$F$3248,4)</f>
        <v>960</v>
      </c>
      <c r="G237" s="2">
        <f t="shared" si="25"/>
        <v>1520351.4600000004</v>
      </c>
      <c r="H237" s="22">
        <f t="shared" si="22"/>
        <v>0.93005445774841711</v>
      </c>
      <c r="I237" s="25">
        <f t="shared" si="26"/>
        <v>4.1081000000000003</v>
      </c>
      <c r="J237" s="43">
        <f>VLOOKUP(D237,DATABASE!$A$2:$F$3248,5)*F237</f>
        <v>3943.7760000000003</v>
      </c>
      <c r="K237" s="25">
        <f t="shared" si="27"/>
        <v>6688706.5720763458</v>
      </c>
      <c r="L237" s="26">
        <f t="shared" si="23"/>
        <v>0.94585891886681495</v>
      </c>
      <c r="M237" s="3" t="str">
        <f>VLOOKUP(D237,DATABASE!$A$2:$F$3248,3)</f>
        <v>OLEOSE</v>
      </c>
      <c r="N237" s="10" t="str">
        <f t="shared" si="24"/>
        <v>C</v>
      </c>
    </row>
    <row r="238" spans="1:14" ht="12.95" customHeight="1">
      <c r="A238" s="19">
        <v>223</v>
      </c>
      <c r="B238" s="21">
        <f t="shared" si="21"/>
        <v>0.37290969899665549</v>
      </c>
      <c r="C238" s="32" t="s">
        <v>3004</v>
      </c>
      <c r="D238" s="32" t="s">
        <v>3003</v>
      </c>
      <c r="E238" s="1">
        <f>VLOOKUP(D238,DATABASE!$A$2:$F$3248,6)</f>
        <v>2</v>
      </c>
      <c r="F238" s="6">
        <f>VLOOKUP(D238,DATABASE!$A$2:$F$3248,4)</f>
        <v>975</v>
      </c>
      <c r="G238" s="2">
        <f t="shared" si="25"/>
        <v>1521326.4600000004</v>
      </c>
      <c r="H238" s="22">
        <f t="shared" si="22"/>
        <v>0.93065090082106339</v>
      </c>
      <c r="I238" s="25">
        <f t="shared" si="26"/>
        <v>4.0335000000000001</v>
      </c>
      <c r="J238" s="43">
        <f>VLOOKUP(D238,DATABASE!$A$2:$F$3248,5)*F238</f>
        <v>3932.6624999999999</v>
      </c>
      <c r="K238" s="25">
        <f t="shared" si="27"/>
        <v>6692639.2345763454</v>
      </c>
      <c r="L238" s="26">
        <f t="shared" si="23"/>
        <v>0.94641504191697934</v>
      </c>
      <c r="M238" s="3" t="str">
        <f>VLOOKUP(D238,DATABASE!$A$2:$F$3248,3)</f>
        <v>OLEOSE</v>
      </c>
      <c r="N238" s="10" t="str">
        <f t="shared" si="24"/>
        <v>C</v>
      </c>
    </row>
    <row r="239" spans="1:14" ht="12.95" customHeight="1">
      <c r="A239" s="19">
        <v>209</v>
      </c>
      <c r="B239" s="21">
        <f t="shared" si="21"/>
        <v>0.34949832775919731</v>
      </c>
      <c r="C239" s="32" t="s">
        <v>4951</v>
      </c>
      <c r="D239" s="32" t="s">
        <v>4950</v>
      </c>
      <c r="E239" s="1">
        <f>VLOOKUP(D239,DATABASE!$A$2:$F$3248,6)</f>
        <v>1</v>
      </c>
      <c r="F239" s="6">
        <f>VLOOKUP(D239,DATABASE!$A$2:$F$3248,4)</f>
        <v>1066</v>
      </c>
      <c r="G239" s="2">
        <f t="shared" si="25"/>
        <v>1522392.4600000004</v>
      </c>
      <c r="H239" s="22">
        <f t="shared" si="22"/>
        <v>0.93130301191382336</v>
      </c>
      <c r="I239" s="25">
        <f t="shared" si="26"/>
        <v>3.6698900000000001</v>
      </c>
      <c r="J239" s="43">
        <f>VLOOKUP(D239,DATABASE!$A$2:$F$3248,5)*F239</f>
        <v>3912.1027400000003</v>
      </c>
      <c r="K239" s="25">
        <f t="shared" si="27"/>
        <v>6696551.3373163454</v>
      </c>
      <c r="L239" s="26">
        <f t="shared" si="23"/>
        <v>0.94696825758405612</v>
      </c>
      <c r="M239" s="3" t="str">
        <f>VLOOKUP(D239,DATABASE!$A$2:$F$3248,3)</f>
        <v>CIOCC</v>
      </c>
      <c r="N239" s="10" t="str">
        <f t="shared" si="24"/>
        <v>C</v>
      </c>
    </row>
    <row r="240" spans="1:14" ht="12.95" customHeight="1">
      <c r="A240" s="19">
        <v>210</v>
      </c>
      <c r="B240" s="21">
        <f t="shared" si="21"/>
        <v>0.3511705685618729</v>
      </c>
      <c r="C240" s="32" t="s">
        <v>1248</v>
      </c>
      <c r="D240" s="32" t="s">
        <v>1261</v>
      </c>
      <c r="E240" s="1">
        <f>VLOOKUP(D240,DATABASE!$A$2:$F$3248,6)</f>
        <v>3</v>
      </c>
      <c r="F240" s="6">
        <f>VLOOKUP(D240,DATABASE!$A$2:$F$3248,4)</f>
        <v>1050</v>
      </c>
      <c r="G240" s="2">
        <f t="shared" si="25"/>
        <v>1523442.4600000004</v>
      </c>
      <c r="H240" s="22">
        <f t="shared" si="22"/>
        <v>0.93194533522282708</v>
      </c>
      <c r="I240" s="25">
        <f t="shared" si="26"/>
        <v>3.7205400000000002</v>
      </c>
      <c r="J240" s="43">
        <f>VLOOKUP(D240,DATABASE!$A$2:$F$3248,5)*F240</f>
        <v>3906.567</v>
      </c>
      <c r="K240" s="25">
        <f t="shared" si="27"/>
        <v>6700457.9043163452</v>
      </c>
      <c r="L240" s="26">
        <f t="shared" si="23"/>
        <v>0.94752069043475506</v>
      </c>
      <c r="M240" s="3" t="str">
        <f>VLOOKUP(D240,DATABASE!$A$2:$F$3248,3)</f>
        <v>CIOCC</v>
      </c>
      <c r="N240" s="10" t="str">
        <f t="shared" si="24"/>
        <v>C</v>
      </c>
    </row>
    <row r="241" spans="1:14" ht="12.95" customHeight="1">
      <c r="A241" s="19">
        <v>253</v>
      </c>
      <c r="B241" s="21">
        <f t="shared" si="21"/>
        <v>0.42307692307692307</v>
      </c>
      <c r="C241" s="32" t="s">
        <v>1968</v>
      </c>
      <c r="D241" s="32" t="s">
        <v>1967</v>
      </c>
      <c r="E241" s="1">
        <f>VLOOKUP(D241,DATABASE!$A$2:$F$3248,6)</f>
        <v>6</v>
      </c>
      <c r="F241" s="6">
        <f>VLOOKUP(D241,DATABASE!$A$2:$F$3248,4)</f>
        <v>787.6</v>
      </c>
      <c r="G241" s="2">
        <f t="shared" si="25"/>
        <v>1524230.0600000005</v>
      </c>
      <c r="H241" s="22">
        <f t="shared" si="22"/>
        <v>0.93242713887822837</v>
      </c>
      <c r="I241" s="25">
        <f t="shared" si="26"/>
        <v>4.8732199999999999</v>
      </c>
      <c r="J241" s="43">
        <f>VLOOKUP(D241,DATABASE!$A$2:$F$3248,5)*F241</f>
        <v>3838.148072</v>
      </c>
      <c r="K241" s="25">
        <f t="shared" si="27"/>
        <v>6704296.0523883449</v>
      </c>
      <c r="L241" s="26">
        <f t="shared" si="23"/>
        <v>0.9480634480735769</v>
      </c>
      <c r="M241" s="3" t="str">
        <f>VLOOKUP(D241,DATABASE!$A$2:$F$3248,3)</f>
        <v>OLEOSE</v>
      </c>
      <c r="N241" s="10" t="str">
        <f t="shared" si="24"/>
        <v>C</v>
      </c>
    </row>
    <row r="242" spans="1:14" ht="12.95" customHeight="1">
      <c r="A242" s="19">
        <v>193</v>
      </c>
      <c r="B242" s="21">
        <f t="shared" si="21"/>
        <v>0.32274247491638797</v>
      </c>
      <c r="C242" s="32" t="s">
        <v>2493</v>
      </c>
      <c r="D242" s="32" t="s">
        <v>2492</v>
      </c>
      <c r="E242" s="1">
        <f>VLOOKUP(D242,DATABASE!$A$2:$F$3248,6)</f>
        <v>3</v>
      </c>
      <c r="F242" s="6">
        <f>VLOOKUP(D242,DATABASE!$A$2:$F$3248,4)</f>
        <v>1344</v>
      </c>
      <c r="G242" s="2">
        <f t="shared" si="25"/>
        <v>1525574.0600000005</v>
      </c>
      <c r="H242" s="22">
        <f t="shared" si="22"/>
        <v>0.93324931271375311</v>
      </c>
      <c r="I242" s="25">
        <f t="shared" si="26"/>
        <v>2.8505500000000001</v>
      </c>
      <c r="J242" s="43">
        <f>VLOOKUP(D242,DATABASE!$A$2:$F$3248,5)*F242</f>
        <v>3831.1392000000001</v>
      </c>
      <c r="K242" s="25">
        <f t="shared" si="27"/>
        <v>6708127.191588345</v>
      </c>
      <c r="L242" s="26">
        <f t="shared" si="23"/>
        <v>0.9486052145784597</v>
      </c>
      <c r="M242" s="3" t="str">
        <f>VLOOKUP(D242,DATABASE!$A$2:$F$3248,3)</f>
        <v>OLEOSE</v>
      </c>
      <c r="N242" s="10" t="str">
        <f t="shared" si="24"/>
        <v>C</v>
      </c>
    </row>
    <row r="243" spans="1:14" ht="12.95" customHeight="1">
      <c r="A243" s="19">
        <v>284</v>
      </c>
      <c r="B243" s="21">
        <f t="shared" si="21"/>
        <v>0.47491638795986624</v>
      </c>
      <c r="C243" s="32" t="s">
        <v>4683</v>
      </c>
      <c r="D243" s="32" t="s">
        <v>4682</v>
      </c>
      <c r="E243" s="1">
        <f>VLOOKUP(D243,DATABASE!$A$2:$F$3248,6)</f>
        <v>2</v>
      </c>
      <c r="F243" s="6">
        <f>VLOOKUP(D243,DATABASE!$A$2:$F$3248,4)</f>
        <v>552</v>
      </c>
      <c r="G243" s="2">
        <f t="shared" si="25"/>
        <v>1526126.0600000005</v>
      </c>
      <c r="H243" s="22">
        <f t="shared" si="22"/>
        <v>0.93358699125334366</v>
      </c>
      <c r="I243" s="25">
        <f t="shared" si="26"/>
        <v>6.8670600000000004</v>
      </c>
      <c r="J243" s="43">
        <f>VLOOKUP(D243,DATABASE!$A$2:$F$3248,5)*F243</f>
        <v>3790.6171200000003</v>
      </c>
      <c r="K243" s="25">
        <f t="shared" si="27"/>
        <v>6711917.8087083446</v>
      </c>
      <c r="L243" s="26">
        <f t="shared" si="23"/>
        <v>0.94914125080195455</v>
      </c>
      <c r="M243" s="3" t="str">
        <f>VLOOKUP(D243,DATABASE!$A$2:$F$3248,3)</f>
        <v>OLEOSE</v>
      </c>
      <c r="N243" s="10" t="str">
        <f t="shared" si="24"/>
        <v>C</v>
      </c>
    </row>
    <row r="244" spans="1:14" ht="12.95" customHeight="1">
      <c r="A244" s="19">
        <v>277</v>
      </c>
      <c r="B244" s="21">
        <f t="shared" si="21"/>
        <v>0.46321070234113715</v>
      </c>
      <c r="C244" s="32" t="s">
        <v>113</v>
      </c>
      <c r="D244" s="32" t="s">
        <v>2878</v>
      </c>
      <c r="E244" s="1">
        <f>VLOOKUP(D244,DATABASE!$A$2:$F$3248,6)</f>
        <v>3</v>
      </c>
      <c r="F244" s="6">
        <f>VLOOKUP(D244,DATABASE!$A$2:$F$3248,4)</f>
        <v>588</v>
      </c>
      <c r="G244" s="2">
        <f t="shared" si="25"/>
        <v>1526714.0600000005</v>
      </c>
      <c r="H244" s="22">
        <f t="shared" si="22"/>
        <v>0.93394669230638572</v>
      </c>
      <c r="I244" s="25">
        <f t="shared" si="26"/>
        <v>6.4081000000000001</v>
      </c>
      <c r="J244" s="43">
        <f>VLOOKUP(D244,DATABASE!$A$2:$F$3248,5)*F244</f>
        <v>3767.9628000000002</v>
      </c>
      <c r="K244" s="25">
        <f t="shared" si="27"/>
        <v>6715685.7715083444</v>
      </c>
      <c r="L244" s="26">
        <f t="shared" si="23"/>
        <v>0.9496740834478381</v>
      </c>
      <c r="M244" s="3" t="str">
        <f>VLOOKUP(D244,DATABASE!$A$2:$F$3248,3)</f>
        <v>OLEOSE</v>
      </c>
      <c r="N244" s="10" t="str">
        <f t="shared" si="24"/>
        <v>C</v>
      </c>
    </row>
    <row r="245" spans="1:14" ht="12.95" customHeight="1">
      <c r="A245" s="19">
        <v>196</v>
      </c>
      <c r="B245" s="21">
        <f t="shared" si="21"/>
        <v>0.32775919732441472</v>
      </c>
      <c r="C245" s="32" t="s">
        <v>3304</v>
      </c>
      <c r="D245" s="32" t="s">
        <v>3303</v>
      </c>
      <c r="E245" s="1">
        <f>VLOOKUP(D245,DATABASE!$A$2:$F$3248,6)</f>
        <v>4</v>
      </c>
      <c r="F245" s="6">
        <f>VLOOKUP(D245,DATABASE!$A$2:$F$3248,4)</f>
        <v>1310.25</v>
      </c>
      <c r="G245" s="2">
        <f t="shared" si="25"/>
        <v>1528024.3100000005</v>
      </c>
      <c r="H245" s="22">
        <f t="shared" si="22"/>
        <v>0.93474822003554969</v>
      </c>
      <c r="I245" s="25">
        <f t="shared" si="26"/>
        <v>2.8521700000000001</v>
      </c>
      <c r="J245" s="43">
        <f>VLOOKUP(D245,DATABASE!$A$2:$F$3248,5)*F245</f>
        <v>3737.0557425000002</v>
      </c>
      <c r="K245" s="25">
        <f t="shared" si="27"/>
        <v>6719422.8272508448</v>
      </c>
      <c r="L245" s="26">
        <f t="shared" si="23"/>
        <v>0.95020254548549166</v>
      </c>
      <c r="M245" s="3" t="str">
        <f>VLOOKUP(D245,DATABASE!$A$2:$F$3248,3)</f>
        <v>OLEOSE</v>
      </c>
      <c r="N245" s="10" t="str">
        <f t="shared" si="24"/>
        <v>C</v>
      </c>
    </row>
    <row r="246" spans="1:14" ht="12.95" customHeight="1">
      <c r="A246" s="19">
        <v>222</v>
      </c>
      <c r="B246" s="21">
        <f t="shared" si="21"/>
        <v>0.37123745819397991</v>
      </c>
      <c r="C246" s="32" t="s">
        <v>2259</v>
      </c>
      <c r="D246" s="32" t="s">
        <v>2266</v>
      </c>
      <c r="E246" s="1">
        <f>VLOOKUP(D246,DATABASE!$A$2:$F$3248,6)</f>
        <v>2</v>
      </c>
      <c r="F246" s="6">
        <f>VLOOKUP(D246,DATABASE!$A$2:$F$3248,4)</f>
        <v>975</v>
      </c>
      <c r="G246" s="2">
        <f t="shared" si="25"/>
        <v>1528999.3100000005</v>
      </c>
      <c r="H246" s="22">
        <f t="shared" si="22"/>
        <v>0.93534466310819597</v>
      </c>
      <c r="I246" s="25">
        <f t="shared" si="26"/>
        <v>3.6928200000000002</v>
      </c>
      <c r="J246" s="43">
        <f>VLOOKUP(D246,DATABASE!$A$2:$F$3248,5)*F246</f>
        <v>3600.4995000000004</v>
      </c>
      <c r="K246" s="25">
        <f t="shared" si="27"/>
        <v>6723023.3267508447</v>
      </c>
      <c r="L246" s="26">
        <f t="shared" si="23"/>
        <v>0.95071169692273183</v>
      </c>
      <c r="M246" s="3" t="str">
        <f>VLOOKUP(D246,DATABASE!$A$2:$F$3248,3)</f>
        <v>OLEOSE</v>
      </c>
      <c r="N246" s="10" t="str">
        <f t="shared" si="24"/>
        <v>C</v>
      </c>
    </row>
    <row r="247" spans="1:14" ht="12.95" customHeight="1">
      <c r="A247" s="19">
        <v>276</v>
      </c>
      <c r="B247" s="21">
        <f t="shared" si="21"/>
        <v>0.46153846153846156</v>
      </c>
      <c r="C247" s="32" t="s">
        <v>5454</v>
      </c>
      <c r="D247" s="32" t="s">
        <v>5453</v>
      </c>
      <c r="E247" s="1">
        <f>VLOOKUP(D247,DATABASE!$A$2:$F$3248,6)</f>
        <v>3</v>
      </c>
      <c r="F247" s="6">
        <f>VLOOKUP(D247,DATABASE!$A$2:$F$3248,4)</f>
        <v>591</v>
      </c>
      <c r="G247" s="2">
        <f t="shared" si="25"/>
        <v>1529590.3100000005</v>
      </c>
      <c r="H247" s="22">
        <f t="shared" si="22"/>
        <v>0.93570619937069244</v>
      </c>
      <c r="I247" s="25">
        <f t="shared" si="26"/>
        <v>6.0007400000000004</v>
      </c>
      <c r="J247" s="43">
        <f>VLOOKUP(D247,DATABASE!$A$2:$F$3248,5)*F247</f>
        <v>3546.4373400000004</v>
      </c>
      <c r="K247" s="25">
        <f t="shared" si="27"/>
        <v>6726569.7640908444</v>
      </c>
      <c r="L247" s="26">
        <f t="shared" si="23"/>
        <v>0.95121320335780923</v>
      </c>
      <c r="M247" s="3" t="str">
        <f>VLOOKUP(D247,DATABASE!$A$2:$F$3248,3)</f>
        <v>OLEOSE</v>
      </c>
      <c r="N247" s="10" t="str">
        <f t="shared" si="24"/>
        <v>C</v>
      </c>
    </row>
    <row r="248" spans="1:14" ht="12.95" customHeight="1">
      <c r="A248" s="19">
        <v>273</v>
      </c>
      <c r="B248" s="21">
        <f t="shared" si="21"/>
        <v>0.45652173913043476</v>
      </c>
      <c r="C248" s="32" t="s">
        <v>685</v>
      </c>
      <c r="D248" s="32" t="s">
        <v>684</v>
      </c>
      <c r="E248" s="1">
        <f>VLOOKUP(D248,DATABASE!$A$2:$F$3248,6)</f>
        <v>3</v>
      </c>
      <c r="F248" s="6">
        <f>VLOOKUP(D248,DATABASE!$A$2:$F$3248,4)</f>
        <v>601.78300000000002</v>
      </c>
      <c r="G248" s="2">
        <f t="shared" si="25"/>
        <v>1530192.0930000006</v>
      </c>
      <c r="H248" s="22">
        <f t="shared" si="22"/>
        <v>0.93607433198770407</v>
      </c>
      <c r="I248" s="25">
        <f t="shared" si="26"/>
        <v>5.8516700000000004</v>
      </c>
      <c r="J248" s="43">
        <f>VLOOKUP(D248,DATABASE!$A$2:$F$3248,5)*F248</f>
        <v>3521.4355276100005</v>
      </c>
      <c r="K248" s="25">
        <f t="shared" si="27"/>
        <v>6730091.1996184541</v>
      </c>
      <c r="L248" s="26">
        <f t="shared" si="23"/>
        <v>0.95171117425324503</v>
      </c>
      <c r="M248" s="3" t="str">
        <f>VLOOKUP(D248,DATABASE!$A$2:$F$3248,3)</f>
        <v>OLEOSE</v>
      </c>
      <c r="N248" s="10" t="str">
        <f t="shared" si="24"/>
        <v>C</v>
      </c>
    </row>
    <row r="249" spans="1:14" ht="12.95" customHeight="1">
      <c r="A249" s="19">
        <v>261</v>
      </c>
      <c r="B249" s="21">
        <f t="shared" si="21"/>
        <v>0.43645484949832775</v>
      </c>
      <c r="C249" s="32" t="s">
        <v>2234</v>
      </c>
      <c r="D249" s="32" t="s">
        <v>2233</v>
      </c>
      <c r="E249" s="1">
        <f>VLOOKUP(D249,DATABASE!$A$2:$F$3248,6)</f>
        <v>2</v>
      </c>
      <c r="F249" s="6">
        <f>VLOOKUP(D249,DATABASE!$A$2:$F$3248,4)</f>
        <v>735</v>
      </c>
      <c r="G249" s="2">
        <f t="shared" si="25"/>
        <v>1530927.0930000006</v>
      </c>
      <c r="H249" s="22">
        <f t="shared" si="22"/>
        <v>0.93652395830400659</v>
      </c>
      <c r="I249" s="25">
        <f t="shared" si="26"/>
        <v>4.7126799999999998</v>
      </c>
      <c r="J249" s="43">
        <f>VLOOKUP(D249,DATABASE!$A$2:$F$3248,5)*F249</f>
        <v>3463.8197999999998</v>
      </c>
      <c r="K249" s="25">
        <f t="shared" si="27"/>
        <v>6733555.0194184538</v>
      </c>
      <c r="L249" s="26">
        <f t="shared" si="23"/>
        <v>0.95220099763178201</v>
      </c>
      <c r="M249" s="3" t="str">
        <f>VLOOKUP(D249,DATABASE!$A$2:$F$3248,3)</f>
        <v>OLEOSE</v>
      </c>
      <c r="N249" s="10" t="str">
        <f t="shared" si="24"/>
        <v>C</v>
      </c>
    </row>
    <row r="250" spans="1:14" ht="12.95" customHeight="1">
      <c r="A250" s="19">
        <v>247</v>
      </c>
      <c r="B250" s="21">
        <f t="shared" si="21"/>
        <v>0.41304347826086957</v>
      </c>
      <c r="C250" s="32" t="s">
        <v>1248</v>
      </c>
      <c r="D250" s="32" t="s">
        <v>1254</v>
      </c>
      <c r="E250" s="1">
        <f>VLOOKUP(D250,DATABASE!$A$2:$F$3248,6)</f>
        <v>4</v>
      </c>
      <c r="F250" s="6">
        <f>VLOOKUP(D250,DATABASE!$A$2:$F$3248,4)</f>
        <v>833</v>
      </c>
      <c r="G250" s="2">
        <f t="shared" si="25"/>
        <v>1531760.0930000006</v>
      </c>
      <c r="H250" s="22">
        <f t="shared" si="22"/>
        <v>0.9370335347958163</v>
      </c>
      <c r="I250" s="25">
        <f t="shared" si="26"/>
        <v>4.0966899999999997</v>
      </c>
      <c r="J250" s="43">
        <f>VLOOKUP(D250,DATABASE!$A$2:$F$3248,5)*F250</f>
        <v>3412.5427699999996</v>
      </c>
      <c r="K250" s="25">
        <f t="shared" si="27"/>
        <v>6736967.562188454</v>
      </c>
      <c r="L250" s="26">
        <f t="shared" si="23"/>
        <v>0.95268356985710501</v>
      </c>
      <c r="M250" s="3" t="str">
        <f>VLOOKUP(D250,DATABASE!$A$2:$F$3248,3)</f>
        <v>CIOCC</v>
      </c>
      <c r="N250" s="10" t="str">
        <f t="shared" si="24"/>
        <v>C</v>
      </c>
    </row>
    <row r="251" spans="1:14" ht="12.95" customHeight="1">
      <c r="A251" s="19">
        <v>260</v>
      </c>
      <c r="B251" s="21">
        <f t="shared" si="21"/>
        <v>0.43478260869565216</v>
      </c>
      <c r="C251" s="32" t="s">
        <v>2232</v>
      </c>
      <c r="D251" s="32" t="s">
        <v>2231</v>
      </c>
      <c r="E251" s="1">
        <f>VLOOKUP(D251,DATABASE!$A$2:$F$3248,6)</f>
        <v>2</v>
      </c>
      <c r="F251" s="6">
        <f>VLOOKUP(D251,DATABASE!$A$2:$F$3248,4)</f>
        <v>736</v>
      </c>
      <c r="G251" s="2">
        <f t="shared" si="25"/>
        <v>1532496.0930000006</v>
      </c>
      <c r="H251" s="22">
        <f t="shared" si="22"/>
        <v>0.93748377284860362</v>
      </c>
      <c r="I251" s="25">
        <f t="shared" si="26"/>
        <v>4.6322999999999999</v>
      </c>
      <c r="J251" s="43">
        <f>VLOOKUP(D251,DATABASE!$A$2:$F$3248,5)*F251</f>
        <v>3409.3728000000001</v>
      </c>
      <c r="K251" s="25">
        <f t="shared" si="27"/>
        <v>6740376.934988454</v>
      </c>
      <c r="L251" s="26">
        <f t="shared" si="23"/>
        <v>0.95316569381274163</v>
      </c>
      <c r="M251" s="3" t="str">
        <f>VLOOKUP(D251,DATABASE!$A$2:$F$3248,3)</f>
        <v>OLEOSE</v>
      </c>
      <c r="N251" s="10" t="str">
        <f t="shared" si="24"/>
        <v>C</v>
      </c>
    </row>
    <row r="252" spans="1:14" ht="12.95" customHeight="1">
      <c r="A252" s="19">
        <v>216</v>
      </c>
      <c r="B252" s="21">
        <f t="shared" si="21"/>
        <v>0.3612040133779264</v>
      </c>
      <c r="C252" s="32" t="s">
        <v>3238</v>
      </c>
      <c r="D252" s="32" t="s">
        <v>3237</v>
      </c>
      <c r="E252" s="1">
        <f>VLOOKUP(D252,DATABASE!$A$2:$F$3248,6)</f>
        <v>2</v>
      </c>
      <c r="F252" s="6">
        <f>VLOOKUP(D252,DATABASE!$A$2:$F$3248,4)</f>
        <v>990</v>
      </c>
      <c r="G252" s="2">
        <f t="shared" si="25"/>
        <v>1533486.0930000006</v>
      </c>
      <c r="H252" s="22">
        <f t="shared" si="22"/>
        <v>0.93808939196852137</v>
      </c>
      <c r="I252" s="25">
        <f t="shared" si="26"/>
        <v>3.4247999999999998</v>
      </c>
      <c r="J252" s="43">
        <f>VLOOKUP(D252,DATABASE!$A$2:$F$3248,5)*F252</f>
        <v>3390.5519999999997</v>
      </c>
      <c r="K252" s="25">
        <f t="shared" si="27"/>
        <v>6743767.4869884541</v>
      </c>
      <c r="L252" s="26">
        <f t="shared" si="23"/>
        <v>0.95364515629394386</v>
      </c>
      <c r="M252" s="3" t="str">
        <f>VLOOKUP(D252,DATABASE!$A$2:$F$3248,3)</f>
        <v>CIOCC</v>
      </c>
      <c r="N252" s="10" t="str">
        <f t="shared" si="24"/>
        <v>C</v>
      </c>
    </row>
    <row r="253" spans="1:14" ht="12.95" customHeight="1">
      <c r="A253" s="19">
        <v>269</v>
      </c>
      <c r="B253" s="21">
        <f t="shared" si="21"/>
        <v>0.44983277591973242</v>
      </c>
      <c r="C253" s="32" t="s">
        <v>2833</v>
      </c>
      <c r="D253" s="32" t="s">
        <v>2838</v>
      </c>
      <c r="E253" s="1">
        <f>VLOOKUP(D253,DATABASE!$A$2:$F$3248,6)</f>
        <v>3</v>
      </c>
      <c r="F253" s="6">
        <f>VLOOKUP(D253,DATABASE!$A$2:$F$3248,4)</f>
        <v>700</v>
      </c>
      <c r="G253" s="2">
        <f t="shared" si="25"/>
        <v>1534186.0930000006</v>
      </c>
      <c r="H253" s="22">
        <f t="shared" si="22"/>
        <v>0.93851760750785718</v>
      </c>
      <c r="I253" s="25">
        <f t="shared" si="26"/>
        <v>4.8245699999999996</v>
      </c>
      <c r="J253" s="43">
        <f>VLOOKUP(D253,DATABASE!$A$2:$F$3248,5)*F253</f>
        <v>3377.1989999999996</v>
      </c>
      <c r="K253" s="25">
        <f t="shared" si="27"/>
        <v>6747144.6859884541</v>
      </c>
      <c r="L253" s="26">
        <f t="shared" si="23"/>
        <v>0.95412273050960372</v>
      </c>
      <c r="M253" s="3" t="str">
        <f>VLOOKUP(D253,DATABASE!$A$2:$F$3248,3)</f>
        <v>CIOCC</v>
      </c>
      <c r="N253" s="10" t="str">
        <f t="shared" si="24"/>
        <v>C</v>
      </c>
    </row>
    <row r="254" spans="1:14" ht="12.95" customHeight="1">
      <c r="A254" s="19">
        <v>224</v>
      </c>
      <c r="B254" s="21">
        <f t="shared" si="21"/>
        <v>0.37458193979933108</v>
      </c>
      <c r="C254" s="32" t="s">
        <v>3728</v>
      </c>
      <c r="D254" s="32" t="s">
        <v>4532</v>
      </c>
      <c r="E254" s="1">
        <f>VLOOKUP(D254,DATABASE!$A$2:$F$3248,6)</f>
        <v>2</v>
      </c>
      <c r="F254" s="6">
        <f>VLOOKUP(D254,DATABASE!$A$2:$F$3248,4)</f>
        <v>968</v>
      </c>
      <c r="G254" s="2">
        <f t="shared" si="25"/>
        <v>1535154.0930000006</v>
      </c>
      <c r="H254" s="22">
        <f t="shared" si="22"/>
        <v>0.93910976842511018</v>
      </c>
      <c r="I254" s="25">
        <f t="shared" si="26"/>
        <v>3.48393</v>
      </c>
      <c r="J254" s="43">
        <f>VLOOKUP(D254,DATABASE!$A$2:$F$3248,5)*F254</f>
        <v>3372.4442399999998</v>
      </c>
      <c r="K254" s="25">
        <f t="shared" si="27"/>
        <v>6750517.1302284542</v>
      </c>
      <c r="L254" s="26">
        <f t="shared" si="23"/>
        <v>0.95459963234830925</v>
      </c>
      <c r="M254" s="3" t="str">
        <f>VLOOKUP(D254,DATABASE!$A$2:$F$3248,3)</f>
        <v>OLEOSE</v>
      </c>
      <c r="N254" s="10" t="str">
        <f t="shared" si="24"/>
        <v>C</v>
      </c>
    </row>
    <row r="255" spans="1:14" ht="12.95" customHeight="1">
      <c r="A255" s="19">
        <v>246</v>
      </c>
      <c r="B255" s="21">
        <f t="shared" si="21"/>
        <v>0.41137123745819398</v>
      </c>
      <c r="C255" s="32" t="s">
        <v>3725</v>
      </c>
      <c r="D255" s="32" t="s">
        <v>3724</v>
      </c>
      <c r="E255" s="1">
        <f>VLOOKUP(D255,DATABASE!$A$2:$F$3248,6)</f>
        <v>2</v>
      </c>
      <c r="F255" s="6">
        <f>VLOOKUP(D255,DATABASE!$A$2:$F$3248,4)</f>
        <v>840</v>
      </c>
      <c r="G255" s="2">
        <f t="shared" si="25"/>
        <v>1535994.0930000006</v>
      </c>
      <c r="H255" s="22">
        <f t="shared" si="22"/>
        <v>0.93962362707231317</v>
      </c>
      <c r="I255" s="25">
        <f t="shared" si="26"/>
        <v>3.9846699999999999</v>
      </c>
      <c r="J255" s="43">
        <f>VLOOKUP(D255,DATABASE!$A$2:$F$3248,5)*F255</f>
        <v>3347.1228000000001</v>
      </c>
      <c r="K255" s="25">
        <f t="shared" si="27"/>
        <v>6753864.2530284543</v>
      </c>
      <c r="L255" s="26">
        <f t="shared" si="23"/>
        <v>0.95507295344840648</v>
      </c>
      <c r="M255" s="3" t="str">
        <f>VLOOKUP(D255,DATABASE!$A$2:$F$3248,3)</f>
        <v>OLEOSE</v>
      </c>
      <c r="N255" s="10" t="str">
        <f t="shared" si="24"/>
        <v>C</v>
      </c>
    </row>
    <row r="256" spans="1:14" ht="12.95" customHeight="1">
      <c r="A256" s="19">
        <v>199</v>
      </c>
      <c r="B256" s="21">
        <f t="shared" si="21"/>
        <v>0.33277591973244147</v>
      </c>
      <c r="C256" s="32" t="s">
        <v>1028</v>
      </c>
      <c r="D256" s="32" t="s">
        <v>1027</v>
      </c>
      <c r="E256" s="1">
        <f>VLOOKUP(D256,DATABASE!$A$2:$F$3248,6)</f>
        <v>3</v>
      </c>
      <c r="F256" s="6">
        <f>VLOOKUP(D256,DATABASE!$A$2:$F$3248,4)</f>
        <v>1290</v>
      </c>
      <c r="G256" s="2">
        <f t="shared" si="25"/>
        <v>1537284.0930000006</v>
      </c>
      <c r="H256" s="22">
        <f t="shared" si="22"/>
        <v>0.94041276713766053</v>
      </c>
      <c r="I256" s="25">
        <f t="shared" si="26"/>
        <v>2.5813000000000001</v>
      </c>
      <c r="J256" s="43">
        <f>VLOOKUP(D256,DATABASE!$A$2:$F$3248,5)*F256</f>
        <v>3329.8770000000004</v>
      </c>
      <c r="K256" s="25">
        <f t="shared" si="27"/>
        <v>6757194.1300284546</v>
      </c>
      <c r="L256" s="26">
        <f t="shared" si="23"/>
        <v>0.95554383579692037</v>
      </c>
      <c r="M256" s="3" t="str">
        <f>VLOOKUP(D256,DATABASE!$A$2:$F$3248,3)</f>
        <v>OLEOSE</v>
      </c>
      <c r="N256" s="10" t="str">
        <f t="shared" si="24"/>
        <v>C</v>
      </c>
    </row>
    <row r="257" spans="1:14" ht="12.95" customHeight="1">
      <c r="A257" s="19">
        <v>340</v>
      </c>
      <c r="B257" s="21">
        <f t="shared" si="21"/>
        <v>0.56856187290969895</v>
      </c>
      <c r="C257" s="32" t="s">
        <v>1405</v>
      </c>
      <c r="D257" s="32" t="s">
        <v>1404</v>
      </c>
      <c r="E257" s="1">
        <f>VLOOKUP(D257,DATABASE!$A$2:$F$3248,6)</f>
        <v>1</v>
      </c>
      <c r="F257" s="6">
        <f>VLOOKUP(D257,DATABASE!$A$2:$F$3248,4)</f>
        <v>396</v>
      </c>
      <c r="G257" s="2">
        <f t="shared" si="25"/>
        <v>1537680.0930000006</v>
      </c>
      <c r="H257" s="22">
        <f t="shared" si="22"/>
        <v>0.94065501478562774</v>
      </c>
      <c r="I257" s="25">
        <f t="shared" si="26"/>
        <v>8.2015100000000007</v>
      </c>
      <c r="J257" s="43">
        <f>VLOOKUP(D257,DATABASE!$A$2:$F$3248,5)*F257</f>
        <v>3247.7979600000003</v>
      </c>
      <c r="K257" s="25">
        <f t="shared" si="27"/>
        <v>6760441.9279884547</v>
      </c>
      <c r="L257" s="26">
        <f t="shared" si="23"/>
        <v>0.95600311123889725</v>
      </c>
      <c r="M257" s="3" t="str">
        <f>VLOOKUP(D257,DATABASE!$A$2:$F$3248,3)</f>
        <v>OLEOSE</v>
      </c>
      <c r="N257" s="10" t="str">
        <f t="shared" si="24"/>
        <v>C</v>
      </c>
    </row>
    <row r="258" spans="1:14" ht="12.95" customHeight="1">
      <c r="A258" s="19">
        <v>186</v>
      </c>
      <c r="B258" s="21">
        <f t="shared" ref="B258:B321" si="28">A258/COUNTA($A$2:$A$599)</f>
        <v>0.31103678929765888</v>
      </c>
      <c r="C258" s="32" t="s">
        <v>452</v>
      </c>
      <c r="D258" s="32" t="s">
        <v>451</v>
      </c>
      <c r="E258" s="1">
        <f>VLOOKUP(D258,DATABASE!$A$2:$F$3248,6)</f>
        <v>3</v>
      </c>
      <c r="F258" s="6">
        <f>VLOOKUP(D258,DATABASE!$A$2:$F$3248,4)</f>
        <v>1443</v>
      </c>
      <c r="G258" s="2">
        <f t="shared" si="25"/>
        <v>1539123.0930000006</v>
      </c>
      <c r="H258" s="22">
        <f t="shared" ref="H258:H321" si="29">G258/$Q$1</f>
        <v>0.94153775053314426</v>
      </c>
      <c r="I258" s="25">
        <f t="shared" si="26"/>
        <v>2.2291699999999999</v>
      </c>
      <c r="J258" s="43">
        <f>VLOOKUP(D258,DATABASE!$A$2:$F$3248,5)*F258</f>
        <v>3216.6923099999999</v>
      </c>
      <c r="K258" s="25">
        <f t="shared" si="27"/>
        <v>6763658.6202984545</v>
      </c>
      <c r="L258" s="26">
        <f t="shared" ref="L258:L321" si="30">K258/$S$1</f>
        <v>0.95645798798941362</v>
      </c>
      <c r="M258" s="3" t="str">
        <f>VLOOKUP(D258,DATABASE!$A$2:$F$3248,3)</f>
        <v>OLEOSE</v>
      </c>
      <c r="N258" s="10" t="str">
        <f t="shared" ref="N258:N321" si="31">IF(K258&lt;$S$1*$S$6,"A",IF(K258&lt;($S$7+$S$6)*$S$1,"B","C"))</f>
        <v>C</v>
      </c>
    </row>
    <row r="259" spans="1:14" ht="12.95" customHeight="1">
      <c r="A259" s="19">
        <v>212</v>
      </c>
      <c r="B259" s="21">
        <f t="shared" si="28"/>
        <v>0.35451505016722407</v>
      </c>
      <c r="C259" s="32" t="s">
        <v>3528</v>
      </c>
      <c r="D259" s="32" t="s">
        <v>3527</v>
      </c>
      <c r="E259" s="1">
        <f>VLOOKUP(D259,DATABASE!$A$2:$F$3248,6)</f>
        <v>3</v>
      </c>
      <c r="F259" s="6">
        <f>VLOOKUP(D259,DATABASE!$A$2:$F$3248,4)</f>
        <v>1036</v>
      </c>
      <c r="G259" s="2">
        <f t="shared" ref="G259:G322" si="32">G258+F259</f>
        <v>1540159.0930000006</v>
      </c>
      <c r="H259" s="22">
        <f t="shared" si="29"/>
        <v>0.9421715095313612</v>
      </c>
      <c r="I259" s="25">
        <f t="shared" ref="I259:I322" si="33">J259/F259</f>
        <v>3.1045400000000001</v>
      </c>
      <c r="J259" s="43">
        <f>VLOOKUP(D259,DATABASE!$A$2:$F$3248,5)*F259</f>
        <v>3216.3034400000001</v>
      </c>
      <c r="K259" s="25">
        <f t="shared" ref="K259:K322" si="34">J259+K258</f>
        <v>6766874.9237384545</v>
      </c>
      <c r="L259" s="26">
        <f t="shared" si="30"/>
        <v>0.95691280974930448</v>
      </c>
      <c r="M259" s="3" t="str">
        <f>VLOOKUP(D259,DATABASE!$A$2:$F$3248,3)</f>
        <v>OLEOSE</v>
      </c>
      <c r="N259" s="10" t="str">
        <f t="shared" si="31"/>
        <v>C</v>
      </c>
    </row>
    <row r="260" spans="1:14" ht="12.95" customHeight="1">
      <c r="A260" s="19">
        <v>207</v>
      </c>
      <c r="B260" s="21">
        <f t="shared" si="28"/>
        <v>0.34615384615384615</v>
      </c>
      <c r="C260" s="32" t="s">
        <v>3113</v>
      </c>
      <c r="D260" s="32" t="s">
        <v>3112</v>
      </c>
      <c r="E260" s="1">
        <f>VLOOKUP(D260,DATABASE!$A$2:$F$3248,6)</f>
        <v>3</v>
      </c>
      <c r="F260" s="6">
        <f>VLOOKUP(D260,DATABASE!$A$2:$F$3248,4)</f>
        <v>1089</v>
      </c>
      <c r="G260" s="2">
        <f t="shared" si="32"/>
        <v>1541248.0930000006</v>
      </c>
      <c r="H260" s="22">
        <f t="shared" si="29"/>
        <v>0.94283769056327082</v>
      </c>
      <c r="I260" s="25">
        <f t="shared" si="33"/>
        <v>2.9256600000000001</v>
      </c>
      <c r="J260" s="43">
        <f>VLOOKUP(D260,DATABASE!$A$2:$F$3248,5)*F260</f>
        <v>3186.0437400000001</v>
      </c>
      <c r="K260" s="25">
        <f t="shared" si="34"/>
        <v>6770060.9674784541</v>
      </c>
      <c r="L260" s="26">
        <f t="shared" si="30"/>
        <v>0.95736335244465298</v>
      </c>
      <c r="M260" s="3" t="str">
        <f>VLOOKUP(D260,DATABASE!$A$2:$F$3248,3)</f>
        <v>OLEOSE</v>
      </c>
      <c r="N260" s="10" t="str">
        <f t="shared" si="31"/>
        <v>C</v>
      </c>
    </row>
    <row r="261" spans="1:14" ht="12.95" customHeight="1">
      <c r="A261" s="19">
        <v>243</v>
      </c>
      <c r="B261" s="21">
        <f t="shared" si="28"/>
        <v>0.40635451505016723</v>
      </c>
      <c r="C261" s="32" t="s">
        <v>4534</v>
      </c>
      <c r="D261" s="32" t="s">
        <v>4533</v>
      </c>
      <c r="E261" s="1">
        <f>VLOOKUP(D261,DATABASE!$A$2:$F$3248,6)</f>
        <v>2</v>
      </c>
      <c r="F261" s="6">
        <f>VLOOKUP(D261,DATABASE!$A$2:$F$3248,4)</f>
        <v>880</v>
      </c>
      <c r="G261" s="2">
        <f t="shared" si="32"/>
        <v>1542128.0930000006</v>
      </c>
      <c r="H261" s="22">
        <f t="shared" si="29"/>
        <v>0.94337601866986442</v>
      </c>
      <c r="I261" s="25">
        <f t="shared" si="33"/>
        <v>3.60867</v>
      </c>
      <c r="J261" s="43">
        <f>VLOOKUP(D261,DATABASE!$A$2:$F$3248,5)*F261</f>
        <v>3175.6296000000002</v>
      </c>
      <c r="K261" s="25">
        <f t="shared" si="34"/>
        <v>6773236.5970784537</v>
      </c>
      <c r="L261" s="26">
        <f t="shared" si="30"/>
        <v>0.95781242246257203</v>
      </c>
      <c r="M261" s="3" t="str">
        <f>VLOOKUP(D261,DATABASE!$A$2:$F$3248,3)</f>
        <v>OLEOSE</v>
      </c>
      <c r="N261" s="10" t="str">
        <f t="shared" si="31"/>
        <v>C</v>
      </c>
    </row>
    <row r="262" spans="1:14" ht="12.95" customHeight="1">
      <c r="A262" s="19">
        <v>263</v>
      </c>
      <c r="B262" s="21">
        <f t="shared" si="28"/>
        <v>0.43979933110367891</v>
      </c>
      <c r="C262" s="32" t="s">
        <v>976</v>
      </c>
      <c r="D262" s="32" t="s">
        <v>975</v>
      </c>
      <c r="E262" s="1">
        <f>VLOOKUP(D262,DATABASE!$A$2:$F$3248,6)</f>
        <v>1</v>
      </c>
      <c r="F262" s="6">
        <f>VLOOKUP(D262,DATABASE!$A$2:$F$3248,4)</f>
        <v>725</v>
      </c>
      <c r="G262" s="2">
        <f t="shared" si="32"/>
        <v>1542853.0930000006</v>
      </c>
      <c r="H262" s="22">
        <f t="shared" si="29"/>
        <v>0.94381952762131938</v>
      </c>
      <c r="I262" s="25">
        <f t="shared" si="33"/>
        <v>4.3674299999999997</v>
      </c>
      <c r="J262" s="43">
        <f>VLOOKUP(D262,DATABASE!$A$2:$F$3248,5)*F262</f>
        <v>3166.3867499999997</v>
      </c>
      <c r="K262" s="25">
        <f t="shared" si="34"/>
        <v>6776402.9838284533</v>
      </c>
      <c r="L262" s="26">
        <f t="shared" si="30"/>
        <v>0.95826018543674285</v>
      </c>
      <c r="M262" s="3" t="str">
        <f>VLOOKUP(D262,DATABASE!$A$2:$F$3248,3)</f>
        <v>CIOCC</v>
      </c>
      <c r="N262" s="10" t="str">
        <f t="shared" si="31"/>
        <v>C</v>
      </c>
    </row>
    <row r="263" spans="1:14" ht="12.95" customHeight="1">
      <c r="A263" s="19">
        <v>266</v>
      </c>
      <c r="B263" s="21">
        <f t="shared" si="28"/>
        <v>0.44481605351170567</v>
      </c>
      <c r="C263" s="32" t="s">
        <v>1798</v>
      </c>
      <c r="D263" s="32" t="s">
        <v>1797</v>
      </c>
      <c r="E263" s="1">
        <f>VLOOKUP(D263,DATABASE!$A$2:$F$3248,6)</f>
        <v>2</v>
      </c>
      <c r="F263" s="6">
        <f>VLOOKUP(D263,DATABASE!$A$2:$F$3248,4)</f>
        <v>720</v>
      </c>
      <c r="G263" s="2">
        <f t="shared" si="32"/>
        <v>1543573.0930000006</v>
      </c>
      <c r="H263" s="22">
        <f t="shared" si="29"/>
        <v>0.94425997789035043</v>
      </c>
      <c r="I263" s="25">
        <f t="shared" si="33"/>
        <v>4.3698600000000001</v>
      </c>
      <c r="J263" s="43">
        <f>VLOOKUP(D263,DATABASE!$A$2:$F$3248,5)*F263</f>
        <v>3146.2991999999999</v>
      </c>
      <c r="K263" s="25">
        <f t="shared" si="34"/>
        <v>6779549.2830284536</v>
      </c>
      <c r="L263" s="26">
        <f t="shared" si="30"/>
        <v>0.95870510780367213</v>
      </c>
      <c r="M263" s="3" t="str">
        <f>VLOOKUP(D263,DATABASE!$A$2:$F$3248,3)</f>
        <v>OLEOSE</v>
      </c>
      <c r="N263" s="10" t="str">
        <f t="shared" si="31"/>
        <v>C</v>
      </c>
    </row>
    <row r="264" spans="1:14" ht="12.95" customHeight="1">
      <c r="A264" s="19">
        <v>215</v>
      </c>
      <c r="B264" s="21">
        <f t="shared" si="28"/>
        <v>0.35953177257525082</v>
      </c>
      <c r="C264" s="32" t="s">
        <v>1996</v>
      </c>
      <c r="D264" s="32" t="s">
        <v>1995</v>
      </c>
      <c r="E264" s="1">
        <f>VLOOKUP(D264,DATABASE!$A$2:$F$3248,6)</f>
        <v>2</v>
      </c>
      <c r="F264" s="6">
        <f>VLOOKUP(D264,DATABASE!$A$2:$F$3248,4)</f>
        <v>1008</v>
      </c>
      <c r="G264" s="2">
        <f t="shared" si="32"/>
        <v>1544581.0930000006</v>
      </c>
      <c r="H264" s="22">
        <f t="shared" si="29"/>
        <v>0.94487660826699404</v>
      </c>
      <c r="I264" s="25">
        <f t="shared" si="33"/>
        <v>3.1012300000000002</v>
      </c>
      <c r="J264" s="43">
        <f>VLOOKUP(D264,DATABASE!$A$2:$F$3248,5)*F264</f>
        <v>3126.0398400000004</v>
      </c>
      <c r="K264" s="25">
        <f t="shared" si="34"/>
        <v>6782675.3228684533</v>
      </c>
      <c r="L264" s="26">
        <f t="shared" si="30"/>
        <v>0.95914716526747845</v>
      </c>
      <c r="M264" s="3" t="str">
        <f>VLOOKUP(D264,DATABASE!$A$2:$F$3248,3)</f>
        <v>OLEOSE</v>
      </c>
      <c r="N264" s="10" t="str">
        <f t="shared" si="31"/>
        <v>C</v>
      </c>
    </row>
    <row r="265" spans="1:14" ht="12.95" customHeight="1">
      <c r="A265" s="19">
        <v>279</v>
      </c>
      <c r="B265" s="21">
        <f t="shared" si="28"/>
        <v>0.46655518394648832</v>
      </c>
      <c r="C265" s="32" t="s">
        <v>195</v>
      </c>
      <c r="D265" s="32" t="s">
        <v>906</v>
      </c>
      <c r="E265" s="1">
        <f>VLOOKUP(D265,DATABASE!$A$2:$F$3248,6)</f>
        <v>3</v>
      </c>
      <c r="F265" s="6">
        <f>VLOOKUP(D265,DATABASE!$A$2:$F$3248,4)</f>
        <v>570</v>
      </c>
      <c r="G265" s="2">
        <f t="shared" si="32"/>
        <v>1545151.0930000006</v>
      </c>
      <c r="H265" s="22">
        <f t="shared" si="29"/>
        <v>0.94522529806331035</v>
      </c>
      <c r="I265" s="25">
        <f t="shared" si="33"/>
        <v>5.4357899999999999</v>
      </c>
      <c r="J265" s="43">
        <f>VLOOKUP(D265,DATABASE!$A$2:$F$3248,5)*F265</f>
        <v>3098.4002999999998</v>
      </c>
      <c r="K265" s="25">
        <f t="shared" si="34"/>
        <v>6785773.7231684532</v>
      </c>
      <c r="L265" s="26">
        <f t="shared" si="30"/>
        <v>0.95958531418706317</v>
      </c>
      <c r="M265" s="3" t="str">
        <f>VLOOKUP(D265,DATABASE!$A$2:$F$3248,3)</f>
        <v>OLEOSE</v>
      </c>
      <c r="N265" s="10" t="str">
        <f t="shared" si="31"/>
        <v>C</v>
      </c>
    </row>
    <row r="266" spans="1:14" ht="12.95" customHeight="1">
      <c r="A266" s="19">
        <v>419</v>
      </c>
      <c r="B266" s="21">
        <f t="shared" si="28"/>
        <v>0.70066889632107021</v>
      </c>
      <c r="C266" s="32" t="s">
        <v>1012</v>
      </c>
      <c r="D266" s="32" t="s">
        <v>1011</v>
      </c>
      <c r="E266" s="1">
        <f>VLOOKUP(D266,DATABASE!$A$2:$F$3248,6)</f>
        <v>1</v>
      </c>
      <c r="F266" s="6">
        <f>VLOOKUP(D266,DATABASE!$A$2:$F$3248,4)</f>
        <v>221</v>
      </c>
      <c r="G266" s="2">
        <f t="shared" si="32"/>
        <v>1545372.0930000006</v>
      </c>
      <c r="H266" s="22">
        <f t="shared" si="29"/>
        <v>0.94536049182644355</v>
      </c>
      <c r="I266" s="25">
        <f t="shared" si="33"/>
        <v>13.53153</v>
      </c>
      <c r="J266" s="43">
        <f>VLOOKUP(D266,DATABASE!$A$2:$F$3248,5)*F266</f>
        <v>2990.4681300000002</v>
      </c>
      <c r="K266" s="25">
        <f t="shared" si="34"/>
        <v>6788764.1912984531</v>
      </c>
      <c r="L266" s="26">
        <f t="shared" si="30"/>
        <v>0.96000820027451028</v>
      </c>
      <c r="M266" s="3" t="str">
        <f>VLOOKUP(D266,DATABASE!$A$2:$F$3248,3)</f>
        <v>OLEOSE</v>
      </c>
      <c r="N266" s="10" t="str">
        <f t="shared" si="31"/>
        <v>C</v>
      </c>
    </row>
    <row r="267" spans="1:14" ht="12.95" customHeight="1">
      <c r="A267" s="19">
        <v>235</v>
      </c>
      <c r="B267" s="21">
        <f t="shared" si="28"/>
        <v>0.39297658862876256</v>
      </c>
      <c r="C267" s="32" t="s">
        <v>3231</v>
      </c>
      <c r="D267" s="32" t="s">
        <v>3236</v>
      </c>
      <c r="E267" s="1">
        <f>VLOOKUP(D267,DATABASE!$A$2:$F$3248,6)</f>
        <v>1</v>
      </c>
      <c r="F267" s="6">
        <f>VLOOKUP(D267,DATABASE!$A$2:$F$3248,4)</f>
        <v>900</v>
      </c>
      <c r="G267" s="2">
        <f t="shared" si="32"/>
        <v>1546272.0930000006</v>
      </c>
      <c r="H267" s="22">
        <f t="shared" si="29"/>
        <v>0.9459110546627324</v>
      </c>
      <c r="I267" s="25">
        <f t="shared" si="33"/>
        <v>3.2145100000000002</v>
      </c>
      <c r="J267" s="43">
        <f>VLOOKUP(D267,DATABASE!$A$2:$F$3248,5)*F267</f>
        <v>2893.0590000000002</v>
      </c>
      <c r="K267" s="25">
        <f t="shared" si="34"/>
        <v>6791657.2502984535</v>
      </c>
      <c r="L267" s="26">
        <f t="shared" si="30"/>
        <v>0.96041731160694377</v>
      </c>
      <c r="M267" s="3" t="str">
        <f>VLOOKUP(D267,DATABASE!$A$2:$F$3248,3)</f>
        <v>CIOCC</v>
      </c>
      <c r="N267" s="10" t="str">
        <f t="shared" si="31"/>
        <v>C</v>
      </c>
    </row>
    <row r="268" spans="1:14" ht="12.95" customHeight="1">
      <c r="A268" s="19">
        <v>237</v>
      </c>
      <c r="B268" s="21">
        <f t="shared" si="28"/>
        <v>0.39632107023411373</v>
      </c>
      <c r="C268" s="32" t="s">
        <v>5888</v>
      </c>
      <c r="D268" s="32" t="s">
        <v>5887</v>
      </c>
      <c r="E268" s="1">
        <f>VLOOKUP(D268,DATABASE!$A$2:$F$3248,6)</f>
        <v>1</v>
      </c>
      <c r="F268" s="6">
        <f>VLOOKUP(D268,DATABASE!$A$2:$F$3248,4)</f>
        <v>896</v>
      </c>
      <c r="G268" s="2">
        <f t="shared" si="32"/>
        <v>1547168.0930000006</v>
      </c>
      <c r="H268" s="22">
        <f t="shared" si="29"/>
        <v>0.94645917055308226</v>
      </c>
      <c r="I268" s="25">
        <f t="shared" si="33"/>
        <v>3.1963699999999995</v>
      </c>
      <c r="J268" s="43">
        <f>VLOOKUP(D268,DATABASE!$A$2:$F$3248,5)*F268</f>
        <v>2863.9475199999997</v>
      </c>
      <c r="K268" s="25">
        <f t="shared" si="34"/>
        <v>6794521.1978184534</v>
      </c>
      <c r="L268" s="26">
        <f t="shared" si="30"/>
        <v>0.9608223062461565</v>
      </c>
      <c r="M268" s="3" t="str">
        <f>VLOOKUP(D268,DATABASE!$A$2:$F$3248,3)</f>
        <v>CIOCC</v>
      </c>
      <c r="N268" s="10" t="str">
        <f t="shared" si="31"/>
        <v>C</v>
      </c>
    </row>
    <row r="269" spans="1:14">
      <c r="A269" s="19">
        <v>244</v>
      </c>
      <c r="B269" s="21">
        <f t="shared" si="28"/>
        <v>0.40802675585284282</v>
      </c>
      <c r="C269" s="32" t="s">
        <v>4139</v>
      </c>
      <c r="D269" s="32" t="s">
        <v>4138</v>
      </c>
      <c r="E269" s="1">
        <f>VLOOKUP(D269,DATABASE!$A$2:$F$3248,6)</f>
        <v>4</v>
      </c>
      <c r="F269" s="6">
        <f>VLOOKUP(D269,DATABASE!$A$2:$F$3248,4)</f>
        <v>872</v>
      </c>
      <c r="G269" s="2">
        <f t="shared" si="32"/>
        <v>1548040.0930000006</v>
      </c>
      <c r="H269" s="22">
        <f t="shared" si="29"/>
        <v>0.94699260476779779</v>
      </c>
      <c r="I269" s="25">
        <f t="shared" si="33"/>
        <v>3.2363200000000001</v>
      </c>
      <c r="J269" s="43">
        <f>VLOOKUP(D269,DATABASE!$A$2:$F$3248,5)*F269</f>
        <v>2822.0710400000003</v>
      </c>
      <c r="K269" s="25">
        <f t="shared" si="34"/>
        <v>6797343.2688584533</v>
      </c>
      <c r="L269" s="26">
        <f t="shared" si="30"/>
        <v>0.96122137907647076</v>
      </c>
      <c r="M269" s="3" t="str">
        <f>VLOOKUP(D269,DATABASE!$A$2:$F$3248,3)</f>
        <v>CIOCC</v>
      </c>
      <c r="N269" s="10" t="str">
        <f t="shared" si="31"/>
        <v>C</v>
      </c>
    </row>
    <row r="270" spans="1:14">
      <c r="A270" s="19">
        <v>248</v>
      </c>
      <c r="B270" s="21">
        <f t="shared" si="28"/>
        <v>0.41471571906354515</v>
      </c>
      <c r="C270" s="32" t="s">
        <v>796</v>
      </c>
      <c r="D270" s="32" t="s">
        <v>795</v>
      </c>
      <c r="E270" s="1">
        <f>VLOOKUP(D270,DATABASE!$A$2:$F$3248,6)</f>
        <v>3</v>
      </c>
      <c r="F270" s="6">
        <f>VLOOKUP(D270,DATABASE!$A$2:$F$3248,4)</f>
        <v>832.26</v>
      </c>
      <c r="G270" s="2">
        <f t="shared" si="32"/>
        <v>1548872.3530000006</v>
      </c>
      <c r="H270" s="22">
        <f t="shared" si="29"/>
        <v>0.94750172857460868</v>
      </c>
      <c r="I270" s="25">
        <f t="shared" si="33"/>
        <v>3.3528199999999999</v>
      </c>
      <c r="J270" s="43">
        <f>VLOOKUP(D270,DATABASE!$A$2:$F$3248,5)*F270</f>
        <v>2790.4179731999998</v>
      </c>
      <c r="K270" s="25">
        <f t="shared" si="34"/>
        <v>6800133.6868316531</v>
      </c>
      <c r="L270" s="26">
        <f t="shared" si="30"/>
        <v>0.96161597580438463</v>
      </c>
      <c r="M270" s="3" t="str">
        <f>VLOOKUP(D270,DATABASE!$A$2:$F$3248,3)</f>
        <v>OLEOSE</v>
      </c>
      <c r="N270" s="10" t="str">
        <f t="shared" si="31"/>
        <v>C</v>
      </c>
    </row>
    <row r="271" spans="1:14">
      <c r="A271" s="19">
        <v>211</v>
      </c>
      <c r="B271" s="21">
        <f t="shared" si="28"/>
        <v>0.35284280936454848</v>
      </c>
      <c r="C271" s="32" t="s">
        <v>2294</v>
      </c>
      <c r="D271" s="32" t="s">
        <v>2293</v>
      </c>
      <c r="E271" s="1">
        <f>VLOOKUP(D271,DATABASE!$A$2:$F$3248,6)</f>
        <v>3</v>
      </c>
      <c r="F271" s="6">
        <f>VLOOKUP(D271,DATABASE!$A$2:$F$3248,4)</f>
        <v>1040</v>
      </c>
      <c r="G271" s="2">
        <f t="shared" si="32"/>
        <v>1549912.3530000006</v>
      </c>
      <c r="H271" s="22">
        <f t="shared" si="29"/>
        <v>0.94813793451876471</v>
      </c>
      <c r="I271" s="25">
        <f t="shared" si="33"/>
        <v>2.6282100000000002</v>
      </c>
      <c r="J271" s="43">
        <f>VLOOKUP(D271,DATABASE!$A$2:$F$3248,5)*F271</f>
        <v>2733.3384000000001</v>
      </c>
      <c r="K271" s="25">
        <f t="shared" si="34"/>
        <v>6802867.0252316529</v>
      </c>
      <c r="L271" s="26">
        <f t="shared" si="30"/>
        <v>0.96200250083370997</v>
      </c>
      <c r="M271" s="3" t="str">
        <f>VLOOKUP(D271,DATABASE!$A$2:$F$3248,3)</f>
        <v>OLEOSE</v>
      </c>
      <c r="N271" s="10" t="str">
        <f t="shared" si="31"/>
        <v>C</v>
      </c>
    </row>
    <row r="272" spans="1:14">
      <c r="A272" s="19">
        <v>228</v>
      </c>
      <c r="B272" s="21">
        <f t="shared" si="28"/>
        <v>0.38127090301003347</v>
      </c>
      <c r="C272" s="32" t="s">
        <v>4560</v>
      </c>
      <c r="D272" s="32" t="s">
        <v>4559</v>
      </c>
      <c r="E272" s="1">
        <f>VLOOKUP(D272,DATABASE!$A$2:$F$3248,6)</f>
        <v>2</v>
      </c>
      <c r="F272" s="6">
        <f>VLOOKUP(D272,DATABASE!$A$2:$F$3248,4)</f>
        <v>960</v>
      </c>
      <c r="G272" s="2">
        <f t="shared" si="32"/>
        <v>1550872.3530000006</v>
      </c>
      <c r="H272" s="22">
        <f t="shared" si="29"/>
        <v>0.94872520154413953</v>
      </c>
      <c r="I272" s="25">
        <f t="shared" si="33"/>
        <v>2.8341799999999995</v>
      </c>
      <c r="J272" s="43">
        <f>VLOOKUP(D272,DATABASE!$A$2:$F$3248,5)*F272</f>
        <v>2720.8127999999997</v>
      </c>
      <c r="K272" s="25">
        <f t="shared" si="34"/>
        <v>6805587.8380316533</v>
      </c>
      <c r="L272" s="26">
        <f t="shared" si="30"/>
        <v>0.96238725460123076</v>
      </c>
      <c r="M272" s="3" t="str">
        <f>VLOOKUP(D272,DATABASE!$A$2:$F$3248,3)</f>
        <v>OLEOSE</v>
      </c>
      <c r="N272" s="10" t="str">
        <f t="shared" si="31"/>
        <v>C</v>
      </c>
    </row>
    <row r="273" spans="1:14">
      <c r="A273" s="19">
        <v>355</v>
      </c>
      <c r="B273" s="21">
        <f t="shared" si="28"/>
        <v>0.59364548494983282</v>
      </c>
      <c r="C273" s="32" t="s">
        <v>986</v>
      </c>
      <c r="D273" s="32" t="s">
        <v>985</v>
      </c>
      <c r="E273" s="1">
        <f>VLOOKUP(D273,DATABASE!$A$2:$F$3248,6)</f>
        <v>3</v>
      </c>
      <c r="F273" s="6">
        <f>VLOOKUP(D273,DATABASE!$A$2:$F$3248,4)</f>
        <v>350</v>
      </c>
      <c r="G273" s="2">
        <f t="shared" si="32"/>
        <v>1551222.3530000006</v>
      </c>
      <c r="H273" s="22">
        <f t="shared" si="29"/>
        <v>0.94893930931380743</v>
      </c>
      <c r="I273" s="25">
        <f t="shared" si="33"/>
        <v>7.4961000000000002</v>
      </c>
      <c r="J273" s="43">
        <f>VLOOKUP(D273,DATABASE!$A$2:$F$3248,5)*F273</f>
        <v>2623.6350000000002</v>
      </c>
      <c r="K273" s="25">
        <f t="shared" si="34"/>
        <v>6808211.4730316531</v>
      </c>
      <c r="L273" s="26">
        <f t="shared" si="30"/>
        <v>0.96275826632642159</v>
      </c>
      <c r="M273" s="3" t="str">
        <f>VLOOKUP(D273,DATABASE!$A$2:$F$3248,3)</f>
        <v>CIOCC</v>
      </c>
      <c r="N273" s="10" t="str">
        <f t="shared" si="31"/>
        <v>C</v>
      </c>
    </row>
    <row r="274" spans="1:14">
      <c r="A274" s="19">
        <v>249</v>
      </c>
      <c r="B274" s="21">
        <f t="shared" si="28"/>
        <v>0.41638795986622074</v>
      </c>
      <c r="C274" s="32" t="s">
        <v>4558</v>
      </c>
      <c r="D274" s="32" t="s">
        <v>4557</v>
      </c>
      <c r="E274" s="1">
        <f>VLOOKUP(D274,DATABASE!$A$2:$F$3248,6)</f>
        <v>2</v>
      </c>
      <c r="F274" s="6">
        <f>VLOOKUP(D274,DATABASE!$A$2:$F$3248,4)</f>
        <v>816</v>
      </c>
      <c r="G274" s="2">
        <f t="shared" si="32"/>
        <v>1552038.3530000006</v>
      </c>
      <c r="H274" s="22">
        <f t="shared" si="29"/>
        <v>0.94943848628537608</v>
      </c>
      <c r="I274" s="25">
        <f t="shared" si="33"/>
        <v>3.1547399999999999</v>
      </c>
      <c r="J274" s="43">
        <f>VLOOKUP(D274,DATABASE!$A$2:$F$3248,5)*F274</f>
        <v>2574.26784</v>
      </c>
      <c r="K274" s="25">
        <f t="shared" si="34"/>
        <v>6810785.740871653</v>
      </c>
      <c r="L274" s="26">
        <f t="shared" si="30"/>
        <v>0.96312229697566265</v>
      </c>
      <c r="M274" s="3" t="str">
        <f>VLOOKUP(D274,DATABASE!$A$2:$F$3248,3)</f>
        <v>CIOCC</v>
      </c>
      <c r="N274" s="10" t="str">
        <f t="shared" si="31"/>
        <v>C</v>
      </c>
    </row>
    <row r="275" spans="1:14">
      <c r="A275" s="19">
        <v>347</v>
      </c>
      <c r="B275" s="21">
        <f t="shared" si="28"/>
        <v>0.58026755852842804</v>
      </c>
      <c r="C275" s="32" t="s">
        <v>2840</v>
      </c>
      <c r="D275" s="32" t="s">
        <v>2845</v>
      </c>
      <c r="E275" s="1">
        <f>VLOOKUP(D275,DATABASE!$A$2:$F$3248,6)</f>
        <v>2</v>
      </c>
      <c r="F275" s="6">
        <f>VLOOKUP(D275,DATABASE!$A$2:$F$3248,4)</f>
        <v>361</v>
      </c>
      <c r="G275" s="2">
        <f t="shared" si="32"/>
        <v>1552399.3530000006</v>
      </c>
      <c r="H275" s="22">
        <f t="shared" si="29"/>
        <v>0.94965932315637636</v>
      </c>
      <c r="I275" s="25">
        <f t="shared" si="33"/>
        <v>7.0431999999999997</v>
      </c>
      <c r="J275" s="43">
        <f>VLOOKUP(D275,DATABASE!$A$2:$F$3248,5)*F275</f>
        <v>2542.5951999999997</v>
      </c>
      <c r="K275" s="25">
        <f t="shared" si="34"/>
        <v>6813328.3360716533</v>
      </c>
      <c r="L275" s="26">
        <f t="shared" si="30"/>
        <v>0.96348184875463116</v>
      </c>
      <c r="M275" s="3" t="str">
        <f>VLOOKUP(D275,DATABASE!$A$2:$F$3248,3)</f>
        <v>OLEOSE</v>
      </c>
      <c r="N275" s="10" t="str">
        <f t="shared" si="31"/>
        <v>C</v>
      </c>
    </row>
    <row r="276" spans="1:14">
      <c r="A276" s="19">
        <v>438</v>
      </c>
      <c r="B276" s="21">
        <f t="shared" si="28"/>
        <v>0.73244147157190631</v>
      </c>
      <c r="C276" s="32" t="s">
        <v>2752</v>
      </c>
      <c r="D276" s="32" t="s">
        <v>2755</v>
      </c>
      <c r="E276" s="1">
        <f>VLOOKUP(D276,DATABASE!$A$2:$F$3248,6)</f>
        <v>2</v>
      </c>
      <c r="F276" s="6">
        <f>VLOOKUP(D276,DATABASE!$A$2:$F$3248,4)</f>
        <v>200</v>
      </c>
      <c r="G276" s="2">
        <f t="shared" si="32"/>
        <v>1552599.3530000006</v>
      </c>
      <c r="H276" s="22">
        <f t="shared" si="29"/>
        <v>0.94978167045332951</v>
      </c>
      <c r="I276" s="25">
        <f t="shared" si="33"/>
        <v>12.49334</v>
      </c>
      <c r="J276" s="43">
        <f>VLOOKUP(D276,DATABASE!$A$2:$F$3248,5)*F276</f>
        <v>2498.6680000000001</v>
      </c>
      <c r="K276" s="25">
        <f t="shared" si="34"/>
        <v>6815827.0040716529</v>
      </c>
      <c r="L276" s="26">
        <f t="shared" si="30"/>
        <v>0.96383518872965013</v>
      </c>
      <c r="M276" s="3" t="str">
        <f>VLOOKUP(D276,DATABASE!$A$2:$F$3248,3)</f>
        <v>OLEOSE</v>
      </c>
      <c r="N276" s="10" t="str">
        <f t="shared" si="31"/>
        <v>C</v>
      </c>
    </row>
    <row r="277" spans="1:14">
      <c r="A277" s="19">
        <v>250</v>
      </c>
      <c r="B277" s="21">
        <f t="shared" si="28"/>
        <v>0.41806020066889632</v>
      </c>
      <c r="C277" s="32" t="s">
        <v>2844</v>
      </c>
      <c r="D277" s="32" t="s">
        <v>2843</v>
      </c>
      <c r="E277" s="1">
        <f>VLOOKUP(D277,DATABASE!$A$2:$F$3248,6)</f>
        <v>4</v>
      </c>
      <c r="F277" s="6">
        <f>VLOOKUP(D277,DATABASE!$A$2:$F$3248,4)</f>
        <v>800</v>
      </c>
      <c r="G277" s="2">
        <f t="shared" si="32"/>
        <v>1553399.3530000006</v>
      </c>
      <c r="H277" s="22">
        <f t="shared" si="29"/>
        <v>0.95027105964114178</v>
      </c>
      <c r="I277" s="25">
        <f t="shared" si="33"/>
        <v>3.1202999999999999</v>
      </c>
      <c r="J277" s="43">
        <f>VLOOKUP(D277,DATABASE!$A$2:$F$3248,5)*F277</f>
        <v>2496.2399999999998</v>
      </c>
      <c r="K277" s="25">
        <f t="shared" si="34"/>
        <v>6818323.2440716531</v>
      </c>
      <c r="L277" s="26">
        <f t="shared" si="30"/>
        <v>0.96418818535795026</v>
      </c>
      <c r="M277" s="3" t="str">
        <f>VLOOKUP(D277,DATABASE!$A$2:$F$3248,3)</f>
        <v>OLEOSE</v>
      </c>
      <c r="N277" s="10" t="str">
        <f t="shared" si="31"/>
        <v>C</v>
      </c>
    </row>
    <row r="278" spans="1:14">
      <c r="A278" s="19">
        <v>457</v>
      </c>
      <c r="B278" s="21">
        <f t="shared" si="28"/>
        <v>0.76421404682274252</v>
      </c>
      <c r="C278" s="32" t="s">
        <v>3064</v>
      </c>
      <c r="D278" s="32" t="s">
        <v>3069</v>
      </c>
      <c r="E278" s="1">
        <f>VLOOKUP(D278,DATABASE!$A$2:$F$3248,6)</f>
        <v>2</v>
      </c>
      <c r="F278" s="6">
        <f>VLOOKUP(D278,DATABASE!$A$2:$F$3248,4)</f>
        <v>161</v>
      </c>
      <c r="G278" s="2">
        <f t="shared" si="32"/>
        <v>1553560.3530000006</v>
      </c>
      <c r="H278" s="22">
        <f t="shared" si="29"/>
        <v>0.95036954921518901</v>
      </c>
      <c r="I278" s="25">
        <f t="shared" si="33"/>
        <v>15.376040000000001</v>
      </c>
      <c r="J278" s="43">
        <f>VLOOKUP(D278,DATABASE!$A$2:$F$3248,5)*F278</f>
        <v>2475.5424400000002</v>
      </c>
      <c r="K278" s="25">
        <f t="shared" si="34"/>
        <v>6820798.7865116531</v>
      </c>
      <c r="L278" s="26">
        <f t="shared" si="30"/>
        <v>0.96453825511668101</v>
      </c>
      <c r="M278" s="3" t="str">
        <f>VLOOKUP(D278,DATABASE!$A$2:$F$3248,3)</f>
        <v>OLEOSE</v>
      </c>
      <c r="N278" s="10" t="str">
        <f t="shared" si="31"/>
        <v>C</v>
      </c>
    </row>
    <row r="279" spans="1:14">
      <c r="A279" s="19">
        <v>307</v>
      </c>
      <c r="B279" s="21">
        <f t="shared" si="28"/>
        <v>0.51337792642140467</v>
      </c>
      <c r="C279" s="32" t="s">
        <v>3226</v>
      </c>
      <c r="D279" s="32" t="s">
        <v>3225</v>
      </c>
      <c r="E279" s="1">
        <f>VLOOKUP(D279,DATABASE!$A$2:$F$3248,6)</f>
        <v>1</v>
      </c>
      <c r="F279" s="6">
        <f>VLOOKUP(D279,DATABASE!$A$2:$F$3248,4)</f>
        <v>475</v>
      </c>
      <c r="G279" s="2">
        <f t="shared" si="32"/>
        <v>1554035.3530000006</v>
      </c>
      <c r="H279" s="22">
        <f t="shared" si="29"/>
        <v>0.95066012404545264</v>
      </c>
      <c r="I279" s="25">
        <f t="shared" si="33"/>
        <v>5.15158</v>
      </c>
      <c r="J279" s="43">
        <f>VLOOKUP(D279,DATABASE!$A$2:$F$3248,5)*F279</f>
        <v>2447.0005000000001</v>
      </c>
      <c r="K279" s="25">
        <f t="shared" si="34"/>
        <v>6823245.7870116532</v>
      </c>
      <c r="L279" s="26">
        <f t="shared" si="30"/>
        <v>0.96488428872160237</v>
      </c>
      <c r="M279" s="3" t="str">
        <f>VLOOKUP(D279,DATABASE!$A$2:$F$3248,3)</f>
        <v>OLEOSE</v>
      </c>
      <c r="N279" s="10" t="str">
        <f t="shared" si="31"/>
        <v>C</v>
      </c>
    </row>
    <row r="280" spans="1:14">
      <c r="A280" s="19">
        <v>204</v>
      </c>
      <c r="B280" s="21">
        <f t="shared" si="28"/>
        <v>0.34113712374581939</v>
      </c>
      <c r="C280" s="32" t="s">
        <v>4133</v>
      </c>
      <c r="D280" s="32" t="s">
        <v>4132</v>
      </c>
      <c r="E280" s="1">
        <f>VLOOKUP(D280,DATABASE!$A$2:$F$3248,6)</f>
        <v>3</v>
      </c>
      <c r="F280" s="6">
        <f>VLOOKUP(D280,DATABASE!$A$2:$F$3248,4)</f>
        <v>1184</v>
      </c>
      <c r="G280" s="2">
        <f t="shared" si="32"/>
        <v>1555219.3530000006</v>
      </c>
      <c r="H280" s="22">
        <f t="shared" si="29"/>
        <v>0.95138442004341495</v>
      </c>
      <c r="I280" s="25">
        <f t="shared" si="33"/>
        <v>2.0474999999999999</v>
      </c>
      <c r="J280" s="43">
        <f>VLOOKUP(D280,DATABASE!$A$2:$F$3248,5)*F280</f>
        <v>2424.2399999999998</v>
      </c>
      <c r="K280" s="25">
        <f t="shared" si="34"/>
        <v>6825670.0270116534</v>
      </c>
      <c r="L280" s="26">
        <f t="shared" si="30"/>
        <v>0.96522710373385701</v>
      </c>
      <c r="M280" s="3" t="str">
        <f>VLOOKUP(D280,DATABASE!$A$2:$F$3248,3)</f>
        <v>OLEOSE</v>
      </c>
      <c r="N280" s="10" t="str">
        <f t="shared" si="31"/>
        <v>C</v>
      </c>
    </row>
    <row r="281" spans="1:14">
      <c r="A281" s="19">
        <v>428</v>
      </c>
      <c r="B281" s="21">
        <f t="shared" si="28"/>
        <v>0.71571906354515047</v>
      </c>
      <c r="C281" s="32" t="s">
        <v>2752</v>
      </c>
      <c r="D281" s="32" t="s">
        <v>2757</v>
      </c>
      <c r="E281" s="1">
        <f>VLOOKUP(D281,DATABASE!$A$2:$F$3248,6)</f>
        <v>1</v>
      </c>
      <c r="F281" s="6">
        <f>VLOOKUP(D281,DATABASE!$A$2:$F$3248,4)</f>
        <v>210</v>
      </c>
      <c r="G281" s="2">
        <f t="shared" si="32"/>
        <v>1555429.3530000006</v>
      </c>
      <c r="H281" s="22">
        <f t="shared" si="29"/>
        <v>0.95151288470521567</v>
      </c>
      <c r="I281" s="25">
        <f t="shared" si="33"/>
        <v>11.460290000000002</v>
      </c>
      <c r="J281" s="43">
        <f>VLOOKUP(D281,DATABASE!$A$2:$F$3248,5)*F281</f>
        <v>2406.6609000000003</v>
      </c>
      <c r="K281" s="25">
        <f t="shared" si="34"/>
        <v>6828076.687911653</v>
      </c>
      <c r="L281" s="26">
        <f t="shared" si="30"/>
        <v>0.96556743286213054</v>
      </c>
      <c r="M281" s="3" t="str">
        <f>VLOOKUP(D281,DATABASE!$A$2:$F$3248,3)</f>
        <v>OLEOSE</v>
      </c>
      <c r="N281" s="10" t="str">
        <f t="shared" si="31"/>
        <v>C</v>
      </c>
    </row>
    <row r="282" spans="1:14">
      <c r="A282" s="19">
        <v>322</v>
      </c>
      <c r="B282" s="21">
        <f t="shared" si="28"/>
        <v>0.53846153846153844</v>
      </c>
      <c r="C282" s="32" t="s">
        <v>4544</v>
      </c>
      <c r="D282" s="32" t="s">
        <v>4543</v>
      </c>
      <c r="E282" s="1">
        <f>VLOOKUP(D282,DATABASE!$A$2:$F$3248,6)</f>
        <v>1</v>
      </c>
      <c r="F282" s="6">
        <f>VLOOKUP(D282,DATABASE!$A$2:$F$3248,4)</f>
        <v>440</v>
      </c>
      <c r="G282" s="2">
        <f t="shared" si="32"/>
        <v>1555869.3530000006</v>
      </c>
      <c r="H282" s="22">
        <f t="shared" si="29"/>
        <v>0.95178204875851247</v>
      </c>
      <c r="I282" s="25">
        <f t="shared" si="33"/>
        <v>5.4568000000000003</v>
      </c>
      <c r="J282" s="43">
        <f>VLOOKUP(D282,DATABASE!$A$2:$F$3248,5)*F282</f>
        <v>2400.9920000000002</v>
      </c>
      <c r="K282" s="25">
        <f t="shared" si="34"/>
        <v>6830477.6799116526</v>
      </c>
      <c r="L282" s="26">
        <f t="shared" si="30"/>
        <v>0.96590696034369306</v>
      </c>
      <c r="M282" s="3" t="str">
        <f>VLOOKUP(D282,DATABASE!$A$2:$F$3248,3)</f>
        <v>OLEOSE</v>
      </c>
      <c r="N282" s="10" t="str">
        <f t="shared" si="31"/>
        <v>C</v>
      </c>
    </row>
    <row r="283" spans="1:14">
      <c r="A283" s="19">
        <v>257</v>
      </c>
      <c r="B283" s="21">
        <f t="shared" si="28"/>
        <v>0.42976588628762541</v>
      </c>
      <c r="C283" s="32" t="s">
        <v>2709</v>
      </c>
      <c r="D283" s="32" t="s">
        <v>2708</v>
      </c>
      <c r="E283" s="1">
        <f>VLOOKUP(D283,DATABASE!$A$2:$F$3248,6)</f>
        <v>2</v>
      </c>
      <c r="F283" s="6">
        <f>VLOOKUP(D283,DATABASE!$A$2:$F$3248,4)</f>
        <v>774</v>
      </c>
      <c r="G283" s="2">
        <f t="shared" si="32"/>
        <v>1556643.3530000006</v>
      </c>
      <c r="H283" s="22">
        <f t="shared" si="29"/>
        <v>0.9522555327977209</v>
      </c>
      <c r="I283" s="25">
        <f t="shared" si="33"/>
        <v>3.1007799999999994</v>
      </c>
      <c r="J283" s="43">
        <f>VLOOKUP(D283,DATABASE!$A$2:$F$3248,5)*F283</f>
        <v>2400.0037199999997</v>
      </c>
      <c r="K283" s="25">
        <f t="shared" si="34"/>
        <v>6832877.683631653</v>
      </c>
      <c r="L283" s="26">
        <f t="shared" si="30"/>
        <v>0.96624634807126253</v>
      </c>
      <c r="M283" s="3" t="str">
        <f>VLOOKUP(D283,DATABASE!$A$2:$F$3248,3)</f>
        <v>OLEOSE</v>
      </c>
      <c r="N283" s="10" t="str">
        <f t="shared" si="31"/>
        <v>C</v>
      </c>
    </row>
    <row r="284" spans="1:14">
      <c r="A284" s="19">
        <v>242</v>
      </c>
      <c r="B284" s="21">
        <f t="shared" si="28"/>
        <v>0.40468227424749165</v>
      </c>
      <c r="C284" s="32" t="s">
        <v>5828</v>
      </c>
      <c r="D284" s="32" t="s">
        <v>5827</v>
      </c>
      <c r="E284" s="1">
        <f>VLOOKUP(D284,DATABASE!$A$2:$F$3248,6)</f>
        <v>3</v>
      </c>
      <c r="F284" s="6">
        <f>VLOOKUP(D284,DATABASE!$A$2:$F$3248,4)</f>
        <v>882</v>
      </c>
      <c r="G284" s="2">
        <f t="shared" si="32"/>
        <v>1557525.3530000006</v>
      </c>
      <c r="H284" s="22">
        <f t="shared" si="29"/>
        <v>0.95279508437728411</v>
      </c>
      <c r="I284" s="25">
        <f t="shared" si="33"/>
        <v>2.6547299999999998</v>
      </c>
      <c r="J284" s="43">
        <f>VLOOKUP(D284,DATABASE!$A$2:$F$3248,5)*F284</f>
        <v>2341.4718599999997</v>
      </c>
      <c r="K284" s="25">
        <f t="shared" si="34"/>
        <v>6835219.1554916529</v>
      </c>
      <c r="L284" s="26">
        <f t="shared" si="30"/>
        <v>0.96657745873042977</v>
      </c>
      <c r="M284" s="3" t="str">
        <f>VLOOKUP(D284,DATABASE!$A$2:$F$3248,3)</f>
        <v>CIOCC</v>
      </c>
      <c r="N284" s="10" t="str">
        <f t="shared" si="31"/>
        <v>C</v>
      </c>
    </row>
    <row r="285" spans="1:14">
      <c r="A285" s="19">
        <v>306</v>
      </c>
      <c r="B285" s="21">
        <f t="shared" si="28"/>
        <v>0.51170568561872909</v>
      </c>
      <c r="C285" s="32" t="s">
        <v>4995</v>
      </c>
      <c r="D285" s="32" t="s">
        <v>4994</v>
      </c>
      <c r="E285" s="1">
        <f>VLOOKUP(D285,DATABASE!$A$2:$F$3248,6)</f>
        <v>1</v>
      </c>
      <c r="F285" s="6">
        <f>VLOOKUP(D285,DATABASE!$A$2:$F$3248,4)</f>
        <v>475</v>
      </c>
      <c r="G285" s="2">
        <f t="shared" si="32"/>
        <v>1558000.3530000006</v>
      </c>
      <c r="H285" s="22">
        <f t="shared" si="29"/>
        <v>0.95308565920754762</v>
      </c>
      <c r="I285" s="25">
        <f t="shared" si="33"/>
        <v>4.8932599999999997</v>
      </c>
      <c r="J285" s="43">
        <f>VLOOKUP(D285,DATABASE!$A$2:$F$3248,5)*F285</f>
        <v>2324.2984999999999</v>
      </c>
      <c r="K285" s="25">
        <f t="shared" si="34"/>
        <v>6837543.4539916525</v>
      </c>
      <c r="L285" s="26">
        <f t="shared" si="30"/>
        <v>0.96690614088185067</v>
      </c>
      <c r="M285" s="3" t="str">
        <f>VLOOKUP(D285,DATABASE!$A$2:$F$3248,3)</f>
        <v>CIOCC</v>
      </c>
      <c r="N285" s="10" t="str">
        <f t="shared" si="31"/>
        <v>C</v>
      </c>
    </row>
    <row r="286" spans="1:14">
      <c r="A286" s="19">
        <v>302</v>
      </c>
      <c r="B286" s="21">
        <f t="shared" si="28"/>
        <v>0.50501672240802675</v>
      </c>
      <c r="C286" s="32" t="s">
        <v>2246</v>
      </c>
      <c r="D286" s="32" t="s">
        <v>2245</v>
      </c>
      <c r="E286" s="1">
        <f>VLOOKUP(D286,DATABASE!$A$2:$F$3248,6)</f>
        <v>1</v>
      </c>
      <c r="F286" s="6">
        <f>VLOOKUP(D286,DATABASE!$A$2:$F$3248,4)</f>
        <v>483</v>
      </c>
      <c r="G286" s="2">
        <f t="shared" si="32"/>
        <v>1558483.3530000006</v>
      </c>
      <c r="H286" s="22">
        <f t="shared" si="29"/>
        <v>0.95338112792968932</v>
      </c>
      <c r="I286" s="25">
        <f t="shared" si="33"/>
        <v>4.7552399999999997</v>
      </c>
      <c r="J286" s="43">
        <f>VLOOKUP(D286,DATABASE!$A$2:$F$3248,5)*F286</f>
        <v>2296.7809199999997</v>
      </c>
      <c r="K286" s="25">
        <f t="shared" si="34"/>
        <v>6839840.2349116523</v>
      </c>
      <c r="L286" s="26">
        <f t="shared" si="30"/>
        <v>0.96723093173557628</v>
      </c>
      <c r="M286" s="3" t="str">
        <f>VLOOKUP(D286,DATABASE!$A$2:$F$3248,3)</f>
        <v>OLEOSE</v>
      </c>
      <c r="N286" s="10" t="str">
        <f t="shared" si="31"/>
        <v>C</v>
      </c>
    </row>
    <row r="287" spans="1:14">
      <c r="A287" s="19">
        <v>270</v>
      </c>
      <c r="B287" s="21">
        <f t="shared" si="28"/>
        <v>0.451505016722408</v>
      </c>
      <c r="C287" s="32" t="s">
        <v>4550</v>
      </c>
      <c r="D287" s="32" t="s">
        <v>4549</v>
      </c>
      <c r="E287" s="1">
        <f>VLOOKUP(D287,DATABASE!$A$2:$F$3248,6)</f>
        <v>2</v>
      </c>
      <c r="F287" s="6">
        <f>VLOOKUP(D287,DATABASE!$A$2:$F$3248,4)</f>
        <v>627.20000000000005</v>
      </c>
      <c r="G287" s="2">
        <f t="shared" si="32"/>
        <v>1559110.5530000005</v>
      </c>
      <c r="H287" s="22">
        <f t="shared" si="29"/>
        <v>0.95376480905293426</v>
      </c>
      <c r="I287" s="25">
        <f t="shared" si="33"/>
        <v>3.6179399999999999</v>
      </c>
      <c r="J287" s="43">
        <f>VLOOKUP(D287,DATABASE!$A$2:$F$3248,5)*F287</f>
        <v>2269.1719680000001</v>
      </c>
      <c r="K287" s="25">
        <f t="shared" si="34"/>
        <v>6842109.4068796523</v>
      </c>
      <c r="L287" s="26">
        <f t="shared" si="30"/>
        <v>0.96755181837057025</v>
      </c>
      <c r="M287" s="3" t="str">
        <f>VLOOKUP(D287,DATABASE!$A$2:$F$3248,3)</f>
        <v>OLEOSE</v>
      </c>
      <c r="N287" s="10" t="str">
        <f t="shared" si="31"/>
        <v>C</v>
      </c>
    </row>
    <row r="288" spans="1:14">
      <c r="A288" s="19">
        <v>233</v>
      </c>
      <c r="B288" s="21">
        <f t="shared" si="28"/>
        <v>0.38963210702341139</v>
      </c>
      <c r="C288" s="32" t="s">
        <v>5040</v>
      </c>
      <c r="D288" s="32" t="s">
        <v>5039</v>
      </c>
      <c r="E288" s="1">
        <f>VLOOKUP(D288,DATABASE!$A$2:$F$3248,6)</f>
        <v>1</v>
      </c>
      <c r="F288" s="6">
        <f>VLOOKUP(D288,DATABASE!$A$2:$F$3248,4)</f>
        <v>900</v>
      </c>
      <c r="G288" s="2">
        <f t="shared" si="32"/>
        <v>1560010.5530000005</v>
      </c>
      <c r="H288" s="22">
        <f t="shared" si="29"/>
        <v>0.95431537188922311</v>
      </c>
      <c r="I288" s="25">
        <f t="shared" si="33"/>
        <v>2.5022500000000001</v>
      </c>
      <c r="J288" s="43">
        <f>VLOOKUP(D288,DATABASE!$A$2:$F$3248,5)*F288</f>
        <v>2252.0250000000001</v>
      </c>
      <c r="K288" s="25">
        <f t="shared" si="34"/>
        <v>6844361.4318796527</v>
      </c>
      <c r="L288" s="26">
        <f t="shared" si="30"/>
        <v>0.96787028022994592</v>
      </c>
      <c r="M288" s="3" t="str">
        <f>VLOOKUP(D288,DATABASE!$A$2:$F$3248,3)</f>
        <v>CIOCC</v>
      </c>
      <c r="N288" s="10" t="str">
        <f t="shared" si="31"/>
        <v>C</v>
      </c>
    </row>
    <row r="289" spans="1:14">
      <c r="A289" s="19">
        <v>234</v>
      </c>
      <c r="B289" s="21">
        <f t="shared" si="28"/>
        <v>0.39130434782608697</v>
      </c>
      <c r="C289" s="32" t="s">
        <v>5044</v>
      </c>
      <c r="D289" s="32" t="s">
        <v>5043</v>
      </c>
      <c r="E289" s="1">
        <f>VLOOKUP(D289,DATABASE!$A$2:$F$3248,6)</f>
        <v>1</v>
      </c>
      <c r="F289" s="6">
        <f>VLOOKUP(D289,DATABASE!$A$2:$F$3248,4)</f>
        <v>900</v>
      </c>
      <c r="G289" s="2">
        <f t="shared" si="32"/>
        <v>1560910.5530000005</v>
      </c>
      <c r="H289" s="22">
        <f t="shared" si="29"/>
        <v>0.95486593472551207</v>
      </c>
      <c r="I289" s="25">
        <f t="shared" si="33"/>
        <v>2.4985499999999998</v>
      </c>
      <c r="J289" s="43">
        <f>VLOOKUP(D289,DATABASE!$A$2:$F$3248,5)*F289</f>
        <v>2248.6949999999997</v>
      </c>
      <c r="K289" s="25">
        <f t="shared" si="34"/>
        <v>6846610.126879653</v>
      </c>
      <c r="L289" s="26">
        <f t="shared" si="30"/>
        <v>0.9681882711895794</v>
      </c>
      <c r="M289" s="3" t="str">
        <f>VLOOKUP(D289,DATABASE!$A$2:$F$3248,3)</f>
        <v>CIOCC</v>
      </c>
      <c r="N289" s="10" t="str">
        <f t="shared" si="31"/>
        <v>C</v>
      </c>
    </row>
    <row r="290" spans="1:14">
      <c r="A290" s="19">
        <v>308</v>
      </c>
      <c r="B290" s="21">
        <f t="shared" si="28"/>
        <v>0.51505016722408026</v>
      </c>
      <c r="C290" s="32" t="s">
        <v>4993</v>
      </c>
      <c r="D290" s="32" t="s">
        <v>4992</v>
      </c>
      <c r="E290" s="1">
        <f>VLOOKUP(D290,DATABASE!$A$2:$F$3248,6)</f>
        <v>1</v>
      </c>
      <c r="F290" s="6">
        <f>VLOOKUP(D290,DATABASE!$A$2:$F$3248,4)</f>
        <v>474.3</v>
      </c>
      <c r="G290" s="2">
        <f t="shared" si="32"/>
        <v>1561384.8530000006</v>
      </c>
      <c r="H290" s="22">
        <f t="shared" si="29"/>
        <v>0.95515608134023633</v>
      </c>
      <c r="I290" s="25">
        <f t="shared" si="33"/>
        <v>4.7227100000000002</v>
      </c>
      <c r="J290" s="43">
        <f>VLOOKUP(D290,DATABASE!$A$2:$F$3248,5)*F290</f>
        <v>2239.9813530000001</v>
      </c>
      <c r="K290" s="25">
        <f t="shared" si="34"/>
        <v>6848850.1082326528</v>
      </c>
      <c r="L290" s="26">
        <f t="shared" si="30"/>
        <v>0.96850502994076682</v>
      </c>
      <c r="M290" s="3" t="str">
        <f>VLOOKUP(D290,DATABASE!$A$2:$F$3248,3)</f>
        <v>CIOCC</v>
      </c>
      <c r="N290" s="10" t="str">
        <f t="shared" si="31"/>
        <v>C</v>
      </c>
    </row>
    <row r="291" spans="1:14">
      <c r="A291" s="19">
        <v>297</v>
      </c>
      <c r="B291" s="21">
        <f t="shared" si="28"/>
        <v>0.49665551839464883</v>
      </c>
      <c r="C291" s="32" t="s">
        <v>4538</v>
      </c>
      <c r="D291" s="32" t="s">
        <v>4537</v>
      </c>
      <c r="E291" s="1">
        <f>VLOOKUP(D291,DATABASE!$A$2:$F$3248,6)</f>
        <v>1</v>
      </c>
      <c r="F291" s="6">
        <f>VLOOKUP(D291,DATABASE!$A$2:$F$3248,4)</f>
        <v>495</v>
      </c>
      <c r="G291" s="2">
        <f t="shared" si="32"/>
        <v>1561879.8530000006</v>
      </c>
      <c r="H291" s="22">
        <f t="shared" si="29"/>
        <v>0.9554588909001952</v>
      </c>
      <c r="I291" s="25">
        <f t="shared" si="33"/>
        <v>4.4979699999999996</v>
      </c>
      <c r="J291" s="43">
        <f>VLOOKUP(D291,DATABASE!$A$2:$F$3248,5)*F291</f>
        <v>2226.4951499999997</v>
      </c>
      <c r="K291" s="25">
        <f t="shared" si="34"/>
        <v>6851076.6033826526</v>
      </c>
      <c r="L291" s="26">
        <f t="shared" si="30"/>
        <v>0.96881988158999799</v>
      </c>
      <c r="M291" s="3" t="str">
        <f>VLOOKUP(D291,DATABASE!$A$2:$F$3248,3)</f>
        <v>OLEOSE</v>
      </c>
      <c r="N291" s="10" t="str">
        <f t="shared" si="31"/>
        <v>C</v>
      </c>
    </row>
    <row r="292" spans="1:14">
      <c r="A292" s="19">
        <v>258</v>
      </c>
      <c r="B292" s="21">
        <f t="shared" si="28"/>
        <v>0.43143812709030099</v>
      </c>
      <c r="C292" s="32" t="s">
        <v>725</v>
      </c>
      <c r="D292" s="32" t="s">
        <v>724</v>
      </c>
      <c r="E292" s="1">
        <f>VLOOKUP(D292,DATABASE!$A$2:$F$3248,6)</f>
        <v>3</v>
      </c>
      <c r="F292" s="6">
        <f>VLOOKUP(D292,DATABASE!$A$2:$F$3248,4)</f>
        <v>765</v>
      </c>
      <c r="G292" s="2">
        <f t="shared" si="32"/>
        <v>1562644.8530000006</v>
      </c>
      <c r="H292" s="22">
        <f t="shared" si="29"/>
        <v>0.95592686931104076</v>
      </c>
      <c r="I292" s="25">
        <f t="shared" si="33"/>
        <v>2.8918900000000001</v>
      </c>
      <c r="J292" s="43">
        <f>VLOOKUP(D292,DATABASE!$A$2:$F$3248,5)*F292</f>
        <v>2212.29585</v>
      </c>
      <c r="K292" s="25">
        <f t="shared" si="34"/>
        <v>6853288.899232653</v>
      </c>
      <c r="L292" s="26">
        <f t="shared" si="30"/>
        <v>0.96913272529727468</v>
      </c>
      <c r="M292" s="3" t="str">
        <f>VLOOKUP(D292,DATABASE!$A$2:$F$3248,3)</f>
        <v>OLEOSE</v>
      </c>
      <c r="N292" s="10" t="str">
        <f t="shared" si="31"/>
        <v>C</v>
      </c>
    </row>
    <row r="293" spans="1:14">
      <c r="A293" s="19">
        <v>301</v>
      </c>
      <c r="B293" s="21">
        <f t="shared" si="28"/>
        <v>0.50334448160535117</v>
      </c>
      <c r="C293" s="32" t="s">
        <v>1670</v>
      </c>
      <c r="D293" s="32" t="s">
        <v>4902</v>
      </c>
      <c r="E293" s="1">
        <f>VLOOKUP(D293,DATABASE!$A$2:$F$3248,6)</f>
        <v>1</v>
      </c>
      <c r="F293" s="6">
        <f>VLOOKUP(D293,DATABASE!$A$2:$F$3248,4)</f>
        <v>483</v>
      </c>
      <c r="G293" s="2">
        <f t="shared" si="32"/>
        <v>1563127.8530000006</v>
      </c>
      <c r="H293" s="22">
        <f t="shared" si="29"/>
        <v>0.95622233803318246</v>
      </c>
      <c r="I293" s="25">
        <f t="shared" si="33"/>
        <v>4.5635399999999997</v>
      </c>
      <c r="J293" s="43">
        <f>VLOOKUP(D293,DATABASE!$A$2:$F$3248,5)*F293</f>
        <v>2204.1898200000001</v>
      </c>
      <c r="K293" s="25">
        <f t="shared" si="34"/>
        <v>6855493.0890526529</v>
      </c>
      <c r="L293" s="26">
        <f t="shared" si="30"/>
        <v>0.96944442272003595</v>
      </c>
      <c r="M293" s="3" t="str">
        <f>VLOOKUP(D293,DATABASE!$A$2:$F$3248,3)</f>
        <v>OLEOSE</v>
      </c>
      <c r="N293" s="10" t="str">
        <f t="shared" si="31"/>
        <v>C</v>
      </c>
    </row>
    <row r="294" spans="1:14">
      <c r="A294" s="19">
        <v>294</v>
      </c>
      <c r="B294" s="21">
        <f t="shared" si="28"/>
        <v>0.49163879598662208</v>
      </c>
      <c r="C294" s="32" t="s">
        <v>2147</v>
      </c>
      <c r="D294" s="32" t="s">
        <v>2146</v>
      </c>
      <c r="E294" s="1">
        <f>VLOOKUP(D294,DATABASE!$A$2:$F$3248,6)</f>
        <v>1</v>
      </c>
      <c r="F294" s="6">
        <f>VLOOKUP(D294,DATABASE!$A$2:$F$3248,4)</f>
        <v>500</v>
      </c>
      <c r="G294" s="2">
        <f t="shared" si="32"/>
        <v>1563627.8530000006</v>
      </c>
      <c r="H294" s="22">
        <f t="shared" si="29"/>
        <v>0.95652820627556523</v>
      </c>
      <c r="I294" s="25">
        <f t="shared" si="33"/>
        <v>4.3916399999999998</v>
      </c>
      <c r="J294" s="43">
        <f>VLOOKUP(D294,DATABASE!$A$2:$F$3248,5)*F294</f>
        <v>2195.8199999999997</v>
      </c>
      <c r="K294" s="25">
        <f t="shared" si="34"/>
        <v>6857688.9090526532</v>
      </c>
      <c r="L294" s="26">
        <f t="shared" si="30"/>
        <v>0.96975493655538603</v>
      </c>
      <c r="M294" s="3" t="str">
        <f>VLOOKUP(D294,DATABASE!$A$2:$F$3248,3)</f>
        <v>OLEOSE</v>
      </c>
      <c r="N294" s="10" t="str">
        <f t="shared" si="31"/>
        <v>C</v>
      </c>
    </row>
    <row r="295" spans="1:14">
      <c r="A295" s="19">
        <v>285</v>
      </c>
      <c r="B295" s="21">
        <f t="shared" si="28"/>
        <v>0.47658862876254182</v>
      </c>
      <c r="C295" s="32" t="s">
        <v>3048</v>
      </c>
      <c r="D295" s="32" t="s">
        <v>3058</v>
      </c>
      <c r="E295" s="1">
        <f>VLOOKUP(D295,DATABASE!$A$2:$F$3248,6)</f>
        <v>3</v>
      </c>
      <c r="F295" s="6">
        <f>VLOOKUP(D295,DATABASE!$A$2:$F$3248,4)</f>
        <v>550</v>
      </c>
      <c r="G295" s="2">
        <f t="shared" si="32"/>
        <v>1564177.8530000006</v>
      </c>
      <c r="H295" s="22">
        <f t="shared" si="29"/>
        <v>0.95686466134218617</v>
      </c>
      <c r="I295" s="25">
        <f t="shared" si="33"/>
        <v>3.9856399999999996</v>
      </c>
      <c r="J295" s="43">
        <f>VLOOKUP(D295,DATABASE!$A$2:$F$3248,5)*F295</f>
        <v>2192.1019999999999</v>
      </c>
      <c r="K295" s="25">
        <f t="shared" si="34"/>
        <v>6859881.0110526532</v>
      </c>
      <c r="L295" s="26">
        <f t="shared" si="30"/>
        <v>0.97006492462339633</v>
      </c>
      <c r="M295" s="3" t="str">
        <f>VLOOKUP(D295,DATABASE!$A$2:$F$3248,3)</f>
        <v>CIOCC</v>
      </c>
      <c r="N295" s="10" t="str">
        <f t="shared" si="31"/>
        <v>C</v>
      </c>
    </row>
    <row r="296" spans="1:14">
      <c r="A296" s="19">
        <v>283</v>
      </c>
      <c r="B296" s="21">
        <f t="shared" si="28"/>
        <v>0.47324414715719065</v>
      </c>
      <c r="C296" s="32" t="s">
        <v>1466</v>
      </c>
      <c r="D296" s="32" t="s">
        <v>1465</v>
      </c>
      <c r="E296" s="1">
        <f>VLOOKUP(D296,DATABASE!$A$2:$F$3248,6)</f>
        <v>2</v>
      </c>
      <c r="F296" s="6">
        <f>VLOOKUP(D296,DATABASE!$A$2:$F$3248,4)</f>
        <v>554.25</v>
      </c>
      <c r="G296" s="2">
        <f t="shared" si="32"/>
        <v>1564732.1030000006</v>
      </c>
      <c r="H296" s="22">
        <f t="shared" si="29"/>
        <v>0.95720371628886747</v>
      </c>
      <c r="I296" s="25">
        <f t="shared" si="33"/>
        <v>3.9544199999999994</v>
      </c>
      <c r="J296" s="43">
        <f>VLOOKUP(D296,DATABASE!$A$2:$F$3248,5)*F296</f>
        <v>2191.7372849999997</v>
      </c>
      <c r="K296" s="25">
        <f t="shared" si="34"/>
        <v>6862072.7483376535</v>
      </c>
      <c r="L296" s="26">
        <f t="shared" si="30"/>
        <v>0.97037486111657201</v>
      </c>
      <c r="M296" s="3" t="str">
        <f>VLOOKUP(D296,DATABASE!$A$2:$F$3248,3)</f>
        <v>OLEOSE</v>
      </c>
      <c r="N296" s="10" t="str">
        <f t="shared" si="31"/>
        <v>C</v>
      </c>
    </row>
    <row r="297" spans="1:14">
      <c r="A297" s="19">
        <v>304</v>
      </c>
      <c r="B297" s="21">
        <f t="shared" si="28"/>
        <v>0.50836120401337792</v>
      </c>
      <c r="C297" s="32" t="s">
        <v>5173</v>
      </c>
      <c r="D297" s="32" t="s">
        <v>5172</v>
      </c>
      <c r="E297" s="1">
        <f>VLOOKUP(D297,DATABASE!$A$2:$F$3248,6)</f>
        <v>2</v>
      </c>
      <c r="F297" s="6">
        <f>VLOOKUP(D297,DATABASE!$A$2:$F$3248,4)</f>
        <v>477.75</v>
      </c>
      <c r="G297" s="2">
        <f t="shared" si="32"/>
        <v>1565209.8530000006</v>
      </c>
      <c r="H297" s="22">
        <f t="shared" si="29"/>
        <v>0.95749597339446413</v>
      </c>
      <c r="I297" s="25">
        <f t="shared" si="33"/>
        <v>4.55206</v>
      </c>
      <c r="J297" s="43">
        <f>VLOOKUP(D297,DATABASE!$A$2:$F$3248,5)*F297</f>
        <v>2174.7466650000001</v>
      </c>
      <c r="K297" s="25">
        <f t="shared" si="34"/>
        <v>6864247.4950026534</v>
      </c>
      <c r="L297" s="26">
        <f t="shared" si="30"/>
        <v>0.9706823949435085</v>
      </c>
      <c r="M297" s="3" t="str">
        <f>VLOOKUP(D297,DATABASE!$A$2:$F$3248,3)</f>
        <v>OLEOSE</v>
      </c>
      <c r="N297" s="10" t="str">
        <f t="shared" si="31"/>
        <v>C</v>
      </c>
    </row>
    <row r="298" spans="1:14">
      <c r="A298" s="19">
        <v>310</v>
      </c>
      <c r="B298" s="21">
        <f t="shared" si="28"/>
        <v>0.51839464882943143</v>
      </c>
      <c r="C298" s="32" t="s">
        <v>3533</v>
      </c>
      <c r="D298" s="32" t="s">
        <v>3532</v>
      </c>
      <c r="E298" s="1">
        <f>VLOOKUP(D298,DATABASE!$A$2:$F$3248,6)</f>
        <v>3</v>
      </c>
      <c r="F298" s="6">
        <f>VLOOKUP(D298,DATABASE!$A$2:$F$3248,4)</f>
        <v>468</v>
      </c>
      <c r="G298" s="2">
        <f t="shared" si="32"/>
        <v>1565677.8530000006</v>
      </c>
      <c r="H298" s="22">
        <f t="shared" si="29"/>
        <v>0.95778226606933436</v>
      </c>
      <c r="I298" s="25">
        <f t="shared" si="33"/>
        <v>4.6374000000000004</v>
      </c>
      <c r="J298" s="43">
        <f>VLOOKUP(D298,DATABASE!$A$2:$F$3248,5)*F298</f>
        <v>2170.3032000000003</v>
      </c>
      <c r="K298" s="25">
        <f t="shared" si="34"/>
        <v>6866417.7982026534</v>
      </c>
      <c r="L298" s="26">
        <f t="shared" si="30"/>
        <v>0.9709893004141319</v>
      </c>
      <c r="M298" s="3" t="str">
        <f>VLOOKUP(D298,DATABASE!$A$2:$F$3248,3)</f>
        <v>OLEOSE</v>
      </c>
      <c r="N298" s="10" t="str">
        <f t="shared" si="31"/>
        <v>C</v>
      </c>
    </row>
    <row r="299" spans="1:14">
      <c r="A299" s="19">
        <v>384</v>
      </c>
      <c r="B299" s="21">
        <f t="shared" si="28"/>
        <v>0.64214046822742477</v>
      </c>
      <c r="C299" s="32" t="s">
        <v>2468</v>
      </c>
      <c r="D299" s="32" t="s">
        <v>2467</v>
      </c>
      <c r="E299" s="1">
        <f>VLOOKUP(D299,DATABASE!$A$2:$F$3248,6)</f>
        <v>2</v>
      </c>
      <c r="F299" s="6">
        <f>VLOOKUP(D299,DATABASE!$A$2:$F$3248,4)</f>
        <v>300</v>
      </c>
      <c r="G299" s="2">
        <f t="shared" si="32"/>
        <v>1565977.8530000006</v>
      </c>
      <c r="H299" s="22">
        <f t="shared" si="29"/>
        <v>0.95796578701476398</v>
      </c>
      <c r="I299" s="25">
        <f t="shared" si="33"/>
        <v>7.2330000000000005</v>
      </c>
      <c r="J299" s="43">
        <f>VLOOKUP(D299,DATABASE!$A$2:$F$3248,5)*F299</f>
        <v>2169.9</v>
      </c>
      <c r="K299" s="25">
        <f t="shared" si="34"/>
        <v>6868587.6982026538</v>
      </c>
      <c r="L299" s="26">
        <f t="shared" si="30"/>
        <v>0.97129614886770554</v>
      </c>
      <c r="M299" s="3" t="str">
        <f>VLOOKUP(D299,DATABASE!$A$2:$F$3248,3)</f>
        <v>OLEOSE</v>
      </c>
      <c r="N299" s="10" t="str">
        <f t="shared" si="31"/>
        <v>C</v>
      </c>
    </row>
    <row r="300" spans="1:14">
      <c r="A300" s="19">
        <v>350</v>
      </c>
      <c r="B300" s="21">
        <f t="shared" si="28"/>
        <v>0.5852842809364549</v>
      </c>
      <c r="C300" s="32" t="s">
        <v>5267</v>
      </c>
      <c r="D300" s="32" t="s">
        <v>5266</v>
      </c>
      <c r="E300" s="1">
        <f>VLOOKUP(D300,DATABASE!$A$2:$F$3248,6)</f>
        <v>2</v>
      </c>
      <c r="F300" s="6">
        <f>VLOOKUP(D300,DATABASE!$A$2:$F$3248,4)</f>
        <v>360</v>
      </c>
      <c r="G300" s="2">
        <f t="shared" si="32"/>
        <v>1566337.8530000006</v>
      </c>
      <c r="H300" s="22">
        <f t="shared" si="29"/>
        <v>0.95818601214927956</v>
      </c>
      <c r="I300" s="25">
        <f t="shared" si="33"/>
        <v>6.0218800000000003</v>
      </c>
      <c r="J300" s="43">
        <f>VLOOKUP(D300,DATABASE!$A$2:$F$3248,5)*F300</f>
        <v>2167.8768</v>
      </c>
      <c r="K300" s="25">
        <f t="shared" si="34"/>
        <v>6870755.5750026535</v>
      </c>
      <c r="L300" s="26">
        <f t="shared" si="30"/>
        <v>0.97160271121786823</v>
      </c>
      <c r="M300" s="3" t="str">
        <f>VLOOKUP(D300,DATABASE!$A$2:$F$3248,3)</f>
        <v>OLEOSE</v>
      </c>
      <c r="N300" s="10" t="str">
        <f t="shared" si="31"/>
        <v>C</v>
      </c>
    </row>
    <row r="301" spans="1:14">
      <c r="A301" s="19">
        <v>345</v>
      </c>
      <c r="B301" s="21">
        <f t="shared" si="28"/>
        <v>0.57692307692307687</v>
      </c>
      <c r="C301" s="32" t="s">
        <v>5190</v>
      </c>
      <c r="D301" s="32" t="s">
        <v>5193</v>
      </c>
      <c r="E301" s="1">
        <f>VLOOKUP(D301,DATABASE!$A$2:$F$3248,6)</f>
        <v>1</v>
      </c>
      <c r="F301" s="6">
        <f>VLOOKUP(D301,DATABASE!$A$2:$F$3248,4)</f>
        <v>365</v>
      </c>
      <c r="G301" s="2">
        <f t="shared" si="32"/>
        <v>1566702.8530000006</v>
      </c>
      <c r="H301" s="22">
        <f t="shared" si="29"/>
        <v>0.95840929596621893</v>
      </c>
      <c r="I301" s="25">
        <f t="shared" si="33"/>
        <v>5.7305599999999997</v>
      </c>
      <c r="J301" s="43">
        <f>VLOOKUP(D301,DATABASE!$A$2:$F$3248,5)*F301</f>
        <v>2091.6543999999999</v>
      </c>
      <c r="K301" s="25">
        <f t="shared" si="34"/>
        <v>6872847.2294026539</v>
      </c>
      <c r="L301" s="26">
        <f t="shared" si="30"/>
        <v>0.97189849485676882</v>
      </c>
      <c r="M301" s="3" t="str">
        <f>VLOOKUP(D301,DATABASE!$A$2:$F$3248,3)</f>
        <v>OLEOSE</v>
      </c>
      <c r="N301" s="10" t="str">
        <f t="shared" si="31"/>
        <v>C</v>
      </c>
    </row>
    <row r="302" spans="1:14">
      <c r="A302" s="19">
        <v>268</v>
      </c>
      <c r="B302" s="21">
        <f t="shared" si="28"/>
        <v>0.44816053511705684</v>
      </c>
      <c r="C302" s="32" t="s">
        <v>6013</v>
      </c>
      <c r="D302" s="32" t="s">
        <v>6012</v>
      </c>
      <c r="E302" s="1">
        <f>VLOOKUP(D302,DATABASE!$A$2:$F$3248,6)</f>
        <v>2</v>
      </c>
      <c r="F302" s="6">
        <f>VLOOKUP(D302,DATABASE!$A$2:$F$3248,4)</f>
        <v>709</v>
      </c>
      <c r="G302" s="2">
        <f t="shared" si="32"/>
        <v>1567411.8530000006</v>
      </c>
      <c r="H302" s="22">
        <f t="shared" si="29"/>
        <v>0.95884301713391762</v>
      </c>
      <c r="I302" s="25">
        <f t="shared" si="33"/>
        <v>2.9486900000000005</v>
      </c>
      <c r="J302" s="43">
        <f>VLOOKUP(D302,DATABASE!$A$2:$F$3248,5)*F302</f>
        <v>2090.6212100000002</v>
      </c>
      <c r="K302" s="25">
        <f t="shared" si="34"/>
        <v>6874937.8506126534</v>
      </c>
      <c r="L302" s="26">
        <f t="shared" si="30"/>
        <v>0.97219413239089325</v>
      </c>
      <c r="M302" s="3" t="str">
        <f>VLOOKUP(D302,DATABASE!$A$2:$F$3248,3)</f>
        <v>OLEOSE</v>
      </c>
      <c r="N302" s="10" t="str">
        <f t="shared" si="31"/>
        <v>C</v>
      </c>
    </row>
    <row r="303" spans="1:14">
      <c r="A303" s="19">
        <v>281</v>
      </c>
      <c r="B303" s="21">
        <f t="shared" si="28"/>
        <v>0.46989966555183948</v>
      </c>
      <c r="C303" s="32" t="s">
        <v>4013</v>
      </c>
      <c r="D303" s="32" t="s">
        <v>4046</v>
      </c>
      <c r="E303" s="1">
        <f>VLOOKUP(D303,DATABASE!$A$2:$F$3248,6)</f>
        <v>2</v>
      </c>
      <c r="F303" s="6">
        <f>VLOOKUP(D303,DATABASE!$A$2:$F$3248,4)</f>
        <v>560</v>
      </c>
      <c r="G303" s="2">
        <f t="shared" si="32"/>
        <v>1567971.8530000006</v>
      </c>
      <c r="H303" s="22">
        <f t="shared" si="29"/>
        <v>0.95918558956538635</v>
      </c>
      <c r="I303" s="25">
        <f t="shared" si="33"/>
        <v>3.6976900000000001</v>
      </c>
      <c r="J303" s="43">
        <f>VLOOKUP(D303,DATABASE!$A$2:$F$3248,5)*F303</f>
        <v>2070.7064</v>
      </c>
      <c r="K303" s="25">
        <f t="shared" si="34"/>
        <v>6877008.557012653</v>
      </c>
      <c r="L303" s="26">
        <f t="shared" si="30"/>
        <v>0.9724869537451698</v>
      </c>
      <c r="M303" s="3" t="str">
        <f>VLOOKUP(D303,DATABASE!$A$2:$F$3248,3)</f>
        <v>OLEOSE</v>
      </c>
      <c r="N303" s="10" t="str">
        <f t="shared" si="31"/>
        <v>C</v>
      </c>
    </row>
    <row r="304" spans="1:14">
      <c r="A304" s="19">
        <v>267</v>
      </c>
      <c r="B304" s="21">
        <f t="shared" si="28"/>
        <v>0.44648829431438125</v>
      </c>
      <c r="C304" s="32" t="s">
        <v>1451</v>
      </c>
      <c r="D304" s="32" t="s">
        <v>1450</v>
      </c>
      <c r="E304" s="1">
        <f>VLOOKUP(D304,DATABASE!$A$2:$F$3248,6)</f>
        <v>3</v>
      </c>
      <c r="F304" s="6">
        <f>VLOOKUP(D304,DATABASE!$A$2:$F$3248,4)</f>
        <v>716.09699999999998</v>
      </c>
      <c r="G304" s="2">
        <f t="shared" si="32"/>
        <v>1568687.9500000007</v>
      </c>
      <c r="H304" s="22">
        <f t="shared" si="29"/>
        <v>0.95962365222691748</v>
      </c>
      <c r="I304" s="25">
        <f t="shared" si="33"/>
        <v>2.8849200000000002</v>
      </c>
      <c r="J304" s="43">
        <f>VLOOKUP(D304,DATABASE!$A$2:$F$3248,5)*F304</f>
        <v>2065.8825572400001</v>
      </c>
      <c r="K304" s="25">
        <f t="shared" si="34"/>
        <v>6879074.4395698933</v>
      </c>
      <c r="L304" s="26">
        <f t="shared" si="30"/>
        <v>0.97277909295340703</v>
      </c>
      <c r="M304" s="3" t="str">
        <f>VLOOKUP(D304,DATABASE!$A$2:$F$3248,3)</f>
        <v>OLEOSE</v>
      </c>
      <c r="N304" s="10" t="str">
        <f t="shared" si="31"/>
        <v>C</v>
      </c>
    </row>
    <row r="305" spans="1:14">
      <c r="A305" s="19">
        <v>278</v>
      </c>
      <c r="B305" s="21">
        <f t="shared" si="28"/>
        <v>0.46488294314381273</v>
      </c>
      <c r="C305" s="32" t="s">
        <v>1459</v>
      </c>
      <c r="D305" s="32" t="s">
        <v>1458</v>
      </c>
      <c r="E305" s="1">
        <f>VLOOKUP(D305,DATABASE!$A$2:$F$3248,6)</f>
        <v>2</v>
      </c>
      <c r="F305" s="6">
        <f>VLOOKUP(D305,DATABASE!$A$2:$F$3248,4)</f>
        <v>572.5</v>
      </c>
      <c r="G305" s="2">
        <f t="shared" si="32"/>
        <v>1569260.4500000007</v>
      </c>
      <c r="H305" s="22">
        <f t="shared" si="29"/>
        <v>0.95997387136444567</v>
      </c>
      <c r="I305" s="25">
        <f t="shared" si="33"/>
        <v>3.5068899999999998</v>
      </c>
      <c r="J305" s="43">
        <f>VLOOKUP(D305,DATABASE!$A$2:$F$3248,5)*F305</f>
        <v>2007.6945249999999</v>
      </c>
      <c r="K305" s="25">
        <f t="shared" si="34"/>
        <v>6881082.134094893</v>
      </c>
      <c r="L305" s="26">
        <f t="shared" si="30"/>
        <v>0.97306300371438414</v>
      </c>
      <c r="M305" s="3" t="str">
        <f>VLOOKUP(D305,DATABASE!$A$2:$F$3248,3)</f>
        <v>OLEOSE</v>
      </c>
      <c r="N305" s="10" t="str">
        <f t="shared" si="31"/>
        <v>C</v>
      </c>
    </row>
    <row r="306" spans="1:14">
      <c r="A306" s="19">
        <v>296</v>
      </c>
      <c r="B306" s="21">
        <f t="shared" si="28"/>
        <v>0.49498327759197325</v>
      </c>
      <c r="C306" s="32" t="s">
        <v>4025</v>
      </c>
      <c r="D306" s="32" t="s">
        <v>4024</v>
      </c>
      <c r="E306" s="1">
        <f>VLOOKUP(D306,DATABASE!$A$2:$F$3248,6)</f>
        <v>1</v>
      </c>
      <c r="F306" s="6">
        <f>VLOOKUP(D306,DATABASE!$A$2:$F$3248,4)</f>
        <v>497</v>
      </c>
      <c r="G306" s="2">
        <f t="shared" si="32"/>
        <v>1569757.4500000007</v>
      </c>
      <c r="H306" s="22">
        <f t="shared" si="29"/>
        <v>0.96027790439737404</v>
      </c>
      <c r="I306" s="25">
        <f t="shared" si="33"/>
        <v>4.0148299999999999</v>
      </c>
      <c r="J306" s="43">
        <f>VLOOKUP(D306,DATABASE!$A$2:$F$3248,5)*F306</f>
        <v>1995.37051</v>
      </c>
      <c r="K306" s="25">
        <f t="shared" si="34"/>
        <v>6883077.5046048928</v>
      </c>
      <c r="L306" s="26">
        <f t="shared" si="30"/>
        <v>0.97334517171996038</v>
      </c>
      <c r="M306" s="3" t="str">
        <f>VLOOKUP(D306,DATABASE!$A$2:$F$3248,3)</f>
        <v>OLEOSE</v>
      </c>
      <c r="N306" s="10" t="str">
        <f t="shared" si="31"/>
        <v>C</v>
      </c>
    </row>
    <row r="307" spans="1:14">
      <c r="A307" s="19">
        <v>245</v>
      </c>
      <c r="B307" s="21">
        <f t="shared" si="28"/>
        <v>0.4096989966555184</v>
      </c>
      <c r="C307" s="32" t="s">
        <v>2813</v>
      </c>
      <c r="D307" s="32" t="s">
        <v>2812</v>
      </c>
      <c r="E307" s="1">
        <f>VLOOKUP(D307,DATABASE!$A$2:$F$3248,6)</f>
        <v>1</v>
      </c>
      <c r="F307" s="6">
        <f>VLOOKUP(D307,DATABASE!$A$2:$F$3248,4)</f>
        <v>848</v>
      </c>
      <c r="G307" s="2">
        <f t="shared" si="32"/>
        <v>1570605.4500000007</v>
      </c>
      <c r="H307" s="22">
        <f t="shared" si="29"/>
        <v>0.96079665693645522</v>
      </c>
      <c r="I307" s="25">
        <f t="shared" si="33"/>
        <v>2.3412999999999999</v>
      </c>
      <c r="J307" s="43">
        <f>VLOOKUP(D307,DATABASE!$A$2:$F$3248,5)*F307</f>
        <v>1985.4223999999999</v>
      </c>
      <c r="K307" s="25">
        <f t="shared" si="34"/>
        <v>6885062.9270048924</v>
      </c>
      <c r="L307" s="26">
        <f t="shared" si="30"/>
        <v>0.97362593295003097</v>
      </c>
      <c r="M307" s="3" t="str">
        <f>VLOOKUP(D307,DATABASE!$A$2:$F$3248,3)</f>
        <v>CIOCC</v>
      </c>
      <c r="N307" s="10" t="str">
        <f t="shared" si="31"/>
        <v>C</v>
      </c>
    </row>
    <row r="308" spans="1:14">
      <c r="A308" s="19">
        <v>300</v>
      </c>
      <c r="B308" s="21">
        <f t="shared" si="28"/>
        <v>0.50167224080267558</v>
      </c>
      <c r="C308" s="32" t="s">
        <v>3718</v>
      </c>
      <c r="D308" s="32" t="s">
        <v>3721</v>
      </c>
      <c r="E308" s="1">
        <f>VLOOKUP(D308,DATABASE!$A$2:$F$3248,6)</f>
        <v>1</v>
      </c>
      <c r="F308" s="6">
        <f>VLOOKUP(D308,DATABASE!$A$2:$F$3248,4)</f>
        <v>490</v>
      </c>
      <c r="G308" s="2">
        <f t="shared" si="32"/>
        <v>1571095.4500000007</v>
      </c>
      <c r="H308" s="22">
        <f t="shared" si="29"/>
        <v>0.96109640781399031</v>
      </c>
      <c r="I308" s="25">
        <f t="shared" si="33"/>
        <v>4.0384000000000002</v>
      </c>
      <c r="J308" s="43">
        <f>VLOOKUP(D308,DATABASE!$A$2:$F$3248,5)*F308</f>
        <v>1978.816</v>
      </c>
      <c r="K308" s="25">
        <f t="shared" si="34"/>
        <v>6887041.743004892</v>
      </c>
      <c r="L308" s="26">
        <f t="shared" si="30"/>
        <v>0.97390575996026485</v>
      </c>
      <c r="M308" s="3" t="str">
        <f>VLOOKUP(D308,DATABASE!$A$2:$F$3248,3)</f>
        <v>OLEOSE</v>
      </c>
      <c r="N308" s="10" t="str">
        <f t="shared" si="31"/>
        <v>C</v>
      </c>
    </row>
    <row r="309" spans="1:14">
      <c r="A309" s="19">
        <v>334</v>
      </c>
      <c r="B309" s="21">
        <f t="shared" si="28"/>
        <v>0.55852842809364545</v>
      </c>
      <c r="C309" s="32" t="s">
        <v>3149</v>
      </c>
      <c r="D309" s="32" t="s">
        <v>3148</v>
      </c>
      <c r="E309" s="1">
        <f>VLOOKUP(D309,DATABASE!$A$2:$F$3248,6)</f>
        <v>2</v>
      </c>
      <c r="F309" s="6">
        <f>VLOOKUP(D309,DATABASE!$A$2:$F$3248,4)</f>
        <v>400</v>
      </c>
      <c r="G309" s="2">
        <f t="shared" si="32"/>
        <v>1571495.4500000007</v>
      </c>
      <c r="H309" s="22">
        <f t="shared" si="29"/>
        <v>0.96134110240789639</v>
      </c>
      <c r="I309" s="25">
        <f t="shared" si="33"/>
        <v>4.9175000000000004</v>
      </c>
      <c r="J309" s="43">
        <f>VLOOKUP(D309,DATABASE!$A$2:$F$3248,5)*F309</f>
        <v>1967.0000000000002</v>
      </c>
      <c r="K309" s="25">
        <f t="shared" si="34"/>
        <v>6889008.743004892</v>
      </c>
      <c r="L309" s="26">
        <f t="shared" si="30"/>
        <v>0.97418391605417665</v>
      </c>
      <c r="M309" s="3" t="str">
        <f>VLOOKUP(D309,DATABASE!$A$2:$F$3248,3)</f>
        <v>OLEOSE</v>
      </c>
      <c r="N309" s="10" t="str">
        <f t="shared" si="31"/>
        <v>C</v>
      </c>
    </row>
    <row r="310" spans="1:14">
      <c r="A310" s="19">
        <v>255</v>
      </c>
      <c r="B310" s="21">
        <f t="shared" si="28"/>
        <v>0.42642140468227424</v>
      </c>
      <c r="C310" s="32" t="s">
        <v>1052</v>
      </c>
      <c r="D310" s="32" t="s">
        <v>1051</v>
      </c>
      <c r="E310" s="1">
        <f>VLOOKUP(D310,DATABASE!$A$2:$F$3248,6)</f>
        <v>3</v>
      </c>
      <c r="F310" s="6">
        <f>VLOOKUP(D310,DATABASE!$A$2:$F$3248,4)</f>
        <v>780</v>
      </c>
      <c r="G310" s="2">
        <f t="shared" si="32"/>
        <v>1572275.4500000007</v>
      </c>
      <c r="H310" s="22">
        <f t="shared" si="29"/>
        <v>0.96181825686601352</v>
      </c>
      <c r="I310" s="25">
        <f t="shared" si="33"/>
        <v>2.5203099999999998</v>
      </c>
      <c r="J310" s="43">
        <f>VLOOKUP(D310,DATABASE!$A$2:$F$3248,5)*F310</f>
        <v>1965.8417999999999</v>
      </c>
      <c r="K310" s="25">
        <f t="shared" si="34"/>
        <v>6890974.5848048916</v>
      </c>
      <c r="L310" s="26">
        <f t="shared" si="30"/>
        <v>0.97446190836548141</v>
      </c>
      <c r="M310" s="3" t="str">
        <f>VLOOKUP(D310,DATABASE!$A$2:$F$3248,3)</f>
        <v>OLEOSE</v>
      </c>
      <c r="N310" s="10" t="str">
        <f t="shared" si="31"/>
        <v>C</v>
      </c>
    </row>
    <row r="311" spans="1:14">
      <c r="A311" s="19">
        <v>413</v>
      </c>
      <c r="B311" s="21">
        <f t="shared" si="28"/>
        <v>0.69063545150501671</v>
      </c>
      <c r="C311" s="32" t="s">
        <v>4672</v>
      </c>
      <c r="D311" s="32" t="s">
        <v>4681</v>
      </c>
      <c r="E311" s="1">
        <f>VLOOKUP(D311,DATABASE!$A$2:$F$3248,6)</f>
        <v>1</v>
      </c>
      <c r="F311" s="6">
        <f>VLOOKUP(D311,DATABASE!$A$2:$F$3248,4)</f>
        <v>250</v>
      </c>
      <c r="G311" s="2">
        <f t="shared" si="32"/>
        <v>1572525.4500000007</v>
      </c>
      <c r="H311" s="22">
        <f t="shared" si="29"/>
        <v>0.96197119098720485</v>
      </c>
      <c r="I311" s="25">
        <f t="shared" si="33"/>
        <v>7.8485199999999997</v>
      </c>
      <c r="J311" s="43">
        <f>VLOOKUP(D311,DATABASE!$A$2:$F$3248,5)*F311</f>
        <v>1962.1299999999999</v>
      </c>
      <c r="K311" s="25">
        <f t="shared" si="34"/>
        <v>6892936.7148048915</v>
      </c>
      <c r="L311" s="26">
        <f t="shared" si="30"/>
        <v>0.97473937578619685</v>
      </c>
      <c r="M311" s="3" t="str">
        <f>VLOOKUP(D311,DATABASE!$A$2:$F$3248,3)</f>
        <v>OLEOSE</v>
      </c>
      <c r="N311" s="10" t="str">
        <f t="shared" si="31"/>
        <v>C</v>
      </c>
    </row>
    <row r="312" spans="1:14">
      <c r="A312" s="19">
        <v>404</v>
      </c>
      <c r="B312" s="21">
        <f t="shared" si="28"/>
        <v>0.67558528428093645</v>
      </c>
      <c r="C312" s="32" t="s">
        <v>3858</v>
      </c>
      <c r="D312" s="32" t="s">
        <v>3857</v>
      </c>
      <c r="E312" s="1">
        <f>VLOOKUP(D312,DATABASE!$A$2:$F$3248,6)</f>
        <v>1</v>
      </c>
      <c r="F312" s="6">
        <f>VLOOKUP(D312,DATABASE!$A$2:$F$3248,4)</f>
        <v>269.60000000000002</v>
      </c>
      <c r="G312" s="2">
        <f t="shared" si="32"/>
        <v>1572795.0500000007</v>
      </c>
      <c r="H312" s="22">
        <f t="shared" si="29"/>
        <v>0.96213611514349762</v>
      </c>
      <c r="I312" s="25">
        <f t="shared" si="33"/>
        <v>7.23672</v>
      </c>
      <c r="J312" s="43">
        <f>VLOOKUP(D312,DATABASE!$A$2:$F$3248,5)*F312</f>
        <v>1951.0197120000003</v>
      </c>
      <c r="K312" s="25">
        <f t="shared" si="34"/>
        <v>6894887.7345168917</v>
      </c>
      <c r="L312" s="26">
        <f t="shared" si="30"/>
        <v>0.97501527208626537</v>
      </c>
      <c r="M312" s="3" t="str">
        <f>VLOOKUP(D312,DATABASE!$A$2:$F$3248,3)</f>
        <v>OLEOSE</v>
      </c>
      <c r="N312" s="10" t="str">
        <f t="shared" si="31"/>
        <v>C</v>
      </c>
    </row>
    <row r="313" spans="1:14">
      <c r="A313" s="19">
        <v>262</v>
      </c>
      <c r="B313" s="21">
        <f t="shared" si="28"/>
        <v>0.43812709030100333</v>
      </c>
      <c r="C313" s="32" t="s">
        <v>978</v>
      </c>
      <c r="D313" s="32" t="s">
        <v>977</v>
      </c>
      <c r="E313" s="1">
        <f>VLOOKUP(D313,DATABASE!$A$2:$F$3248,6)</f>
        <v>2</v>
      </c>
      <c r="F313" s="6">
        <f>VLOOKUP(D313,DATABASE!$A$2:$F$3248,4)</f>
        <v>730</v>
      </c>
      <c r="G313" s="2">
        <f t="shared" si="32"/>
        <v>1573525.0500000007</v>
      </c>
      <c r="H313" s="22">
        <f t="shared" si="29"/>
        <v>0.96258268277737646</v>
      </c>
      <c r="I313" s="25">
        <f t="shared" si="33"/>
        <v>2.58236</v>
      </c>
      <c r="J313" s="43">
        <f>VLOOKUP(D313,DATABASE!$A$2:$F$3248,5)*F313</f>
        <v>1885.1228000000001</v>
      </c>
      <c r="K313" s="25">
        <f t="shared" si="34"/>
        <v>6896772.8573168917</v>
      </c>
      <c r="L313" s="26">
        <f t="shared" si="30"/>
        <v>0.97528184981610377</v>
      </c>
      <c r="M313" s="3" t="str">
        <f>VLOOKUP(D313,DATABASE!$A$2:$F$3248,3)</f>
        <v>CIOCC</v>
      </c>
      <c r="N313" s="10" t="str">
        <f t="shared" si="31"/>
        <v>C</v>
      </c>
    </row>
    <row r="314" spans="1:14">
      <c r="A314" s="19">
        <v>316</v>
      </c>
      <c r="B314" s="21">
        <f t="shared" si="28"/>
        <v>0.52842809364548493</v>
      </c>
      <c r="C314" s="32" t="s">
        <v>4843</v>
      </c>
      <c r="D314" s="32" t="s">
        <v>4842</v>
      </c>
      <c r="E314" s="1">
        <f>VLOOKUP(D314,DATABASE!$A$2:$F$3248,6)</f>
        <v>1</v>
      </c>
      <c r="F314" s="6">
        <f>VLOOKUP(D314,DATABASE!$A$2:$F$3248,4)</f>
        <v>458.99099999999999</v>
      </c>
      <c r="G314" s="2">
        <f t="shared" si="32"/>
        <v>1573984.0410000007</v>
      </c>
      <c r="H314" s="22">
        <f t="shared" si="29"/>
        <v>0.96286346431825542</v>
      </c>
      <c r="I314" s="25">
        <f t="shared" si="33"/>
        <v>4.0422700000000003</v>
      </c>
      <c r="J314" s="43">
        <f>VLOOKUP(D314,DATABASE!$A$2:$F$3248,5)*F314</f>
        <v>1855.36554957</v>
      </c>
      <c r="K314" s="25">
        <f t="shared" si="34"/>
        <v>6898628.2228664616</v>
      </c>
      <c r="L314" s="26">
        <f t="shared" si="30"/>
        <v>0.97554421953346371</v>
      </c>
      <c r="M314" s="3" t="str">
        <f>VLOOKUP(D314,DATABASE!$A$2:$F$3248,3)</f>
        <v>OLEOSE</v>
      </c>
      <c r="N314" s="10" t="str">
        <f t="shared" si="31"/>
        <v>C</v>
      </c>
    </row>
    <row r="315" spans="1:14">
      <c r="A315" s="19">
        <v>311</v>
      </c>
      <c r="B315" s="21">
        <f t="shared" si="28"/>
        <v>0.52006688963210701</v>
      </c>
      <c r="C315" s="32" t="s">
        <v>3547</v>
      </c>
      <c r="D315" s="32" t="s">
        <v>5974</v>
      </c>
      <c r="E315" s="1">
        <f>VLOOKUP(D315,DATABASE!$A$2:$F$3248,6)</f>
        <v>1</v>
      </c>
      <c r="F315" s="6">
        <f>VLOOKUP(D315,DATABASE!$A$2:$F$3248,4)</f>
        <v>462</v>
      </c>
      <c r="G315" s="2">
        <f t="shared" si="32"/>
        <v>1574446.0410000007</v>
      </c>
      <c r="H315" s="22">
        <f t="shared" si="29"/>
        <v>0.96314608657421696</v>
      </c>
      <c r="I315" s="25">
        <f t="shared" si="33"/>
        <v>3.9908800000000002</v>
      </c>
      <c r="J315" s="43">
        <f>VLOOKUP(D315,DATABASE!$A$2:$F$3248,5)*F315</f>
        <v>1843.78656</v>
      </c>
      <c r="K315" s="25">
        <f t="shared" si="34"/>
        <v>6900472.0094264615</v>
      </c>
      <c r="L315" s="26">
        <f t="shared" si="30"/>
        <v>0.97580495185046245</v>
      </c>
      <c r="M315" s="3" t="str">
        <f>VLOOKUP(D315,DATABASE!$A$2:$F$3248,3)</f>
        <v>OLEOSE</v>
      </c>
      <c r="N315" s="10" t="str">
        <f t="shared" si="31"/>
        <v>C</v>
      </c>
    </row>
    <row r="316" spans="1:14">
      <c r="A316" s="19">
        <v>288</v>
      </c>
      <c r="B316" s="21">
        <f t="shared" si="28"/>
        <v>0.48160535117056857</v>
      </c>
      <c r="C316" s="32" t="s">
        <v>2263</v>
      </c>
      <c r="D316" s="32" t="s">
        <v>2262</v>
      </c>
      <c r="E316" s="1">
        <f>VLOOKUP(D316,DATABASE!$A$2:$F$3248,6)</f>
        <v>2</v>
      </c>
      <c r="F316" s="6">
        <f>VLOOKUP(D316,DATABASE!$A$2:$F$3248,4)</f>
        <v>520</v>
      </c>
      <c r="G316" s="2">
        <f t="shared" si="32"/>
        <v>1574966.0410000007</v>
      </c>
      <c r="H316" s="22">
        <f t="shared" si="29"/>
        <v>0.96346418954629509</v>
      </c>
      <c r="I316" s="25">
        <f t="shared" si="33"/>
        <v>3.5398800000000001</v>
      </c>
      <c r="J316" s="43">
        <f>VLOOKUP(D316,DATABASE!$A$2:$F$3248,5)*F316</f>
        <v>1840.7376000000002</v>
      </c>
      <c r="K316" s="25">
        <f t="shared" si="34"/>
        <v>6902312.7470264612</v>
      </c>
      <c r="L316" s="26">
        <f t="shared" si="30"/>
        <v>0.9760652530099605</v>
      </c>
      <c r="M316" s="3" t="str">
        <f>VLOOKUP(D316,DATABASE!$A$2:$F$3248,3)</f>
        <v>OLEOSE</v>
      </c>
      <c r="N316" s="10" t="str">
        <f t="shared" si="31"/>
        <v>C</v>
      </c>
    </row>
    <row r="317" spans="1:14">
      <c r="A317" s="19">
        <v>314</v>
      </c>
      <c r="B317" s="21">
        <f t="shared" si="28"/>
        <v>0.52508361204013376</v>
      </c>
      <c r="C317" s="32" t="s">
        <v>4855</v>
      </c>
      <c r="D317" s="32" t="s">
        <v>4854</v>
      </c>
      <c r="E317" s="1">
        <f>VLOOKUP(D317,DATABASE!$A$2:$F$3248,6)</f>
        <v>1</v>
      </c>
      <c r="F317" s="6">
        <f>VLOOKUP(D317,DATABASE!$A$2:$F$3248,4)</f>
        <v>459.048</v>
      </c>
      <c r="G317" s="2">
        <f t="shared" si="32"/>
        <v>1575425.0890000006</v>
      </c>
      <c r="H317" s="22">
        <f t="shared" si="29"/>
        <v>0.96374500595615364</v>
      </c>
      <c r="I317" s="25">
        <f t="shared" si="33"/>
        <v>3.9183400000000002</v>
      </c>
      <c r="J317" s="43">
        <f>VLOOKUP(D317,DATABASE!$A$2:$F$3248,5)*F317</f>
        <v>1798.70614032</v>
      </c>
      <c r="K317" s="25">
        <f t="shared" si="34"/>
        <v>6904111.453166781</v>
      </c>
      <c r="L317" s="26">
        <f t="shared" si="30"/>
        <v>0.97631961044467652</v>
      </c>
      <c r="M317" s="3" t="str">
        <f>VLOOKUP(D317,DATABASE!$A$2:$F$3248,3)</f>
        <v>OLEOSE</v>
      </c>
      <c r="N317" s="10" t="str">
        <f t="shared" si="31"/>
        <v>C</v>
      </c>
    </row>
    <row r="318" spans="1:14">
      <c r="A318" s="19">
        <v>272</v>
      </c>
      <c r="B318" s="21">
        <f t="shared" si="28"/>
        <v>0.45484949832775917</v>
      </c>
      <c r="C318" s="32" t="s">
        <v>4290</v>
      </c>
      <c r="D318" s="32" t="s">
        <v>4289</v>
      </c>
      <c r="E318" s="1">
        <f>VLOOKUP(D318,DATABASE!$A$2:$F$3248,6)</f>
        <v>3</v>
      </c>
      <c r="F318" s="6">
        <f>VLOOKUP(D318,DATABASE!$A$2:$F$3248,4)</f>
        <v>609</v>
      </c>
      <c r="G318" s="2">
        <f t="shared" si="32"/>
        <v>1576034.0890000006</v>
      </c>
      <c r="H318" s="22">
        <f t="shared" si="29"/>
        <v>0.96411755347537575</v>
      </c>
      <c r="I318" s="25">
        <f t="shared" si="33"/>
        <v>2.9514800000000001</v>
      </c>
      <c r="J318" s="43">
        <f>VLOOKUP(D318,DATABASE!$A$2:$F$3248,5)*F318</f>
        <v>1797.4513200000001</v>
      </c>
      <c r="K318" s="25">
        <f t="shared" si="34"/>
        <v>6905908.904486781</v>
      </c>
      <c r="L318" s="26">
        <f t="shared" si="30"/>
        <v>0.97657379043357739</v>
      </c>
      <c r="M318" s="3" t="str">
        <f>VLOOKUP(D318,DATABASE!$A$2:$F$3248,3)</f>
        <v>OLEOSE</v>
      </c>
      <c r="N318" s="10" t="str">
        <f t="shared" si="31"/>
        <v>C</v>
      </c>
    </row>
    <row r="319" spans="1:14">
      <c r="A319" s="19">
        <v>289</v>
      </c>
      <c r="B319" s="21">
        <f t="shared" si="28"/>
        <v>0.48327759197324416</v>
      </c>
      <c r="C319" s="32" t="s">
        <v>3771</v>
      </c>
      <c r="D319" s="32" t="s">
        <v>3770</v>
      </c>
      <c r="E319" s="1">
        <f>VLOOKUP(D319,DATABASE!$A$2:$F$3248,6)</f>
        <v>2</v>
      </c>
      <c r="F319" s="6">
        <f>VLOOKUP(D319,DATABASE!$A$2:$F$3248,4)</f>
        <v>518.45500000000004</v>
      </c>
      <c r="G319" s="2">
        <f t="shared" si="32"/>
        <v>1576552.5440000007</v>
      </c>
      <c r="H319" s="22">
        <f t="shared" si="29"/>
        <v>0.96443471131458491</v>
      </c>
      <c r="I319" s="25">
        <f t="shared" si="33"/>
        <v>3.44983</v>
      </c>
      <c r="J319" s="43">
        <f>VLOOKUP(D319,DATABASE!$A$2:$F$3248,5)*F319</f>
        <v>1788.5816126500001</v>
      </c>
      <c r="K319" s="25">
        <f t="shared" si="34"/>
        <v>6907697.4860994313</v>
      </c>
      <c r="L319" s="26">
        <f t="shared" si="30"/>
        <v>0.9768267161453299</v>
      </c>
      <c r="M319" s="3" t="str">
        <f>VLOOKUP(D319,DATABASE!$A$2:$F$3248,3)</f>
        <v>OLEOSE</v>
      </c>
      <c r="N319" s="10" t="str">
        <f t="shared" si="31"/>
        <v>C</v>
      </c>
    </row>
    <row r="320" spans="1:14">
      <c r="A320" s="19">
        <v>256</v>
      </c>
      <c r="B320" s="21">
        <f t="shared" si="28"/>
        <v>0.42809364548494983</v>
      </c>
      <c r="C320" s="32" t="s">
        <v>1024</v>
      </c>
      <c r="D320" s="32" t="s">
        <v>1023</v>
      </c>
      <c r="E320" s="1">
        <f>VLOOKUP(D320,DATABASE!$A$2:$F$3248,6)</f>
        <v>2</v>
      </c>
      <c r="F320" s="6">
        <f>VLOOKUP(D320,DATABASE!$A$2:$F$3248,4)</f>
        <v>774</v>
      </c>
      <c r="G320" s="2">
        <f t="shared" si="32"/>
        <v>1577326.5440000007</v>
      </c>
      <c r="H320" s="22">
        <f t="shared" si="29"/>
        <v>0.96490819535379335</v>
      </c>
      <c r="I320" s="25">
        <f t="shared" si="33"/>
        <v>2.2971599999999999</v>
      </c>
      <c r="J320" s="43">
        <f>VLOOKUP(D320,DATABASE!$A$2:$F$3248,5)*F320</f>
        <v>1778.0018399999999</v>
      </c>
      <c r="K320" s="25">
        <f t="shared" si="34"/>
        <v>6909475.4879394313</v>
      </c>
      <c r="L320" s="26">
        <f t="shared" si="30"/>
        <v>0.97707814575731899</v>
      </c>
      <c r="M320" s="3" t="str">
        <f>VLOOKUP(D320,DATABASE!$A$2:$F$3248,3)</f>
        <v>OLEOSE</v>
      </c>
      <c r="N320" s="10" t="str">
        <f t="shared" si="31"/>
        <v>C</v>
      </c>
    </row>
    <row r="321" spans="1:14">
      <c r="A321" s="19">
        <v>315</v>
      </c>
      <c r="B321" s="21">
        <f t="shared" si="28"/>
        <v>0.52675585284280935</v>
      </c>
      <c r="C321" s="32" t="s">
        <v>4849</v>
      </c>
      <c r="D321" s="32" t="s">
        <v>4848</v>
      </c>
      <c r="E321" s="1">
        <f>VLOOKUP(D321,DATABASE!$A$2:$F$3248,6)</f>
        <v>1</v>
      </c>
      <c r="F321" s="6">
        <f>VLOOKUP(D321,DATABASE!$A$2:$F$3248,4)</f>
        <v>459</v>
      </c>
      <c r="G321" s="2">
        <f t="shared" si="32"/>
        <v>1577785.5440000007</v>
      </c>
      <c r="H321" s="22">
        <f t="shared" si="29"/>
        <v>0.96518898240030071</v>
      </c>
      <c r="I321" s="25">
        <f t="shared" si="33"/>
        <v>3.84</v>
      </c>
      <c r="J321" s="43">
        <f>VLOOKUP(D321,DATABASE!$A$2:$F$3248,5)*F321</f>
        <v>1762.56</v>
      </c>
      <c r="K321" s="25">
        <f t="shared" si="34"/>
        <v>6911238.0479394309</v>
      </c>
      <c r="L321" s="26">
        <f t="shared" si="30"/>
        <v>0.97732739171811467</v>
      </c>
      <c r="M321" s="3" t="str">
        <f>VLOOKUP(D321,DATABASE!$A$2:$F$3248,3)</f>
        <v>OLEOSE</v>
      </c>
      <c r="N321" s="10" t="str">
        <f t="shared" si="31"/>
        <v>C</v>
      </c>
    </row>
    <row r="322" spans="1:14">
      <c r="A322" s="19">
        <v>363</v>
      </c>
      <c r="B322" s="21">
        <f t="shared" ref="B322:B385" si="35">A322/COUNTA($A$2:$A$599)</f>
        <v>0.6070234113712375</v>
      </c>
      <c r="C322" s="32" t="s">
        <v>2047</v>
      </c>
      <c r="D322" s="32" t="s">
        <v>2046</v>
      </c>
      <c r="E322" s="1">
        <f>VLOOKUP(D322,DATABASE!$A$2:$F$3248,6)</f>
        <v>1</v>
      </c>
      <c r="F322" s="6">
        <f>VLOOKUP(D322,DATABASE!$A$2:$F$3248,4)</f>
        <v>330.25</v>
      </c>
      <c r="G322" s="2">
        <f t="shared" si="32"/>
        <v>1578115.7940000007</v>
      </c>
      <c r="H322" s="22">
        <f t="shared" ref="H322:H385" si="36">G322/$Q$1</f>
        <v>0.96539100837439451</v>
      </c>
      <c r="I322" s="25">
        <f t="shared" si="33"/>
        <v>5.2923799999999996</v>
      </c>
      <c r="J322" s="43">
        <f>VLOOKUP(D322,DATABASE!$A$2:$F$3248,5)*F322</f>
        <v>1747.808495</v>
      </c>
      <c r="K322" s="25">
        <f t="shared" si="34"/>
        <v>6912985.8564344309</v>
      </c>
      <c r="L322" s="26">
        <f t="shared" ref="L322:L385" si="37">K322/$S$1</f>
        <v>0.97757455164891027</v>
      </c>
      <c r="M322" s="3" t="str">
        <f>VLOOKUP(D322,DATABASE!$A$2:$F$3248,3)</f>
        <v>OLEOSE</v>
      </c>
      <c r="N322" s="10" t="str">
        <f t="shared" ref="N322:N385" si="38">IF(K322&lt;$S$1*$S$6,"A",IF(K322&lt;($S$7+$S$6)*$S$1,"B","C"))</f>
        <v>C</v>
      </c>
    </row>
    <row r="323" spans="1:14">
      <c r="A323" s="19">
        <v>344</v>
      </c>
      <c r="B323" s="21">
        <f t="shared" si="35"/>
        <v>0.57525083612040129</v>
      </c>
      <c r="C323" s="32" t="s">
        <v>1032</v>
      </c>
      <c r="D323" s="32" t="s">
        <v>1031</v>
      </c>
      <c r="E323" s="1">
        <f>VLOOKUP(D323,DATABASE!$A$2:$F$3248,6)</f>
        <v>1</v>
      </c>
      <c r="F323" s="6">
        <f>VLOOKUP(D323,DATABASE!$A$2:$F$3248,4)</f>
        <v>365</v>
      </c>
      <c r="G323" s="2">
        <f t="shared" ref="G323:G386" si="39">G322+F323</f>
        <v>1578480.7940000007</v>
      </c>
      <c r="H323" s="22">
        <f t="shared" si="36"/>
        <v>0.96561429219133388</v>
      </c>
      <c r="I323" s="25">
        <f t="shared" ref="I323:I386" si="40">J323/F323</f>
        <v>4.6287700000000003</v>
      </c>
      <c r="J323" s="43">
        <f>VLOOKUP(D323,DATABASE!$A$2:$F$3248,5)*F323</f>
        <v>1689.5010500000001</v>
      </c>
      <c r="K323" s="25">
        <f t="shared" ref="K323:K386" si="41">J323+K322</f>
        <v>6914675.357484431</v>
      </c>
      <c r="L323" s="26">
        <f t="shared" si="37"/>
        <v>0.9778134662461283</v>
      </c>
      <c r="M323" s="3" t="str">
        <f>VLOOKUP(D323,DATABASE!$A$2:$F$3248,3)</f>
        <v>OLEOSE</v>
      </c>
      <c r="N323" s="10" t="str">
        <f t="shared" si="38"/>
        <v>C</v>
      </c>
    </row>
    <row r="324" spans="1:14">
      <c r="A324" s="19">
        <v>303</v>
      </c>
      <c r="B324" s="21">
        <f t="shared" si="35"/>
        <v>0.50668896321070234</v>
      </c>
      <c r="C324" s="32" t="s">
        <v>3736</v>
      </c>
      <c r="D324" s="32" t="s">
        <v>3735</v>
      </c>
      <c r="E324" s="1">
        <f>VLOOKUP(D324,DATABASE!$A$2:$F$3248,6)</f>
        <v>1</v>
      </c>
      <c r="F324" s="6">
        <f>VLOOKUP(D324,DATABASE!$A$2:$F$3248,4)</f>
        <v>480</v>
      </c>
      <c r="G324" s="2">
        <f t="shared" si="39"/>
        <v>1578960.7940000007</v>
      </c>
      <c r="H324" s="22">
        <f t="shared" si="36"/>
        <v>0.96590792570402129</v>
      </c>
      <c r="I324" s="25">
        <f t="shared" si="40"/>
        <v>3.4163299999999999</v>
      </c>
      <c r="J324" s="43">
        <f>VLOOKUP(D324,DATABASE!$A$2:$F$3248,5)*F324</f>
        <v>1639.8383999999999</v>
      </c>
      <c r="K324" s="25">
        <f t="shared" si="41"/>
        <v>6916315.1958844308</v>
      </c>
      <c r="L324" s="26">
        <f t="shared" si="37"/>
        <v>0.97804535798176162</v>
      </c>
      <c r="M324" s="3" t="str">
        <f>VLOOKUP(D324,DATABASE!$A$2:$F$3248,3)</f>
        <v>OLEOSE</v>
      </c>
      <c r="N324" s="10" t="str">
        <f t="shared" si="38"/>
        <v>C</v>
      </c>
    </row>
    <row r="325" spans="1:14">
      <c r="A325" s="19">
        <v>435</v>
      </c>
      <c r="B325" s="21">
        <f t="shared" si="35"/>
        <v>0.72742474916387956</v>
      </c>
      <c r="C325" s="32" t="s">
        <v>4672</v>
      </c>
      <c r="D325" s="32" t="s">
        <v>4675</v>
      </c>
      <c r="E325" s="1">
        <f>VLOOKUP(D325,DATABASE!$A$2:$F$3248,6)</f>
        <v>2</v>
      </c>
      <c r="F325" s="6">
        <f>VLOOKUP(D325,DATABASE!$A$2:$F$3248,4)</f>
        <v>200</v>
      </c>
      <c r="G325" s="2">
        <f t="shared" si="39"/>
        <v>1579160.7940000007</v>
      </c>
      <c r="H325" s="22">
        <f t="shared" si="36"/>
        <v>0.96603027300097433</v>
      </c>
      <c r="I325" s="25">
        <f t="shared" si="40"/>
        <v>8.1152899999999999</v>
      </c>
      <c r="J325" s="43">
        <f>VLOOKUP(D325,DATABASE!$A$2:$F$3248,5)*F325</f>
        <v>1623.058</v>
      </c>
      <c r="K325" s="25">
        <f t="shared" si="41"/>
        <v>6917938.253884431</v>
      </c>
      <c r="L325" s="26">
        <f t="shared" si="37"/>
        <v>0.97827487677864633</v>
      </c>
      <c r="M325" s="3" t="str">
        <f>VLOOKUP(D325,DATABASE!$A$2:$F$3248,3)</f>
        <v>OLEOSE</v>
      </c>
      <c r="N325" s="10" t="str">
        <f t="shared" si="38"/>
        <v>C</v>
      </c>
    </row>
    <row r="326" spans="1:14">
      <c r="A326" s="19">
        <v>298</v>
      </c>
      <c r="B326" s="21">
        <f t="shared" si="35"/>
        <v>0.49832775919732442</v>
      </c>
      <c r="C326" s="32" t="s">
        <v>944</v>
      </c>
      <c r="D326" s="32" t="s">
        <v>3731</v>
      </c>
      <c r="E326" s="1">
        <f>VLOOKUP(D326,DATABASE!$A$2:$F$3248,6)</f>
        <v>1</v>
      </c>
      <c r="F326" s="6">
        <f>VLOOKUP(D326,DATABASE!$A$2:$F$3248,4)</f>
        <v>492</v>
      </c>
      <c r="G326" s="2">
        <f t="shared" si="39"/>
        <v>1579652.7940000007</v>
      </c>
      <c r="H326" s="22">
        <f t="shared" si="36"/>
        <v>0.96633124735147902</v>
      </c>
      <c r="I326" s="25">
        <f t="shared" si="40"/>
        <v>3.24634</v>
      </c>
      <c r="J326" s="43">
        <f>VLOOKUP(D326,DATABASE!$A$2:$F$3248,5)*F326</f>
        <v>1597.19928</v>
      </c>
      <c r="K326" s="25">
        <f t="shared" si="41"/>
        <v>6919535.4531644313</v>
      </c>
      <c r="L326" s="26">
        <f t="shared" si="37"/>
        <v>0.97850073885944133</v>
      </c>
      <c r="M326" s="3" t="str">
        <f>VLOOKUP(D326,DATABASE!$A$2:$F$3248,3)</f>
        <v>OLEOSE</v>
      </c>
      <c r="N326" s="10" t="str">
        <f t="shared" si="38"/>
        <v>C</v>
      </c>
    </row>
    <row r="327" spans="1:14">
      <c r="A327" s="19">
        <v>365</v>
      </c>
      <c r="B327" s="21">
        <f t="shared" si="35"/>
        <v>0.61036789297658867</v>
      </c>
      <c r="C327" s="32" t="s">
        <v>3743</v>
      </c>
      <c r="D327" s="32" t="s">
        <v>3742</v>
      </c>
      <c r="E327" s="1">
        <f>VLOOKUP(D327,DATABASE!$A$2:$F$3248,6)</f>
        <v>1</v>
      </c>
      <c r="F327" s="6">
        <f>VLOOKUP(D327,DATABASE!$A$2:$F$3248,4)</f>
        <v>327.29000000000002</v>
      </c>
      <c r="G327" s="2">
        <f t="shared" si="39"/>
        <v>1579980.0840000007</v>
      </c>
      <c r="H327" s="22">
        <f t="shared" si="36"/>
        <v>0.96653146258557787</v>
      </c>
      <c r="I327" s="25">
        <f t="shared" si="40"/>
        <v>4.8110900000000001</v>
      </c>
      <c r="J327" s="43">
        <f>VLOOKUP(D327,DATABASE!$A$2:$F$3248,5)*F327</f>
        <v>1574.6216461000001</v>
      </c>
      <c r="K327" s="25">
        <f t="shared" si="41"/>
        <v>6921110.074810531</v>
      </c>
      <c r="L327" s="26">
        <f t="shared" si="37"/>
        <v>0.97872340820690851</v>
      </c>
      <c r="M327" s="3" t="str">
        <f>VLOOKUP(D327,DATABASE!$A$2:$F$3248,3)</f>
        <v>OLEOSE</v>
      </c>
      <c r="N327" s="10" t="str">
        <f t="shared" si="38"/>
        <v>C</v>
      </c>
    </row>
    <row r="328" spans="1:14">
      <c r="A328" s="19">
        <v>342</v>
      </c>
      <c r="B328" s="21">
        <f t="shared" si="35"/>
        <v>0.57190635451505012</v>
      </c>
      <c r="C328" s="32" t="s">
        <v>5711</v>
      </c>
      <c r="D328" s="32" t="s">
        <v>5710</v>
      </c>
      <c r="E328" s="1">
        <f>VLOOKUP(D328,DATABASE!$A$2:$F$3248,6)</f>
        <v>1</v>
      </c>
      <c r="F328" s="6">
        <f>VLOOKUP(D328,DATABASE!$A$2:$F$3248,4)</f>
        <v>384</v>
      </c>
      <c r="G328" s="2">
        <f t="shared" si="39"/>
        <v>1580364.0840000007</v>
      </c>
      <c r="H328" s="22">
        <f t="shared" si="36"/>
        <v>0.9667663693957278</v>
      </c>
      <c r="I328" s="25">
        <f t="shared" si="40"/>
        <v>4.0970000000000004</v>
      </c>
      <c r="J328" s="43">
        <f>VLOOKUP(D328,DATABASE!$A$2:$F$3248,5)*F328</f>
        <v>1573.248</v>
      </c>
      <c r="K328" s="25">
        <f t="shared" si="41"/>
        <v>6922683.3228105307</v>
      </c>
      <c r="L328" s="26">
        <f t="shared" si="37"/>
        <v>0.97894588330524834</v>
      </c>
      <c r="M328" s="3" t="str">
        <f>VLOOKUP(D328,DATABASE!$A$2:$F$3248,3)</f>
        <v>OLEOSE</v>
      </c>
      <c r="N328" s="10" t="str">
        <f t="shared" si="38"/>
        <v>C</v>
      </c>
    </row>
    <row r="329" spans="1:14">
      <c r="A329" s="19">
        <v>217</v>
      </c>
      <c r="B329" s="21">
        <f t="shared" si="35"/>
        <v>0.36287625418060199</v>
      </c>
      <c r="C329" s="32" t="s">
        <v>4118</v>
      </c>
      <c r="D329" s="32" t="s">
        <v>4117</v>
      </c>
      <c r="E329" s="1">
        <f>VLOOKUP(D329,DATABASE!$A$2:$F$3248,6)</f>
        <v>4</v>
      </c>
      <c r="F329" s="6">
        <f>VLOOKUP(D329,DATABASE!$A$2:$F$3248,4)</f>
        <v>990</v>
      </c>
      <c r="G329" s="2">
        <f t="shared" si="39"/>
        <v>1581354.0840000007</v>
      </c>
      <c r="H329" s="22">
        <f t="shared" si="36"/>
        <v>0.96737198851564565</v>
      </c>
      <c r="I329" s="25">
        <f t="shared" si="40"/>
        <v>1.5891</v>
      </c>
      <c r="J329" s="43">
        <f>VLOOKUP(D329,DATABASE!$A$2:$F$3248,5)*F329</f>
        <v>1573.2090000000001</v>
      </c>
      <c r="K329" s="25">
        <f t="shared" si="41"/>
        <v>6924256.5318105305</v>
      </c>
      <c r="L329" s="26">
        <f t="shared" si="37"/>
        <v>0.9791683528885462</v>
      </c>
      <c r="M329" s="3" t="str">
        <f>VLOOKUP(D329,DATABASE!$A$2:$F$3248,3)</f>
        <v>OLEOSE</v>
      </c>
      <c r="N329" s="10" t="str">
        <f t="shared" si="38"/>
        <v>C</v>
      </c>
    </row>
    <row r="330" spans="1:14">
      <c r="A330" s="19">
        <v>353</v>
      </c>
      <c r="B330" s="21">
        <f t="shared" si="35"/>
        <v>0.59030100334448166</v>
      </c>
      <c r="C330" s="32" t="s">
        <v>3864</v>
      </c>
      <c r="D330" s="32" t="s">
        <v>3863</v>
      </c>
      <c r="E330" s="1">
        <f>VLOOKUP(D330,DATABASE!$A$2:$F$3248,6)</f>
        <v>2</v>
      </c>
      <c r="F330" s="6">
        <f>VLOOKUP(D330,DATABASE!$A$2:$F$3248,4)</f>
        <v>355.96699999999998</v>
      </c>
      <c r="G330" s="2">
        <f t="shared" si="39"/>
        <v>1581710.0510000007</v>
      </c>
      <c r="H330" s="22">
        <f t="shared" si="36"/>
        <v>0.96758974651691809</v>
      </c>
      <c r="I330" s="25">
        <f t="shared" si="40"/>
        <v>4.3920300000000001</v>
      </c>
      <c r="J330" s="43">
        <f>VLOOKUP(D330,DATABASE!$A$2:$F$3248,5)*F330</f>
        <v>1563.4177430099999</v>
      </c>
      <c r="K330" s="25">
        <f t="shared" si="41"/>
        <v>6925819.9495535409</v>
      </c>
      <c r="L330" s="26">
        <f t="shared" si="37"/>
        <v>0.97938943787713195</v>
      </c>
      <c r="M330" s="3" t="str">
        <f>VLOOKUP(D330,DATABASE!$A$2:$F$3248,3)</f>
        <v>OLEOSE</v>
      </c>
      <c r="N330" s="10" t="str">
        <f t="shared" si="38"/>
        <v>C</v>
      </c>
    </row>
    <row r="331" spans="1:14">
      <c r="A331" s="19">
        <v>356</v>
      </c>
      <c r="B331" s="21">
        <f t="shared" si="35"/>
        <v>0.59531772575250841</v>
      </c>
      <c r="C331" s="32" t="s">
        <v>106</v>
      </c>
      <c r="D331" s="32" t="s">
        <v>109</v>
      </c>
      <c r="E331" s="1">
        <f>VLOOKUP(D331,DATABASE!$A$2:$F$3248,6)</f>
        <v>2</v>
      </c>
      <c r="F331" s="6">
        <f>VLOOKUP(D331,DATABASE!$A$2:$F$3248,4)</f>
        <v>350</v>
      </c>
      <c r="G331" s="2">
        <f t="shared" si="39"/>
        <v>1582060.0510000007</v>
      </c>
      <c r="H331" s="22">
        <f t="shared" si="36"/>
        <v>0.967803854286586</v>
      </c>
      <c r="I331" s="25">
        <f t="shared" si="40"/>
        <v>4.3999100000000002</v>
      </c>
      <c r="J331" s="43">
        <f>VLOOKUP(D331,DATABASE!$A$2:$F$3248,5)*F331</f>
        <v>1539.9685000000002</v>
      </c>
      <c r="K331" s="25">
        <f t="shared" si="41"/>
        <v>6927359.9180535413</v>
      </c>
      <c r="L331" s="26">
        <f t="shared" si="37"/>
        <v>0.97960720687698322</v>
      </c>
      <c r="M331" s="3" t="str">
        <f>VLOOKUP(D331,DATABASE!$A$2:$F$3248,3)</f>
        <v>OLEOSE</v>
      </c>
      <c r="N331" s="10" t="str">
        <f t="shared" si="38"/>
        <v>C</v>
      </c>
    </row>
    <row r="332" spans="1:14">
      <c r="A332" s="19">
        <v>412</v>
      </c>
      <c r="B332" s="21">
        <f t="shared" si="35"/>
        <v>0.68896321070234112</v>
      </c>
      <c r="C332" s="32" t="s">
        <v>3194</v>
      </c>
      <c r="D332" s="32" t="s">
        <v>3195</v>
      </c>
      <c r="E332" s="1">
        <f>VLOOKUP(D332,DATABASE!$A$2:$F$3248,6)</f>
        <v>1</v>
      </c>
      <c r="F332" s="6">
        <f>VLOOKUP(D332,DATABASE!$A$2:$F$3248,4)</f>
        <v>252</v>
      </c>
      <c r="G332" s="2">
        <f t="shared" si="39"/>
        <v>1582312.0510000007</v>
      </c>
      <c r="H332" s="22">
        <f t="shared" si="36"/>
        <v>0.96795801188074693</v>
      </c>
      <c r="I332" s="25">
        <f t="shared" si="40"/>
        <v>5.9291400000000003</v>
      </c>
      <c r="J332" s="43">
        <f>VLOOKUP(D332,DATABASE!$A$2:$F$3248,5)*F332</f>
        <v>1494.14328</v>
      </c>
      <c r="K332" s="25">
        <f t="shared" si="41"/>
        <v>6928854.0613335418</v>
      </c>
      <c r="L332" s="26">
        <f t="shared" si="37"/>
        <v>0.97981849567134494</v>
      </c>
      <c r="M332" s="3" t="str">
        <f>VLOOKUP(D332,DATABASE!$A$2:$F$3248,3)</f>
        <v>OLEOSE</v>
      </c>
      <c r="N332" s="10" t="str">
        <f t="shared" si="38"/>
        <v>C</v>
      </c>
    </row>
    <row r="333" spans="1:14">
      <c r="A333" s="19">
        <v>359</v>
      </c>
      <c r="B333" s="21">
        <f t="shared" si="35"/>
        <v>0.60033444816053516</v>
      </c>
      <c r="C333" s="32" t="s">
        <v>1223</v>
      </c>
      <c r="D333" s="32" t="s">
        <v>1233</v>
      </c>
      <c r="E333" s="1">
        <f>VLOOKUP(D333,DATABASE!$A$2:$F$3248,6)</f>
        <v>2</v>
      </c>
      <c r="F333" s="6">
        <f>VLOOKUP(D333,DATABASE!$A$2:$F$3248,4)</f>
        <v>350</v>
      </c>
      <c r="G333" s="2">
        <f t="shared" si="39"/>
        <v>1582662.0510000007</v>
      </c>
      <c r="H333" s="22">
        <f t="shared" si="36"/>
        <v>0.96817211965041483</v>
      </c>
      <c r="I333" s="25">
        <f t="shared" si="40"/>
        <v>4.2425699999999997</v>
      </c>
      <c r="J333" s="43">
        <f>VLOOKUP(D333,DATABASE!$A$2:$F$3248,5)*F333</f>
        <v>1484.8995</v>
      </c>
      <c r="K333" s="25">
        <f t="shared" si="41"/>
        <v>6930338.960833542</v>
      </c>
      <c r="L333" s="26">
        <f t="shared" si="37"/>
        <v>0.98002847729044595</v>
      </c>
      <c r="M333" s="3" t="str">
        <f>VLOOKUP(D333,DATABASE!$A$2:$F$3248,3)</f>
        <v>CIOCC</v>
      </c>
      <c r="N333" s="10" t="str">
        <f t="shared" si="38"/>
        <v>C</v>
      </c>
    </row>
    <row r="334" spans="1:14">
      <c r="A334" s="19">
        <v>318</v>
      </c>
      <c r="B334" s="21">
        <f t="shared" si="35"/>
        <v>0.5317725752508361</v>
      </c>
      <c r="C334" s="32" t="s">
        <v>3231</v>
      </c>
      <c r="D334" s="32" t="s">
        <v>3883</v>
      </c>
      <c r="E334" s="1">
        <f>VLOOKUP(D334,DATABASE!$A$2:$F$3248,6)</f>
        <v>1</v>
      </c>
      <c r="F334" s="6">
        <f>VLOOKUP(D334,DATABASE!$A$2:$F$3248,4)</f>
        <v>450</v>
      </c>
      <c r="G334" s="2">
        <f t="shared" si="39"/>
        <v>1583112.0510000007</v>
      </c>
      <c r="H334" s="22">
        <f t="shared" si="36"/>
        <v>0.9684474010685592</v>
      </c>
      <c r="I334" s="25">
        <f t="shared" si="40"/>
        <v>3.2170899999999998</v>
      </c>
      <c r="J334" s="43">
        <f>VLOOKUP(D334,DATABASE!$A$2:$F$3248,5)*F334</f>
        <v>1447.6904999999999</v>
      </c>
      <c r="K334" s="25">
        <f t="shared" si="41"/>
        <v>6931786.6513335416</v>
      </c>
      <c r="L334" s="26">
        <f t="shared" si="37"/>
        <v>0.98023319713522128</v>
      </c>
      <c r="M334" s="3" t="str">
        <f>VLOOKUP(D334,DATABASE!$A$2:$F$3248,3)</f>
        <v>OLEOSE</v>
      </c>
      <c r="N334" s="10" t="str">
        <f t="shared" si="38"/>
        <v>C</v>
      </c>
    </row>
    <row r="335" spans="1:14">
      <c r="A335" s="19">
        <v>321</v>
      </c>
      <c r="B335" s="21">
        <f t="shared" si="35"/>
        <v>0.53678929765886285</v>
      </c>
      <c r="C335" s="32" t="s">
        <v>4529</v>
      </c>
      <c r="D335" s="32" t="s">
        <v>4528</v>
      </c>
      <c r="E335" s="1">
        <f>VLOOKUP(D335,DATABASE!$A$2:$F$3248,6)</f>
        <v>1</v>
      </c>
      <c r="F335" s="6">
        <f>VLOOKUP(D335,DATABASE!$A$2:$F$3248,4)</f>
        <v>440</v>
      </c>
      <c r="G335" s="2">
        <f t="shared" si="39"/>
        <v>1583552.0510000007</v>
      </c>
      <c r="H335" s="22">
        <f t="shared" si="36"/>
        <v>0.968716565121856</v>
      </c>
      <c r="I335" s="25">
        <f t="shared" si="40"/>
        <v>3.2824300000000006</v>
      </c>
      <c r="J335" s="43">
        <f>VLOOKUP(D335,DATABASE!$A$2:$F$3248,5)*F335</f>
        <v>1444.2692000000002</v>
      </c>
      <c r="K335" s="25">
        <f t="shared" si="41"/>
        <v>6933230.9205335416</v>
      </c>
      <c r="L335" s="26">
        <f t="shared" si="37"/>
        <v>0.9804374331693998</v>
      </c>
      <c r="M335" s="3" t="str">
        <f>VLOOKUP(D335,DATABASE!$A$2:$F$3248,3)</f>
        <v>OLEOSE</v>
      </c>
      <c r="N335" s="10" t="str">
        <f t="shared" si="38"/>
        <v>C</v>
      </c>
    </row>
    <row r="336" spans="1:14">
      <c r="A336" s="19">
        <v>323</v>
      </c>
      <c r="B336" s="21">
        <f t="shared" si="35"/>
        <v>0.54013377926421402</v>
      </c>
      <c r="C336" s="32" t="s">
        <v>3354</v>
      </c>
      <c r="D336" s="32" t="s">
        <v>3353</v>
      </c>
      <c r="E336" s="1">
        <f>VLOOKUP(D336,DATABASE!$A$2:$F$3248,6)</f>
        <v>1</v>
      </c>
      <c r="F336" s="6">
        <f>VLOOKUP(D336,DATABASE!$A$2:$F$3248,4)</f>
        <v>426.97800000000001</v>
      </c>
      <c r="G336" s="2">
        <f t="shared" si="39"/>
        <v>1583979.0290000006</v>
      </c>
      <c r="H336" s="22">
        <f t="shared" si="36"/>
        <v>0.96897776314264816</v>
      </c>
      <c r="I336" s="25">
        <f t="shared" si="40"/>
        <v>3.36917</v>
      </c>
      <c r="J336" s="43">
        <f>VLOOKUP(D336,DATABASE!$A$2:$F$3248,5)*F336</f>
        <v>1438.5614682600001</v>
      </c>
      <c r="K336" s="25">
        <f t="shared" si="41"/>
        <v>6934669.482001802</v>
      </c>
      <c r="L336" s="26">
        <f t="shared" si="37"/>
        <v>0.98064086206561907</v>
      </c>
      <c r="M336" s="3" t="str">
        <f>VLOOKUP(D336,DATABASE!$A$2:$F$3248,3)</f>
        <v>OLEOSE</v>
      </c>
      <c r="N336" s="10" t="str">
        <f t="shared" si="38"/>
        <v>C</v>
      </c>
    </row>
    <row r="337" spans="1:14">
      <c r="A337" s="19">
        <v>291</v>
      </c>
      <c r="B337" s="21">
        <f t="shared" si="35"/>
        <v>0.48662207357859533</v>
      </c>
      <c r="C337" s="32" t="s">
        <v>4972</v>
      </c>
      <c r="D337" s="32" t="s">
        <v>4971</v>
      </c>
      <c r="E337" s="1">
        <f>VLOOKUP(D337,DATABASE!$A$2:$F$3248,6)</f>
        <v>2</v>
      </c>
      <c r="F337" s="6">
        <f>VLOOKUP(D337,DATABASE!$A$2:$F$3248,4)</f>
        <v>500</v>
      </c>
      <c r="G337" s="2">
        <f t="shared" si="39"/>
        <v>1584479.0290000006</v>
      </c>
      <c r="H337" s="22">
        <f t="shared" si="36"/>
        <v>0.96928363138503082</v>
      </c>
      <c r="I337" s="25">
        <f t="shared" si="40"/>
        <v>2.7248800000000002</v>
      </c>
      <c r="J337" s="43">
        <f>VLOOKUP(D337,DATABASE!$A$2:$F$3248,5)*F337</f>
        <v>1362.44</v>
      </c>
      <c r="K337" s="25">
        <f t="shared" si="41"/>
        <v>6936031.9220018024</v>
      </c>
      <c r="L337" s="26">
        <f t="shared" si="37"/>
        <v>0.98083352652346822</v>
      </c>
      <c r="M337" s="3" t="str">
        <f>VLOOKUP(D337,DATABASE!$A$2:$F$3248,3)</f>
        <v>CIOCC</v>
      </c>
      <c r="N337" s="10" t="str">
        <f t="shared" si="38"/>
        <v>C</v>
      </c>
    </row>
    <row r="338" spans="1:14">
      <c r="A338" s="19">
        <v>287</v>
      </c>
      <c r="B338" s="21">
        <f t="shared" si="35"/>
        <v>0.47993311036789299</v>
      </c>
      <c r="C338" s="32" t="s">
        <v>946</v>
      </c>
      <c r="D338" s="32" t="s">
        <v>945</v>
      </c>
      <c r="E338" s="1">
        <f>VLOOKUP(D338,DATABASE!$A$2:$F$3248,6)</f>
        <v>2</v>
      </c>
      <c r="F338" s="6">
        <f>VLOOKUP(D338,DATABASE!$A$2:$F$3248,4)</f>
        <v>525.9</v>
      </c>
      <c r="G338" s="2">
        <f t="shared" si="39"/>
        <v>1585004.9290000005</v>
      </c>
      <c r="H338" s="22">
        <f t="shared" si="36"/>
        <v>0.96960534360236894</v>
      </c>
      <c r="I338" s="25">
        <f t="shared" si="40"/>
        <v>2.5904600000000002</v>
      </c>
      <c r="J338" s="43">
        <f>VLOOKUP(D338,DATABASE!$A$2:$F$3248,5)*F338</f>
        <v>1362.3229140000001</v>
      </c>
      <c r="K338" s="25">
        <f t="shared" si="41"/>
        <v>6937394.244915802</v>
      </c>
      <c r="L338" s="26">
        <f t="shared" si="37"/>
        <v>0.98102617442402995</v>
      </c>
      <c r="M338" s="3" t="str">
        <f>VLOOKUP(D338,DATABASE!$A$2:$F$3248,3)</f>
        <v>OLEOSE</v>
      </c>
      <c r="N338" s="10" t="str">
        <f t="shared" si="38"/>
        <v>C</v>
      </c>
    </row>
    <row r="339" spans="1:14">
      <c r="A339" s="19">
        <v>324</v>
      </c>
      <c r="B339" s="21">
        <f t="shared" si="35"/>
        <v>0.5418060200668896</v>
      </c>
      <c r="C339" s="32" t="s">
        <v>4027</v>
      </c>
      <c r="D339" s="32" t="s">
        <v>4026</v>
      </c>
      <c r="E339" s="1">
        <f>VLOOKUP(D339,DATABASE!$A$2:$F$3248,6)</f>
        <v>1</v>
      </c>
      <c r="F339" s="6">
        <f>VLOOKUP(D339,DATABASE!$A$2:$F$3248,4)</f>
        <v>426</v>
      </c>
      <c r="G339" s="2">
        <f t="shared" si="39"/>
        <v>1585430.9290000005</v>
      </c>
      <c r="H339" s="22">
        <f t="shared" si="36"/>
        <v>0.96986594334487908</v>
      </c>
      <c r="I339" s="25">
        <f t="shared" si="40"/>
        <v>3.1893299999999996</v>
      </c>
      <c r="J339" s="43">
        <f>VLOOKUP(D339,DATABASE!$A$2:$F$3248,5)*F339</f>
        <v>1358.6545799999999</v>
      </c>
      <c r="K339" s="25">
        <f t="shared" si="41"/>
        <v>6938752.8994958019</v>
      </c>
      <c r="L339" s="26">
        <f t="shared" si="37"/>
        <v>0.98121830358058715</v>
      </c>
      <c r="M339" s="3" t="str">
        <f>VLOOKUP(D339,DATABASE!$A$2:$F$3248,3)</f>
        <v>OLEOSE</v>
      </c>
      <c r="N339" s="10" t="str">
        <f t="shared" si="38"/>
        <v>C</v>
      </c>
    </row>
    <row r="340" spans="1:14">
      <c r="A340" s="19">
        <v>383</v>
      </c>
      <c r="B340" s="21">
        <f t="shared" si="35"/>
        <v>0.64046822742474918</v>
      </c>
      <c r="C340" s="32" t="s">
        <v>4666</v>
      </c>
      <c r="D340" s="32" t="s">
        <v>4665</v>
      </c>
      <c r="E340" s="1">
        <f>VLOOKUP(D340,DATABASE!$A$2:$F$3248,6)</f>
        <v>2</v>
      </c>
      <c r="F340" s="6">
        <f>VLOOKUP(D340,DATABASE!$A$2:$F$3248,4)</f>
        <v>300</v>
      </c>
      <c r="G340" s="2">
        <f t="shared" si="39"/>
        <v>1585730.9290000005</v>
      </c>
      <c r="H340" s="22">
        <f t="shared" si="36"/>
        <v>0.97004946429030869</v>
      </c>
      <c r="I340" s="25">
        <f t="shared" si="40"/>
        <v>4.4859</v>
      </c>
      <c r="J340" s="43">
        <f>VLOOKUP(D340,DATABASE!$A$2:$F$3248,5)*F340</f>
        <v>1345.77</v>
      </c>
      <c r="K340" s="25">
        <f t="shared" si="41"/>
        <v>6940098.6694958014</v>
      </c>
      <c r="L340" s="26">
        <f t="shared" si="37"/>
        <v>0.98140861071149899</v>
      </c>
      <c r="M340" s="3" t="str">
        <f>VLOOKUP(D340,DATABASE!$A$2:$F$3248,3)</f>
        <v>OLEOSE</v>
      </c>
      <c r="N340" s="10" t="str">
        <f t="shared" si="38"/>
        <v>C</v>
      </c>
    </row>
    <row r="341" spans="1:14">
      <c r="A341" s="19">
        <v>405</v>
      </c>
      <c r="B341" s="21">
        <f t="shared" si="35"/>
        <v>0.67725752508361203</v>
      </c>
      <c r="C341" s="32" t="s">
        <v>2218</v>
      </c>
      <c r="D341" s="32" t="s">
        <v>2217</v>
      </c>
      <c r="E341" s="1">
        <f>VLOOKUP(D341,DATABASE!$A$2:$F$3248,6)</f>
        <v>1</v>
      </c>
      <c r="F341" s="6">
        <f>VLOOKUP(D341,DATABASE!$A$2:$F$3248,4)</f>
        <v>261.78899999999999</v>
      </c>
      <c r="G341" s="2">
        <f t="shared" si="39"/>
        <v>1585992.7180000006</v>
      </c>
      <c r="H341" s="22">
        <f t="shared" si="36"/>
        <v>0.97020961017291896</v>
      </c>
      <c r="I341" s="25">
        <f t="shared" si="40"/>
        <v>5.08711</v>
      </c>
      <c r="J341" s="43">
        <f>VLOOKUP(D341,DATABASE!$A$2:$F$3248,5)*F341</f>
        <v>1331.74943979</v>
      </c>
      <c r="K341" s="25">
        <f t="shared" si="41"/>
        <v>6941430.4189355914</v>
      </c>
      <c r="L341" s="26">
        <f t="shared" si="37"/>
        <v>0.98159693517628865</v>
      </c>
      <c r="M341" s="3" t="str">
        <f>VLOOKUP(D341,DATABASE!$A$2:$F$3248,3)</f>
        <v>OLEOSE</v>
      </c>
      <c r="N341" s="10" t="str">
        <f t="shared" si="38"/>
        <v>C</v>
      </c>
    </row>
    <row r="342" spans="1:14">
      <c r="A342" s="19">
        <v>336</v>
      </c>
      <c r="B342" s="21">
        <f t="shared" si="35"/>
        <v>0.56187290969899661</v>
      </c>
      <c r="C342" s="32" t="s">
        <v>4680</v>
      </c>
      <c r="D342" s="32" t="s">
        <v>4679</v>
      </c>
      <c r="E342" s="1">
        <f>VLOOKUP(D342,DATABASE!$A$2:$F$3248,6)</f>
        <v>2</v>
      </c>
      <c r="F342" s="6">
        <f>VLOOKUP(D342,DATABASE!$A$2:$F$3248,4)</f>
        <v>400</v>
      </c>
      <c r="G342" s="2">
        <f t="shared" si="39"/>
        <v>1586392.7180000006</v>
      </c>
      <c r="H342" s="22">
        <f t="shared" si="36"/>
        <v>0.97045430476682515</v>
      </c>
      <c r="I342" s="25">
        <f t="shared" si="40"/>
        <v>3.30735</v>
      </c>
      <c r="J342" s="43">
        <f>VLOOKUP(D342,DATABASE!$A$2:$F$3248,5)*F342</f>
        <v>1322.94</v>
      </c>
      <c r="K342" s="25">
        <f t="shared" si="41"/>
        <v>6942753.3589355918</v>
      </c>
      <c r="L342" s="26">
        <f t="shared" si="37"/>
        <v>0.98178401388644609</v>
      </c>
      <c r="M342" s="3" t="str">
        <f>VLOOKUP(D342,DATABASE!$A$2:$F$3248,3)</f>
        <v>OLEOSE</v>
      </c>
      <c r="N342" s="10" t="str">
        <f t="shared" si="38"/>
        <v>C</v>
      </c>
    </row>
    <row r="343" spans="1:14">
      <c r="A343" s="19">
        <v>349</v>
      </c>
      <c r="B343" s="21">
        <f t="shared" si="35"/>
        <v>0.58361204013377932</v>
      </c>
      <c r="C343" s="32" t="s">
        <v>1859</v>
      </c>
      <c r="D343" s="32" t="s">
        <v>1858</v>
      </c>
      <c r="E343" s="1">
        <f>VLOOKUP(D343,DATABASE!$A$2:$F$3248,6)</f>
        <v>2</v>
      </c>
      <c r="F343" s="6">
        <f>VLOOKUP(D343,DATABASE!$A$2:$F$3248,4)</f>
        <v>360</v>
      </c>
      <c r="G343" s="2">
        <f t="shared" si="39"/>
        <v>1586752.7180000006</v>
      </c>
      <c r="H343" s="22">
        <f t="shared" si="36"/>
        <v>0.97067452990134073</v>
      </c>
      <c r="I343" s="25">
        <f t="shared" si="40"/>
        <v>3.61172</v>
      </c>
      <c r="J343" s="43">
        <f>VLOOKUP(D343,DATABASE!$A$2:$F$3248,5)*F343</f>
        <v>1300.2192</v>
      </c>
      <c r="K343" s="25">
        <f t="shared" si="41"/>
        <v>6944053.5781355919</v>
      </c>
      <c r="L343" s="26">
        <f t="shared" si="37"/>
        <v>0.98196787961796683</v>
      </c>
      <c r="M343" s="3" t="str">
        <f>VLOOKUP(D343,DATABASE!$A$2:$F$3248,3)</f>
        <v>CIOCC</v>
      </c>
      <c r="N343" s="10" t="str">
        <f t="shared" si="38"/>
        <v>C</v>
      </c>
    </row>
    <row r="344" spans="1:14">
      <c r="A344" s="19">
        <v>328</v>
      </c>
      <c r="B344" s="21">
        <f t="shared" si="35"/>
        <v>0.54849498327759194</v>
      </c>
      <c r="C344" s="32" t="s">
        <v>1070</v>
      </c>
      <c r="D344" s="32" t="s">
        <v>1069</v>
      </c>
      <c r="E344" s="1">
        <f>VLOOKUP(D344,DATABASE!$A$2:$F$3248,6)</f>
        <v>1</v>
      </c>
      <c r="F344" s="6">
        <f>VLOOKUP(D344,DATABASE!$A$2:$F$3248,4)</f>
        <v>420</v>
      </c>
      <c r="G344" s="2">
        <f t="shared" si="39"/>
        <v>1587172.7180000006</v>
      </c>
      <c r="H344" s="22">
        <f t="shared" si="36"/>
        <v>0.97093145922494228</v>
      </c>
      <c r="I344" s="25">
        <f t="shared" si="40"/>
        <v>3.0866800000000003</v>
      </c>
      <c r="J344" s="43">
        <f>VLOOKUP(D344,DATABASE!$A$2:$F$3248,5)*F344</f>
        <v>1296.4056</v>
      </c>
      <c r="K344" s="25">
        <f t="shared" si="41"/>
        <v>6945349.9837355921</v>
      </c>
      <c r="L344" s="26">
        <f t="shared" si="37"/>
        <v>0.98215120606322426</v>
      </c>
      <c r="M344" s="3" t="str">
        <f>VLOOKUP(D344,DATABASE!$A$2:$F$3248,3)</f>
        <v>OLEOSE</v>
      </c>
      <c r="N344" s="10" t="str">
        <f t="shared" si="38"/>
        <v>C</v>
      </c>
    </row>
    <row r="345" spans="1:14">
      <c r="A345" s="19">
        <v>319</v>
      </c>
      <c r="B345" s="21">
        <f t="shared" si="35"/>
        <v>0.53344481605351168</v>
      </c>
      <c r="C345" s="32" t="s">
        <v>3749</v>
      </c>
      <c r="D345" s="32" t="s">
        <v>3748</v>
      </c>
      <c r="E345" s="1">
        <f>VLOOKUP(D345,DATABASE!$A$2:$F$3248,6)</f>
        <v>1</v>
      </c>
      <c r="F345" s="6">
        <f>VLOOKUP(D345,DATABASE!$A$2:$F$3248,4)</f>
        <v>440.94600000000003</v>
      </c>
      <c r="G345" s="2">
        <f t="shared" si="39"/>
        <v>1587613.6640000006</v>
      </c>
      <c r="H345" s="22">
        <f t="shared" si="36"/>
        <v>0.97120120198095361</v>
      </c>
      <c r="I345" s="25">
        <f t="shared" si="40"/>
        <v>2.8875600000000001</v>
      </c>
      <c r="J345" s="43">
        <f>VLOOKUP(D345,DATABASE!$A$2:$F$3248,5)*F345</f>
        <v>1273.2580317600002</v>
      </c>
      <c r="K345" s="25">
        <f t="shared" si="41"/>
        <v>6946623.2417673524</v>
      </c>
      <c r="L345" s="26">
        <f t="shared" si="37"/>
        <v>0.98233125917997888</v>
      </c>
      <c r="M345" s="3" t="str">
        <f>VLOOKUP(D345,DATABASE!$A$2:$F$3248,3)</f>
        <v>OLEOSE</v>
      </c>
      <c r="N345" s="10" t="str">
        <f t="shared" si="38"/>
        <v>C</v>
      </c>
    </row>
    <row r="346" spans="1:14">
      <c r="A346" s="19">
        <v>280</v>
      </c>
      <c r="B346" s="21">
        <f t="shared" si="35"/>
        <v>0.4682274247491639</v>
      </c>
      <c r="C346" s="32" t="s">
        <v>1040</v>
      </c>
      <c r="D346" s="32" t="s">
        <v>1039</v>
      </c>
      <c r="E346" s="1">
        <f>VLOOKUP(D346,DATABASE!$A$2:$F$3248,6)</f>
        <v>2</v>
      </c>
      <c r="F346" s="6">
        <f>VLOOKUP(D346,DATABASE!$A$2:$F$3248,4)</f>
        <v>564.5</v>
      </c>
      <c r="G346" s="2">
        <f t="shared" si="39"/>
        <v>1588178.1640000006</v>
      </c>
      <c r="H346" s="22">
        <f t="shared" si="36"/>
        <v>0.97154652722660373</v>
      </c>
      <c r="I346" s="25">
        <f t="shared" si="40"/>
        <v>2.2545899999999999</v>
      </c>
      <c r="J346" s="43">
        <f>VLOOKUP(D346,DATABASE!$A$2:$F$3248,5)*F346</f>
        <v>1272.7160549999999</v>
      </c>
      <c r="K346" s="25">
        <f t="shared" si="41"/>
        <v>6947895.9578223526</v>
      </c>
      <c r="L346" s="26">
        <f t="shared" si="37"/>
        <v>0.98251123565507681</v>
      </c>
      <c r="M346" s="3" t="str">
        <f>VLOOKUP(D346,DATABASE!$A$2:$F$3248,3)</f>
        <v>OLEOSE</v>
      </c>
      <c r="N346" s="10" t="str">
        <f t="shared" si="38"/>
        <v>C</v>
      </c>
    </row>
    <row r="347" spans="1:14">
      <c r="A347" s="19">
        <v>329</v>
      </c>
      <c r="B347" s="21">
        <f t="shared" si="35"/>
        <v>0.55016722408026753</v>
      </c>
      <c r="C347" s="32" t="s">
        <v>3705</v>
      </c>
      <c r="D347" s="32" t="s">
        <v>3704</v>
      </c>
      <c r="E347" s="1">
        <f>VLOOKUP(D347,DATABASE!$A$2:$F$3248,6)</f>
        <v>1</v>
      </c>
      <c r="F347" s="6">
        <f>VLOOKUP(D347,DATABASE!$A$2:$F$3248,4)</f>
        <v>420</v>
      </c>
      <c r="G347" s="2">
        <f t="shared" si="39"/>
        <v>1588598.1640000006</v>
      </c>
      <c r="H347" s="22">
        <f t="shared" si="36"/>
        <v>0.97180345655020517</v>
      </c>
      <c r="I347" s="25">
        <f t="shared" si="40"/>
        <v>2.9780600000000002</v>
      </c>
      <c r="J347" s="43">
        <f>VLOOKUP(D347,DATABASE!$A$2:$F$3248,5)*F347</f>
        <v>1250.7852</v>
      </c>
      <c r="K347" s="25">
        <f t="shared" si="41"/>
        <v>6949146.7430223525</v>
      </c>
      <c r="L347" s="26">
        <f t="shared" si="37"/>
        <v>0.98268811085871421</v>
      </c>
      <c r="M347" s="3" t="str">
        <f>VLOOKUP(D347,DATABASE!$A$2:$F$3248,3)</f>
        <v>OLEOSE</v>
      </c>
      <c r="N347" s="10" t="str">
        <f t="shared" si="38"/>
        <v>C</v>
      </c>
    </row>
    <row r="348" spans="1:14">
      <c r="A348" s="19">
        <v>433</v>
      </c>
      <c r="B348" s="21">
        <f t="shared" si="35"/>
        <v>0.72408026755852839</v>
      </c>
      <c r="C348" s="32" t="s">
        <v>3068</v>
      </c>
      <c r="D348" s="32" t="s">
        <v>3067</v>
      </c>
      <c r="E348" s="1">
        <f>VLOOKUP(D348,DATABASE!$A$2:$F$3248,6)</f>
        <v>2</v>
      </c>
      <c r="F348" s="6">
        <f>VLOOKUP(D348,DATABASE!$A$2:$F$3248,4)</f>
        <v>200</v>
      </c>
      <c r="G348" s="2">
        <f t="shared" si="39"/>
        <v>1588798.1640000006</v>
      </c>
      <c r="H348" s="22">
        <f t="shared" si="36"/>
        <v>0.97192580384715832</v>
      </c>
      <c r="I348" s="25">
        <f t="shared" si="40"/>
        <v>6.21</v>
      </c>
      <c r="J348" s="43">
        <f>VLOOKUP(D348,DATABASE!$A$2:$F$3248,5)*F348</f>
        <v>1242</v>
      </c>
      <c r="K348" s="25">
        <f t="shared" si="41"/>
        <v>6950388.7430223525</v>
      </c>
      <c r="L348" s="26">
        <f t="shared" si="37"/>
        <v>0.98286374373550045</v>
      </c>
      <c r="M348" s="3" t="str">
        <f>VLOOKUP(D348,DATABASE!$A$2:$F$3248,3)</f>
        <v>OLEOSE</v>
      </c>
      <c r="N348" s="10" t="str">
        <f t="shared" si="38"/>
        <v>C</v>
      </c>
    </row>
    <row r="349" spans="1:14">
      <c r="A349" s="19">
        <v>362</v>
      </c>
      <c r="B349" s="21">
        <f t="shared" si="35"/>
        <v>0.60535117056856191</v>
      </c>
      <c r="C349" s="32" t="s">
        <v>4194</v>
      </c>
      <c r="D349" s="32" t="s">
        <v>4193</v>
      </c>
      <c r="E349" s="1">
        <f>VLOOKUP(D349,DATABASE!$A$2:$F$3248,6)</f>
        <v>1</v>
      </c>
      <c r="F349" s="6">
        <f>VLOOKUP(D349,DATABASE!$A$2:$F$3248,4)</f>
        <v>344</v>
      </c>
      <c r="G349" s="2">
        <f t="shared" si="39"/>
        <v>1589142.1640000006</v>
      </c>
      <c r="H349" s="22">
        <f t="shared" si="36"/>
        <v>0.97213624119791764</v>
      </c>
      <c r="I349" s="25">
        <f t="shared" si="40"/>
        <v>3.5451400000000004</v>
      </c>
      <c r="J349" s="43">
        <f>VLOOKUP(D349,DATABASE!$A$2:$F$3248,5)*F349</f>
        <v>1219.5281600000001</v>
      </c>
      <c r="K349" s="25">
        <f t="shared" si="41"/>
        <v>6951608.2711823527</v>
      </c>
      <c r="L349" s="26">
        <f t="shared" si="37"/>
        <v>0.98303619883941562</v>
      </c>
      <c r="M349" s="3" t="str">
        <f>VLOOKUP(D349,DATABASE!$A$2:$F$3248,3)</f>
        <v>OLEOSE</v>
      </c>
      <c r="N349" s="10" t="str">
        <f t="shared" si="38"/>
        <v>C</v>
      </c>
    </row>
    <row r="350" spans="1:14">
      <c r="A350" s="19">
        <v>295</v>
      </c>
      <c r="B350" s="21">
        <f t="shared" si="35"/>
        <v>0.49331103678929766</v>
      </c>
      <c r="C350" s="32" t="s">
        <v>980</v>
      </c>
      <c r="D350" s="32" t="s">
        <v>979</v>
      </c>
      <c r="E350" s="1">
        <f>VLOOKUP(D350,DATABASE!$A$2:$F$3248,6)</f>
        <v>1</v>
      </c>
      <c r="F350" s="6">
        <f>VLOOKUP(D350,DATABASE!$A$2:$F$3248,4)</f>
        <v>500</v>
      </c>
      <c r="G350" s="2">
        <f t="shared" si="39"/>
        <v>1589642.1640000006</v>
      </c>
      <c r="H350" s="22">
        <f t="shared" si="36"/>
        <v>0.9724421094403003</v>
      </c>
      <c r="I350" s="25">
        <f t="shared" si="40"/>
        <v>2.4261300000000001</v>
      </c>
      <c r="J350" s="43">
        <f>VLOOKUP(D350,DATABASE!$A$2:$F$3248,5)*F350</f>
        <v>1213.0650000000001</v>
      </c>
      <c r="K350" s="25">
        <f t="shared" si="41"/>
        <v>6952821.3361823531</v>
      </c>
      <c r="L350" s="26">
        <f t="shared" si="37"/>
        <v>0.98320773997925348</v>
      </c>
      <c r="M350" s="3" t="str">
        <f>VLOOKUP(D350,DATABASE!$A$2:$F$3248,3)</f>
        <v>CIOCC</v>
      </c>
      <c r="N350" s="10" t="str">
        <f t="shared" si="38"/>
        <v>C</v>
      </c>
    </row>
    <row r="351" spans="1:14">
      <c r="A351" s="19">
        <v>403</v>
      </c>
      <c r="B351" s="21">
        <f t="shared" si="35"/>
        <v>0.67391304347826086</v>
      </c>
      <c r="C351" s="32" t="s">
        <v>1951</v>
      </c>
      <c r="D351" s="32" t="s">
        <v>1950</v>
      </c>
      <c r="E351" s="1">
        <f>VLOOKUP(D351,DATABASE!$A$2:$F$3248,6)</f>
        <v>1</v>
      </c>
      <c r="F351" s="6">
        <f>VLOOKUP(D351,DATABASE!$A$2:$F$3248,4)</f>
        <v>274.5</v>
      </c>
      <c r="G351" s="2">
        <f t="shared" si="39"/>
        <v>1589916.6640000006</v>
      </c>
      <c r="H351" s="22">
        <f t="shared" si="36"/>
        <v>0.97261003110536848</v>
      </c>
      <c r="I351" s="25">
        <f t="shared" si="40"/>
        <v>4.3886700000000003</v>
      </c>
      <c r="J351" s="43">
        <f>VLOOKUP(D351,DATABASE!$A$2:$F$3248,5)*F351</f>
        <v>1204.6899150000002</v>
      </c>
      <c r="K351" s="25">
        <f t="shared" si="41"/>
        <v>6954026.0260973535</v>
      </c>
      <c r="L351" s="26">
        <f t="shared" si="37"/>
        <v>0.9833780967871496</v>
      </c>
      <c r="M351" s="3" t="str">
        <f>VLOOKUP(D351,DATABASE!$A$2:$F$3248,3)</f>
        <v>OLEOSE</v>
      </c>
      <c r="N351" s="10" t="str">
        <f t="shared" si="38"/>
        <v>C</v>
      </c>
    </row>
    <row r="352" spans="1:14">
      <c r="A352" s="19">
        <v>360</v>
      </c>
      <c r="B352" s="21">
        <f t="shared" si="35"/>
        <v>0.60200668896321075</v>
      </c>
      <c r="C352" s="32" t="s">
        <v>1256</v>
      </c>
      <c r="D352" s="32" t="s">
        <v>1255</v>
      </c>
      <c r="E352" s="1">
        <f>VLOOKUP(D352,DATABASE!$A$2:$F$3248,6)</f>
        <v>2</v>
      </c>
      <c r="F352" s="6">
        <f>VLOOKUP(D352,DATABASE!$A$2:$F$3248,4)</f>
        <v>350</v>
      </c>
      <c r="G352" s="2">
        <f t="shared" si="39"/>
        <v>1590266.6640000006</v>
      </c>
      <c r="H352" s="22">
        <f t="shared" si="36"/>
        <v>0.97282413887503638</v>
      </c>
      <c r="I352" s="25">
        <f t="shared" si="40"/>
        <v>3.31948</v>
      </c>
      <c r="J352" s="43">
        <f>VLOOKUP(D352,DATABASE!$A$2:$F$3248,5)*F352</f>
        <v>1161.818</v>
      </c>
      <c r="K352" s="25">
        <f t="shared" si="41"/>
        <v>6955187.8440973535</v>
      </c>
      <c r="L352" s="26">
        <f t="shared" si="37"/>
        <v>0.98354239102035568</v>
      </c>
      <c r="M352" s="3" t="str">
        <f>VLOOKUP(D352,DATABASE!$A$2:$F$3248,3)</f>
        <v>CIOCC</v>
      </c>
      <c r="N352" s="10" t="str">
        <f t="shared" si="38"/>
        <v>C</v>
      </c>
    </row>
    <row r="353" spans="1:14">
      <c r="A353" s="19">
        <v>399</v>
      </c>
      <c r="B353" s="21">
        <f t="shared" si="35"/>
        <v>0.66722408026755853</v>
      </c>
      <c r="C353" s="32" t="s">
        <v>1478</v>
      </c>
      <c r="D353" s="32" t="s">
        <v>1485</v>
      </c>
      <c r="E353" s="1">
        <f>VLOOKUP(D353,DATABASE!$A$2:$F$3248,6)</f>
        <v>3</v>
      </c>
      <c r="F353" s="6">
        <f>VLOOKUP(D353,DATABASE!$A$2:$F$3248,4)</f>
        <v>280</v>
      </c>
      <c r="G353" s="2">
        <f t="shared" si="39"/>
        <v>1590546.6640000006</v>
      </c>
      <c r="H353" s="22">
        <f t="shared" si="36"/>
        <v>0.97299542509077064</v>
      </c>
      <c r="I353" s="25">
        <f t="shared" si="40"/>
        <v>4.1452900000000001</v>
      </c>
      <c r="J353" s="43">
        <f>VLOOKUP(D353,DATABASE!$A$2:$F$3248,5)*F353</f>
        <v>1160.6812</v>
      </c>
      <c r="K353" s="25">
        <f t="shared" si="41"/>
        <v>6956348.525297354</v>
      </c>
      <c r="L353" s="26">
        <f t="shared" si="37"/>
        <v>0.98370652449715734</v>
      </c>
      <c r="M353" s="3" t="str">
        <f>VLOOKUP(D353,DATABASE!$A$2:$F$3248,3)</f>
        <v>OLEOSE</v>
      </c>
      <c r="N353" s="10" t="str">
        <f t="shared" si="38"/>
        <v>C</v>
      </c>
    </row>
    <row r="354" spans="1:14">
      <c r="A354" s="19">
        <v>390</v>
      </c>
      <c r="B354" s="21">
        <f t="shared" si="35"/>
        <v>0.65217391304347827</v>
      </c>
      <c r="C354" s="32" t="s">
        <v>111</v>
      </c>
      <c r="D354" s="32" t="s">
        <v>110</v>
      </c>
      <c r="E354" s="1">
        <f>VLOOKUP(D354,DATABASE!$A$2:$F$3248,6)</f>
        <v>1</v>
      </c>
      <c r="F354" s="6">
        <f>VLOOKUP(D354,DATABASE!$A$2:$F$3248,4)</f>
        <v>300</v>
      </c>
      <c r="G354" s="2">
        <f t="shared" si="39"/>
        <v>1590846.6640000006</v>
      </c>
      <c r="H354" s="22">
        <f t="shared" si="36"/>
        <v>0.97317894603620037</v>
      </c>
      <c r="I354" s="25">
        <f t="shared" si="40"/>
        <v>3.8672300000000002</v>
      </c>
      <c r="J354" s="43">
        <f>VLOOKUP(D354,DATABASE!$A$2:$F$3248,5)*F354</f>
        <v>1160.1690000000001</v>
      </c>
      <c r="K354" s="25">
        <f t="shared" si="41"/>
        <v>6957508.6942973537</v>
      </c>
      <c r="L354" s="26">
        <f t="shared" si="37"/>
        <v>0.98387058554307372</v>
      </c>
      <c r="M354" s="3" t="str">
        <f>VLOOKUP(D354,DATABASE!$A$2:$F$3248,3)</f>
        <v>OLEOSE</v>
      </c>
      <c r="N354" s="10" t="str">
        <f t="shared" si="38"/>
        <v>C</v>
      </c>
    </row>
    <row r="355" spans="1:14">
      <c r="A355" s="19">
        <v>423</v>
      </c>
      <c r="B355" s="21">
        <f t="shared" si="35"/>
        <v>0.70735785953177255</v>
      </c>
      <c r="C355" s="32" t="s">
        <v>1505</v>
      </c>
      <c r="D355" s="32" t="s">
        <v>1504</v>
      </c>
      <c r="E355" s="1">
        <f>VLOOKUP(D355,DATABASE!$A$2:$F$3248,6)</f>
        <v>3</v>
      </c>
      <c r="F355" s="6">
        <f>VLOOKUP(D355,DATABASE!$A$2:$F$3248,4)</f>
        <v>210</v>
      </c>
      <c r="G355" s="2">
        <f t="shared" si="39"/>
        <v>1591056.6640000006</v>
      </c>
      <c r="H355" s="22">
        <f t="shared" si="36"/>
        <v>0.97330741069800109</v>
      </c>
      <c r="I355" s="25">
        <f t="shared" si="40"/>
        <v>5.4419199999999996</v>
      </c>
      <c r="J355" s="43">
        <f>VLOOKUP(D355,DATABASE!$A$2:$F$3248,5)*F355</f>
        <v>1142.8031999999998</v>
      </c>
      <c r="K355" s="25">
        <f t="shared" si="41"/>
        <v>6958651.4974973537</v>
      </c>
      <c r="L355" s="26">
        <f t="shared" si="37"/>
        <v>0.98403219086804683</v>
      </c>
      <c r="M355" s="3" t="str">
        <f>VLOOKUP(D355,DATABASE!$A$2:$F$3248,3)</f>
        <v>OLEOSE</v>
      </c>
      <c r="N355" s="10" t="str">
        <f t="shared" si="38"/>
        <v>C</v>
      </c>
    </row>
    <row r="356" spans="1:14">
      <c r="A356" s="19">
        <v>274</v>
      </c>
      <c r="B356" s="21">
        <f t="shared" si="35"/>
        <v>0.45819397993311034</v>
      </c>
      <c r="C356" s="32" t="s">
        <v>5072</v>
      </c>
      <c r="D356" s="32" t="s">
        <v>5071</v>
      </c>
      <c r="E356" s="1">
        <f>VLOOKUP(D356,DATABASE!$A$2:$F$3248,6)</f>
        <v>2</v>
      </c>
      <c r="F356" s="6">
        <f>VLOOKUP(D356,DATABASE!$A$2:$F$3248,4)</f>
        <v>600</v>
      </c>
      <c r="G356" s="2">
        <f t="shared" si="39"/>
        <v>1591656.6640000006</v>
      </c>
      <c r="H356" s="22">
        <f t="shared" si="36"/>
        <v>0.97367445258886032</v>
      </c>
      <c r="I356" s="25">
        <f t="shared" si="40"/>
        <v>1.90168</v>
      </c>
      <c r="J356" s="43">
        <f>VLOOKUP(D356,DATABASE!$A$2:$F$3248,5)*F356</f>
        <v>1141.008</v>
      </c>
      <c r="K356" s="25">
        <f t="shared" si="41"/>
        <v>6959792.5054973541</v>
      </c>
      <c r="L356" s="26">
        <f t="shared" si="37"/>
        <v>0.98419354233139311</v>
      </c>
      <c r="M356" s="3" t="str">
        <f>VLOOKUP(D356,DATABASE!$A$2:$F$3248,3)</f>
        <v>CIOCC</v>
      </c>
      <c r="N356" s="10" t="str">
        <f t="shared" si="38"/>
        <v>C</v>
      </c>
    </row>
    <row r="357" spans="1:14">
      <c r="A357" s="19">
        <v>398</v>
      </c>
      <c r="B357" s="21">
        <f t="shared" si="35"/>
        <v>0.66555183946488294</v>
      </c>
      <c r="C357" s="32" t="s">
        <v>1567</v>
      </c>
      <c r="D357" s="32" t="s">
        <v>1572</v>
      </c>
      <c r="E357" s="1">
        <f>VLOOKUP(D357,DATABASE!$A$2:$F$3248,6)</f>
        <v>2</v>
      </c>
      <c r="F357" s="6">
        <f>VLOOKUP(D357,DATABASE!$A$2:$F$3248,4)</f>
        <v>280</v>
      </c>
      <c r="G357" s="2">
        <f t="shared" si="39"/>
        <v>1591936.6640000006</v>
      </c>
      <c r="H357" s="22">
        <f t="shared" si="36"/>
        <v>0.97384573880459468</v>
      </c>
      <c r="I357" s="25">
        <f t="shared" si="40"/>
        <v>4.0746200000000004</v>
      </c>
      <c r="J357" s="43">
        <f>VLOOKUP(D357,DATABASE!$A$2:$F$3248,5)*F357</f>
        <v>1140.8936000000001</v>
      </c>
      <c r="K357" s="25">
        <f t="shared" si="41"/>
        <v>6960933.3990973542</v>
      </c>
      <c r="L357" s="26">
        <f t="shared" si="37"/>
        <v>0.9843548776172828</v>
      </c>
      <c r="M357" s="3" t="str">
        <f>VLOOKUP(D357,DATABASE!$A$2:$F$3248,3)</f>
        <v>OLEOSE</v>
      </c>
      <c r="N357" s="10" t="str">
        <f t="shared" si="38"/>
        <v>C</v>
      </c>
    </row>
    <row r="358" spans="1:14">
      <c r="A358" s="19">
        <v>392</v>
      </c>
      <c r="B358" s="21">
        <f t="shared" si="35"/>
        <v>0.65551839464882944</v>
      </c>
      <c r="C358" s="32" t="s">
        <v>4556</v>
      </c>
      <c r="D358" s="32" t="s">
        <v>4555</v>
      </c>
      <c r="E358" s="1">
        <f>VLOOKUP(D358,DATABASE!$A$2:$F$3248,6)</f>
        <v>1</v>
      </c>
      <c r="F358" s="6">
        <f>VLOOKUP(D358,DATABASE!$A$2:$F$3248,4)</f>
        <v>296.8</v>
      </c>
      <c r="G358" s="2">
        <f t="shared" si="39"/>
        <v>1592233.4640000006</v>
      </c>
      <c r="H358" s="22">
        <f t="shared" si="36"/>
        <v>0.97402730219327305</v>
      </c>
      <c r="I358" s="25">
        <f t="shared" si="40"/>
        <v>3.7824</v>
      </c>
      <c r="J358" s="43">
        <f>VLOOKUP(D358,DATABASE!$A$2:$F$3248,5)*F358</f>
        <v>1122.6163200000001</v>
      </c>
      <c r="K358" s="25">
        <f t="shared" si="41"/>
        <v>6962056.0154173542</v>
      </c>
      <c r="L358" s="26">
        <f t="shared" si="37"/>
        <v>0.98451362828862643</v>
      </c>
      <c r="M358" s="3" t="str">
        <f>VLOOKUP(D358,DATABASE!$A$2:$F$3248,3)</f>
        <v>OLEOSE</v>
      </c>
      <c r="N358" s="10" t="str">
        <f t="shared" si="38"/>
        <v>C</v>
      </c>
    </row>
    <row r="359" spans="1:14">
      <c r="A359" s="19">
        <v>391</v>
      </c>
      <c r="B359" s="21">
        <f t="shared" si="35"/>
        <v>0.65384615384615385</v>
      </c>
      <c r="C359" s="32" t="s">
        <v>4027</v>
      </c>
      <c r="D359" s="32" t="s">
        <v>4028</v>
      </c>
      <c r="E359" s="1">
        <f>VLOOKUP(D359,DATABASE!$A$2:$F$3248,6)</f>
        <v>1</v>
      </c>
      <c r="F359" s="6">
        <f>VLOOKUP(D359,DATABASE!$A$2:$F$3248,4)</f>
        <v>298.2</v>
      </c>
      <c r="G359" s="2">
        <f t="shared" si="39"/>
        <v>1592531.6640000006</v>
      </c>
      <c r="H359" s="22">
        <f t="shared" si="36"/>
        <v>0.97420972201303013</v>
      </c>
      <c r="I359" s="25">
        <f t="shared" si="40"/>
        <v>3.7423000000000002</v>
      </c>
      <c r="J359" s="43">
        <f>VLOOKUP(D359,DATABASE!$A$2:$F$3248,5)*F359</f>
        <v>1115.9538600000001</v>
      </c>
      <c r="K359" s="25">
        <f t="shared" si="41"/>
        <v>6963171.969277354</v>
      </c>
      <c r="L359" s="26">
        <f t="shared" si="37"/>
        <v>0.98467143681261382</v>
      </c>
      <c r="M359" s="3" t="str">
        <f>VLOOKUP(D359,DATABASE!$A$2:$F$3248,3)</f>
        <v>OLEOSE</v>
      </c>
      <c r="N359" s="10" t="str">
        <f t="shared" si="38"/>
        <v>C</v>
      </c>
    </row>
    <row r="360" spans="1:14">
      <c r="A360" s="19">
        <v>371</v>
      </c>
      <c r="B360" s="21">
        <f t="shared" si="35"/>
        <v>0.62040133779264217</v>
      </c>
      <c r="C360" s="32" t="s">
        <v>2621</v>
      </c>
      <c r="D360" s="32" t="s">
        <v>2620</v>
      </c>
      <c r="E360" s="1">
        <f>VLOOKUP(D360,DATABASE!$A$2:$F$3248,6)</f>
        <v>1</v>
      </c>
      <c r="F360" s="6">
        <f>VLOOKUP(D360,DATABASE!$A$2:$F$3248,4)</f>
        <v>318.75</v>
      </c>
      <c r="G360" s="2">
        <f t="shared" si="39"/>
        <v>1592850.4140000006</v>
      </c>
      <c r="H360" s="22">
        <f t="shared" si="36"/>
        <v>0.97440471301754905</v>
      </c>
      <c r="I360" s="25">
        <f t="shared" si="40"/>
        <v>3.4951699999999999</v>
      </c>
      <c r="J360" s="43">
        <f>VLOOKUP(D360,DATABASE!$A$2:$F$3248,5)*F360</f>
        <v>1114.0854374999999</v>
      </c>
      <c r="K360" s="25">
        <f t="shared" si="41"/>
        <v>6964286.0547148539</v>
      </c>
      <c r="L360" s="26">
        <f t="shared" si="37"/>
        <v>0.98482898112048323</v>
      </c>
      <c r="M360" s="3" t="str">
        <f>VLOOKUP(D360,DATABASE!$A$2:$F$3248,3)</f>
        <v>OLEOSE</v>
      </c>
      <c r="N360" s="10" t="str">
        <f t="shared" si="38"/>
        <v>C</v>
      </c>
    </row>
    <row r="361" spans="1:14">
      <c r="A361" s="19">
        <v>370</v>
      </c>
      <c r="B361" s="21">
        <f t="shared" si="35"/>
        <v>0.61872909698996659</v>
      </c>
      <c r="C361" s="32" t="s">
        <v>4068</v>
      </c>
      <c r="D361" s="32" t="s">
        <v>4067</v>
      </c>
      <c r="E361" s="1">
        <f>VLOOKUP(D361,DATABASE!$A$2:$F$3248,6)</f>
        <v>1</v>
      </c>
      <c r="F361" s="6">
        <f>VLOOKUP(D361,DATABASE!$A$2:$F$3248,4)</f>
        <v>320</v>
      </c>
      <c r="G361" s="2">
        <f t="shared" si="39"/>
        <v>1593170.4140000006</v>
      </c>
      <c r="H361" s="22">
        <f t="shared" si="36"/>
        <v>0.97460046869267403</v>
      </c>
      <c r="I361" s="25">
        <f t="shared" si="40"/>
        <v>3.4752800000000001</v>
      </c>
      <c r="J361" s="43">
        <f>VLOOKUP(D361,DATABASE!$A$2:$F$3248,5)*F361</f>
        <v>1112.0896</v>
      </c>
      <c r="K361" s="25">
        <f t="shared" si="41"/>
        <v>6965398.1443148535</v>
      </c>
      <c r="L361" s="26">
        <f t="shared" si="37"/>
        <v>0.98498624319430927</v>
      </c>
      <c r="M361" s="3" t="str">
        <f>VLOOKUP(D361,DATABASE!$A$2:$F$3248,3)</f>
        <v>OLEOSE</v>
      </c>
      <c r="N361" s="10" t="str">
        <f t="shared" si="38"/>
        <v>C</v>
      </c>
    </row>
    <row r="362" spans="1:14">
      <c r="A362" s="19">
        <v>376</v>
      </c>
      <c r="B362" s="21">
        <f t="shared" si="35"/>
        <v>0.62876254180602009</v>
      </c>
      <c r="C362" s="32" t="s">
        <v>3528</v>
      </c>
      <c r="D362" s="32" t="s">
        <v>3531</v>
      </c>
      <c r="E362" s="1">
        <f>VLOOKUP(D362,DATABASE!$A$2:$F$3248,6)</f>
        <v>2</v>
      </c>
      <c r="F362" s="6">
        <f>VLOOKUP(D362,DATABASE!$A$2:$F$3248,4)</f>
        <v>304.85000000000002</v>
      </c>
      <c r="G362" s="2">
        <f t="shared" si="39"/>
        <v>1593475.2640000007</v>
      </c>
      <c r="H362" s="22">
        <f t="shared" si="36"/>
        <v>0.97478695656005487</v>
      </c>
      <c r="I362" s="25">
        <f t="shared" si="40"/>
        <v>3.64337</v>
      </c>
      <c r="J362" s="43">
        <f>VLOOKUP(D362,DATABASE!$A$2:$F$3248,5)*F362</f>
        <v>1110.6813445</v>
      </c>
      <c r="K362" s="25">
        <f t="shared" si="41"/>
        <v>6966508.8256593533</v>
      </c>
      <c r="L362" s="26">
        <f t="shared" si="37"/>
        <v>0.98514330612484646</v>
      </c>
      <c r="M362" s="3" t="str">
        <f>VLOOKUP(D362,DATABASE!$A$2:$F$3248,3)</f>
        <v>OLEOSE</v>
      </c>
      <c r="N362" s="10" t="str">
        <f t="shared" si="38"/>
        <v>C</v>
      </c>
    </row>
    <row r="363" spans="1:14">
      <c r="A363" s="19">
        <v>357</v>
      </c>
      <c r="B363" s="21">
        <f t="shared" si="35"/>
        <v>0.59698996655518399</v>
      </c>
      <c r="C363" s="32" t="s">
        <v>201</v>
      </c>
      <c r="D363" s="32" t="s">
        <v>200</v>
      </c>
      <c r="E363" s="1">
        <f>VLOOKUP(D363,DATABASE!$A$2:$F$3248,6)</f>
        <v>2</v>
      </c>
      <c r="F363" s="6">
        <f>VLOOKUP(D363,DATABASE!$A$2:$F$3248,4)</f>
        <v>350</v>
      </c>
      <c r="G363" s="2">
        <f t="shared" si="39"/>
        <v>1593825.2640000007</v>
      </c>
      <c r="H363" s="22">
        <f t="shared" si="36"/>
        <v>0.97500106432972278</v>
      </c>
      <c r="I363" s="25">
        <f t="shared" si="40"/>
        <v>3.13537</v>
      </c>
      <c r="J363" s="43">
        <f>VLOOKUP(D363,DATABASE!$A$2:$F$3248,5)*F363</f>
        <v>1097.3795</v>
      </c>
      <c r="K363" s="25">
        <f t="shared" si="41"/>
        <v>6967606.2051593531</v>
      </c>
      <c r="L363" s="26">
        <f t="shared" si="37"/>
        <v>0.98529848802380882</v>
      </c>
      <c r="M363" s="3" t="str">
        <f>VLOOKUP(D363,DATABASE!$A$2:$F$3248,3)</f>
        <v>OLEOSE</v>
      </c>
      <c r="N363" s="10" t="str">
        <f t="shared" si="38"/>
        <v>C</v>
      </c>
    </row>
    <row r="364" spans="1:14">
      <c r="A364" s="19">
        <v>367</v>
      </c>
      <c r="B364" s="21">
        <f t="shared" si="35"/>
        <v>0.61371237458193983</v>
      </c>
      <c r="C364" s="32" t="s">
        <v>4198</v>
      </c>
      <c r="D364" s="32" t="s">
        <v>4197</v>
      </c>
      <c r="E364" s="1">
        <f>VLOOKUP(D364,DATABASE!$A$2:$F$3248,6)</f>
        <v>1</v>
      </c>
      <c r="F364" s="6">
        <f>VLOOKUP(D364,DATABASE!$A$2:$F$3248,4)</f>
        <v>323</v>
      </c>
      <c r="G364" s="2">
        <f t="shared" si="39"/>
        <v>1594148.2640000007</v>
      </c>
      <c r="H364" s="22">
        <f t="shared" si="36"/>
        <v>0.97519865521430193</v>
      </c>
      <c r="I364" s="25">
        <f t="shared" si="40"/>
        <v>3.3397199999999998</v>
      </c>
      <c r="J364" s="43">
        <f>VLOOKUP(D364,DATABASE!$A$2:$F$3248,5)*F364</f>
        <v>1078.72956</v>
      </c>
      <c r="K364" s="25">
        <f t="shared" si="41"/>
        <v>6968684.934719353</v>
      </c>
      <c r="L364" s="26">
        <f t="shared" si="37"/>
        <v>0.98545103260987732</v>
      </c>
      <c r="M364" s="3" t="str">
        <f>VLOOKUP(D364,DATABASE!$A$2:$F$3248,3)</f>
        <v>OLEOSE</v>
      </c>
      <c r="N364" s="10" t="str">
        <f t="shared" si="38"/>
        <v>C</v>
      </c>
    </row>
    <row r="365" spans="1:14">
      <c r="A365" s="19">
        <v>341</v>
      </c>
      <c r="B365" s="21">
        <f t="shared" si="35"/>
        <v>0.57023411371237454</v>
      </c>
      <c r="C365" s="32" t="s">
        <v>942</v>
      </c>
      <c r="D365" s="32" t="s">
        <v>941</v>
      </c>
      <c r="E365" s="1">
        <f>VLOOKUP(D365,DATABASE!$A$2:$F$3248,6)</f>
        <v>1</v>
      </c>
      <c r="F365" s="6">
        <f>VLOOKUP(D365,DATABASE!$A$2:$F$3248,4)</f>
        <v>395</v>
      </c>
      <c r="G365" s="2">
        <f t="shared" si="39"/>
        <v>1594543.2640000007</v>
      </c>
      <c r="H365" s="22">
        <f t="shared" si="36"/>
        <v>0.97544029112578434</v>
      </c>
      <c r="I365" s="25">
        <f t="shared" si="40"/>
        <v>2.69035</v>
      </c>
      <c r="J365" s="43">
        <f>VLOOKUP(D365,DATABASE!$A$2:$F$3248,5)*F365</f>
        <v>1062.6882499999999</v>
      </c>
      <c r="K365" s="25">
        <f t="shared" si="41"/>
        <v>6969747.6229693526</v>
      </c>
      <c r="L365" s="26">
        <f t="shared" si="37"/>
        <v>0.9856013087729002</v>
      </c>
      <c r="M365" s="3" t="str">
        <f>VLOOKUP(D365,DATABASE!$A$2:$F$3248,3)</f>
        <v>OLEOSE</v>
      </c>
      <c r="N365" s="10" t="str">
        <f t="shared" si="38"/>
        <v>C</v>
      </c>
    </row>
    <row r="366" spans="1:14">
      <c r="A366" s="19">
        <v>434</v>
      </c>
      <c r="B366" s="21">
        <f t="shared" si="35"/>
        <v>0.72575250836120397</v>
      </c>
      <c r="C366" s="32" t="s">
        <v>1508</v>
      </c>
      <c r="D366" s="32" t="s">
        <v>1507</v>
      </c>
      <c r="E366" s="1">
        <f>VLOOKUP(D366,DATABASE!$A$2:$F$3248,6)</f>
        <v>1</v>
      </c>
      <c r="F366" s="6">
        <f>VLOOKUP(D366,DATABASE!$A$2:$F$3248,4)</f>
        <v>200</v>
      </c>
      <c r="G366" s="2">
        <f t="shared" si="39"/>
        <v>1594743.2640000007</v>
      </c>
      <c r="H366" s="22">
        <f t="shared" si="36"/>
        <v>0.97556263842273738</v>
      </c>
      <c r="I366" s="25">
        <f t="shared" si="40"/>
        <v>5.3079799999999997</v>
      </c>
      <c r="J366" s="43">
        <f>VLOOKUP(D366,DATABASE!$A$2:$F$3248,5)*F366</f>
        <v>1061.596</v>
      </c>
      <c r="K366" s="25">
        <f t="shared" si="41"/>
        <v>6970809.2189693525</v>
      </c>
      <c r="L366" s="26">
        <f t="shared" si="37"/>
        <v>0.98575143047939351</v>
      </c>
      <c r="M366" s="3" t="str">
        <f>VLOOKUP(D366,DATABASE!$A$2:$F$3248,3)</f>
        <v>OLEOSE</v>
      </c>
      <c r="N366" s="10" t="str">
        <f t="shared" si="38"/>
        <v>C</v>
      </c>
    </row>
    <row r="367" spans="1:14">
      <c r="A367" s="19">
        <v>325</v>
      </c>
      <c r="B367" s="21">
        <f t="shared" si="35"/>
        <v>0.54347826086956519</v>
      </c>
      <c r="C367" s="32" t="s">
        <v>1066</v>
      </c>
      <c r="D367" s="32" t="s">
        <v>1065</v>
      </c>
      <c r="E367" s="1">
        <f>VLOOKUP(D367,DATABASE!$A$2:$F$3248,6)</f>
        <v>1</v>
      </c>
      <c r="F367" s="6">
        <f>VLOOKUP(D367,DATABASE!$A$2:$F$3248,4)</f>
        <v>425</v>
      </c>
      <c r="G367" s="2">
        <f t="shared" si="39"/>
        <v>1595168.2640000007</v>
      </c>
      <c r="H367" s="22">
        <f t="shared" si="36"/>
        <v>0.97582262642876272</v>
      </c>
      <c r="I367" s="25">
        <f t="shared" si="40"/>
        <v>2.4696899999999999</v>
      </c>
      <c r="J367" s="43">
        <f>VLOOKUP(D367,DATABASE!$A$2:$F$3248,5)*F367</f>
        <v>1049.61825</v>
      </c>
      <c r="K367" s="25">
        <f t="shared" si="41"/>
        <v>6971858.8372193528</v>
      </c>
      <c r="L367" s="26">
        <f t="shared" si="37"/>
        <v>0.98589985839628147</v>
      </c>
      <c r="M367" s="3" t="str">
        <f>VLOOKUP(D367,DATABASE!$A$2:$F$3248,3)</f>
        <v>OLEOSE</v>
      </c>
      <c r="N367" s="10" t="str">
        <f t="shared" si="38"/>
        <v>C</v>
      </c>
    </row>
    <row r="368" spans="1:14">
      <c r="A368" s="19">
        <v>335</v>
      </c>
      <c r="B368" s="21">
        <f t="shared" si="35"/>
        <v>0.56020066889632103</v>
      </c>
      <c r="C368" s="32" t="s">
        <v>2853</v>
      </c>
      <c r="D368" s="32" t="s">
        <v>2852</v>
      </c>
      <c r="E368" s="1">
        <f>VLOOKUP(D368,DATABASE!$A$2:$F$3248,6)</f>
        <v>2</v>
      </c>
      <c r="F368" s="6">
        <f>VLOOKUP(D368,DATABASE!$A$2:$F$3248,4)</f>
        <v>400</v>
      </c>
      <c r="G368" s="2">
        <f t="shared" si="39"/>
        <v>1595568.2640000007</v>
      </c>
      <c r="H368" s="22">
        <f t="shared" si="36"/>
        <v>0.97606732102266891</v>
      </c>
      <c r="I368" s="25">
        <f t="shared" si="40"/>
        <v>2.6215500000000005</v>
      </c>
      <c r="J368" s="43">
        <f>VLOOKUP(D368,DATABASE!$A$2:$F$3248,5)*F368</f>
        <v>1048.6200000000001</v>
      </c>
      <c r="K368" s="25">
        <f t="shared" si="41"/>
        <v>6972907.4572193529</v>
      </c>
      <c r="L368" s="26">
        <f t="shared" si="37"/>
        <v>0.98604814514930528</v>
      </c>
      <c r="M368" s="3" t="str">
        <f>VLOOKUP(D368,DATABASE!$A$2:$F$3248,3)</f>
        <v>OLEOSE</v>
      </c>
      <c r="N368" s="10" t="str">
        <f t="shared" si="38"/>
        <v>C</v>
      </c>
    </row>
    <row r="369" spans="1:14">
      <c r="A369" s="19">
        <v>313</v>
      </c>
      <c r="B369" s="21">
        <f t="shared" si="35"/>
        <v>0.52341137123745818</v>
      </c>
      <c r="C369" s="32" t="s">
        <v>1503</v>
      </c>
      <c r="D369" s="32" t="s">
        <v>1502</v>
      </c>
      <c r="E369" s="1">
        <f>VLOOKUP(D369,DATABASE!$A$2:$F$3248,6)</f>
        <v>3</v>
      </c>
      <c r="F369" s="6">
        <f>VLOOKUP(D369,DATABASE!$A$2:$F$3248,4)</f>
        <v>460</v>
      </c>
      <c r="G369" s="2">
        <f t="shared" si="39"/>
        <v>1596028.2640000007</v>
      </c>
      <c r="H369" s="22">
        <f t="shared" si="36"/>
        <v>0.97634871980566107</v>
      </c>
      <c r="I369" s="25">
        <f t="shared" si="40"/>
        <v>2.2631299999999999</v>
      </c>
      <c r="J369" s="43">
        <f>VLOOKUP(D369,DATABASE!$A$2:$F$3248,5)*F369</f>
        <v>1041.0398</v>
      </c>
      <c r="K369" s="25">
        <f t="shared" si="41"/>
        <v>6973948.4970193533</v>
      </c>
      <c r="L369" s="26">
        <f t="shared" si="37"/>
        <v>0.98619535997613539</v>
      </c>
      <c r="M369" s="3" t="str">
        <f>VLOOKUP(D369,DATABASE!$A$2:$F$3248,3)</f>
        <v>OLEOSE</v>
      </c>
      <c r="N369" s="10" t="str">
        <f t="shared" si="38"/>
        <v>C</v>
      </c>
    </row>
    <row r="370" spans="1:14">
      <c r="A370" s="19">
        <v>393</v>
      </c>
      <c r="B370" s="21">
        <f t="shared" si="35"/>
        <v>0.65719063545150502</v>
      </c>
      <c r="C370" s="32" t="s">
        <v>1928</v>
      </c>
      <c r="D370" s="32" t="s">
        <v>1927</v>
      </c>
      <c r="E370" s="1">
        <f>VLOOKUP(D370,DATABASE!$A$2:$F$3248,6)</f>
        <v>1</v>
      </c>
      <c r="F370" s="6">
        <f>VLOOKUP(D370,DATABASE!$A$2:$F$3248,4)</f>
        <v>292.512</v>
      </c>
      <c r="G370" s="2">
        <f t="shared" si="39"/>
        <v>1596320.7760000008</v>
      </c>
      <c r="H370" s="22">
        <f t="shared" si="36"/>
        <v>0.97652766006829284</v>
      </c>
      <c r="I370" s="25">
        <f t="shared" si="40"/>
        <v>3.5504499999999997</v>
      </c>
      <c r="J370" s="43">
        <f>VLOOKUP(D370,DATABASE!$A$2:$F$3248,5)*F370</f>
        <v>1038.5492303999999</v>
      </c>
      <c r="K370" s="25">
        <f t="shared" si="41"/>
        <v>6974987.0462497529</v>
      </c>
      <c r="L370" s="26">
        <f t="shared" si="37"/>
        <v>0.98634222260819593</v>
      </c>
      <c r="M370" s="3" t="str">
        <f>VLOOKUP(D370,DATABASE!$A$2:$F$3248,3)</f>
        <v>OLEOSE</v>
      </c>
      <c r="N370" s="10" t="str">
        <f t="shared" si="38"/>
        <v>C</v>
      </c>
    </row>
    <row r="371" spans="1:14">
      <c r="A371" s="19">
        <v>309</v>
      </c>
      <c r="B371" s="21">
        <f t="shared" si="35"/>
        <v>0.51672240802675584</v>
      </c>
      <c r="C371" s="32" t="s">
        <v>862</v>
      </c>
      <c r="D371" s="32" t="s">
        <v>861</v>
      </c>
      <c r="E371" s="1">
        <f>VLOOKUP(D371,DATABASE!$A$2:$F$3248,6)</f>
        <v>2</v>
      </c>
      <c r="F371" s="6">
        <f>VLOOKUP(D371,DATABASE!$A$2:$F$3248,4)</f>
        <v>474</v>
      </c>
      <c r="G371" s="2">
        <f t="shared" si="39"/>
        <v>1596794.7760000008</v>
      </c>
      <c r="H371" s="22">
        <f t="shared" si="36"/>
        <v>0.97681762316207166</v>
      </c>
      <c r="I371" s="25">
        <f t="shared" si="40"/>
        <v>2.1849599999999998</v>
      </c>
      <c r="J371" s="43">
        <f>VLOOKUP(D371,DATABASE!$A$2:$F$3248,5)*F371</f>
        <v>1035.6710399999999</v>
      </c>
      <c r="K371" s="25">
        <f t="shared" si="41"/>
        <v>6976022.7172897533</v>
      </c>
      <c r="L371" s="26">
        <f t="shared" si="37"/>
        <v>0.98648867823151265</v>
      </c>
      <c r="M371" s="3" t="str">
        <f>VLOOKUP(D371,DATABASE!$A$2:$F$3248,3)</f>
        <v>OLEOSE</v>
      </c>
      <c r="N371" s="10" t="str">
        <f t="shared" si="38"/>
        <v>C</v>
      </c>
    </row>
    <row r="372" spans="1:14">
      <c r="A372" s="19">
        <v>282</v>
      </c>
      <c r="B372" s="21">
        <f t="shared" si="35"/>
        <v>0.47157190635451507</v>
      </c>
      <c r="C372" s="32" t="s">
        <v>1231</v>
      </c>
      <c r="D372" s="32" t="s">
        <v>1230</v>
      </c>
      <c r="E372" s="1">
        <f>VLOOKUP(D372,DATABASE!$A$2:$F$3248,6)</f>
        <v>3</v>
      </c>
      <c r="F372" s="6">
        <f>VLOOKUP(D372,DATABASE!$A$2:$F$3248,4)</f>
        <v>560</v>
      </c>
      <c r="G372" s="2">
        <f t="shared" si="39"/>
        <v>1597354.7760000008</v>
      </c>
      <c r="H372" s="22">
        <f t="shared" si="36"/>
        <v>0.97716019559354028</v>
      </c>
      <c r="I372" s="25">
        <f t="shared" si="40"/>
        <v>1.83213</v>
      </c>
      <c r="J372" s="43">
        <f>VLOOKUP(D372,DATABASE!$A$2:$F$3248,5)*F372</f>
        <v>1025.9928</v>
      </c>
      <c r="K372" s="25">
        <f t="shared" si="41"/>
        <v>6977048.7100897534</v>
      </c>
      <c r="L372" s="26">
        <f t="shared" si="37"/>
        <v>0.98663376524200053</v>
      </c>
      <c r="M372" s="3" t="str">
        <f>VLOOKUP(D372,DATABASE!$A$2:$F$3248,3)</f>
        <v>CIOCC</v>
      </c>
      <c r="N372" s="10" t="str">
        <f t="shared" si="38"/>
        <v>C</v>
      </c>
    </row>
    <row r="373" spans="1:14">
      <c r="A373" s="19">
        <v>372</v>
      </c>
      <c r="B373" s="21">
        <f t="shared" si="35"/>
        <v>0.62207357859531776</v>
      </c>
      <c r="C373" s="32" t="s">
        <v>1574</v>
      </c>
      <c r="D373" s="32" t="s">
        <v>1573</v>
      </c>
      <c r="E373" s="1">
        <f>VLOOKUP(D373,DATABASE!$A$2:$F$3248,6)</f>
        <v>1</v>
      </c>
      <c r="F373" s="6">
        <f>VLOOKUP(D373,DATABASE!$A$2:$F$3248,4)</f>
        <v>316.875</v>
      </c>
      <c r="G373" s="2">
        <f t="shared" si="39"/>
        <v>1597671.6510000008</v>
      </c>
      <c r="H373" s="22">
        <f t="shared" si="36"/>
        <v>0.97735403959215028</v>
      </c>
      <c r="I373" s="25">
        <f t="shared" si="40"/>
        <v>3.2194699999999998</v>
      </c>
      <c r="J373" s="43">
        <f>VLOOKUP(D373,DATABASE!$A$2:$F$3248,5)*F373</f>
        <v>1020.1695562499999</v>
      </c>
      <c r="K373" s="25">
        <f t="shared" si="41"/>
        <v>6978068.8796460032</v>
      </c>
      <c r="L373" s="26">
        <f t="shared" si="37"/>
        <v>0.98677802877982168</v>
      </c>
      <c r="M373" s="3" t="str">
        <f>VLOOKUP(D373,DATABASE!$A$2:$F$3248,3)</f>
        <v>OLEOSE</v>
      </c>
      <c r="N373" s="10" t="str">
        <f t="shared" si="38"/>
        <v>C</v>
      </c>
    </row>
    <row r="374" spans="1:14">
      <c r="A374" s="19">
        <v>254</v>
      </c>
      <c r="B374" s="21">
        <f t="shared" si="35"/>
        <v>0.42474916387959866</v>
      </c>
      <c r="C374" s="32" t="s">
        <v>4141</v>
      </c>
      <c r="D374" s="32" t="s">
        <v>4140</v>
      </c>
      <c r="E374" s="1">
        <f>VLOOKUP(D374,DATABASE!$A$2:$F$3248,6)</f>
        <v>2</v>
      </c>
      <c r="F374" s="6">
        <f>VLOOKUP(D374,DATABASE!$A$2:$F$3248,4)</f>
        <v>780</v>
      </c>
      <c r="G374" s="2">
        <f t="shared" si="39"/>
        <v>1598451.6510000008</v>
      </c>
      <c r="H374" s="22">
        <f t="shared" si="36"/>
        <v>0.97783119405026742</v>
      </c>
      <c r="I374" s="25">
        <f t="shared" si="40"/>
        <v>1.3019000000000001</v>
      </c>
      <c r="J374" s="43">
        <f>VLOOKUP(D374,DATABASE!$A$2:$F$3248,5)*F374</f>
        <v>1015.4820000000001</v>
      </c>
      <c r="K374" s="25">
        <f t="shared" si="41"/>
        <v>6979084.3616460031</v>
      </c>
      <c r="L374" s="26">
        <f t="shared" si="37"/>
        <v>0.98692162944406048</v>
      </c>
      <c r="M374" s="3" t="str">
        <f>VLOOKUP(D374,DATABASE!$A$2:$F$3248,3)</f>
        <v>CIOCC</v>
      </c>
      <c r="N374" s="10" t="str">
        <f t="shared" si="38"/>
        <v>C</v>
      </c>
    </row>
    <row r="375" spans="1:14">
      <c r="A375" s="19">
        <v>358</v>
      </c>
      <c r="B375" s="21">
        <f t="shared" si="35"/>
        <v>0.59866220735785958</v>
      </c>
      <c r="C375" s="32" t="s">
        <v>6015</v>
      </c>
      <c r="D375" s="32" t="s">
        <v>6014</v>
      </c>
      <c r="E375" s="1">
        <f>VLOOKUP(D375,DATABASE!$A$2:$F$3248,6)</f>
        <v>1</v>
      </c>
      <c r="F375" s="6">
        <f>VLOOKUP(D375,DATABASE!$A$2:$F$3248,4)</f>
        <v>350</v>
      </c>
      <c r="G375" s="2">
        <f t="shared" si="39"/>
        <v>1598801.6510000008</v>
      </c>
      <c r="H375" s="22">
        <f t="shared" si="36"/>
        <v>0.97804530181993532</v>
      </c>
      <c r="I375" s="25">
        <f t="shared" si="40"/>
        <v>2.8807999999999998</v>
      </c>
      <c r="J375" s="43">
        <f>VLOOKUP(D375,DATABASE!$A$2:$F$3248,5)*F375</f>
        <v>1008.28</v>
      </c>
      <c r="K375" s="25">
        <f t="shared" si="41"/>
        <v>6980092.6416460034</v>
      </c>
      <c r="L375" s="26">
        <f t="shared" si="37"/>
        <v>0.98706421166387215</v>
      </c>
      <c r="M375" s="3" t="str">
        <f>VLOOKUP(D375,DATABASE!$A$2:$F$3248,3)</f>
        <v>CIOCC</v>
      </c>
      <c r="N375" s="10" t="str">
        <f t="shared" si="38"/>
        <v>C</v>
      </c>
    </row>
    <row r="376" spans="1:14">
      <c r="A376" s="19">
        <v>271</v>
      </c>
      <c r="B376" s="21">
        <f t="shared" si="35"/>
        <v>0.45317725752508359</v>
      </c>
      <c r="C376" s="32" t="s">
        <v>3733</v>
      </c>
      <c r="D376" s="32" t="s">
        <v>3732</v>
      </c>
      <c r="E376" s="1">
        <f>VLOOKUP(D376,DATABASE!$A$2:$F$3248,6)</f>
        <v>3</v>
      </c>
      <c r="F376" s="6">
        <f>VLOOKUP(D376,DATABASE!$A$2:$F$3248,4)</f>
        <v>620</v>
      </c>
      <c r="G376" s="2">
        <f t="shared" si="39"/>
        <v>1599421.6510000008</v>
      </c>
      <c r="H376" s="22">
        <f t="shared" si="36"/>
        <v>0.9784245784404898</v>
      </c>
      <c r="I376" s="25">
        <f t="shared" si="40"/>
        <v>1.6235599999999999</v>
      </c>
      <c r="J376" s="43">
        <f>VLOOKUP(D376,DATABASE!$A$2:$F$3248,5)*F376</f>
        <v>1006.6071999999999</v>
      </c>
      <c r="K376" s="25">
        <f t="shared" si="41"/>
        <v>6981099.2488460038</v>
      </c>
      <c r="L376" s="26">
        <f t="shared" si="37"/>
        <v>0.98720655733080431</v>
      </c>
      <c r="M376" s="3" t="str">
        <f>VLOOKUP(D376,DATABASE!$A$2:$F$3248,3)</f>
        <v>OLEOSE</v>
      </c>
      <c r="N376" s="10" t="str">
        <f t="shared" si="38"/>
        <v>C</v>
      </c>
    </row>
    <row r="377" spans="1:14">
      <c r="A377" s="19">
        <v>414</v>
      </c>
      <c r="B377" s="21">
        <f t="shared" si="35"/>
        <v>0.69230769230769229</v>
      </c>
      <c r="C377" s="32" t="s">
        <v>1488</v>
      </c>
      <c r="D377" s="32" t="s">
        <v>1487</v>
      </c>
      <c r="E377" s="1">
        <f>VLOOKUP(D377,DATABASE!$A$2:$F$3248,6)</f>
        <v>2</v>
      </c>
      <c r="F377" s="6">
        <f>VLOOKUP(D377,DATABASE!$A$2:$F$3248,4)</f>
        <v>240</v>
      </c>
      <c r="G377" s="2">
        <f t="shared" si="39"/>
        <v>1599661.6510000008</v>
      </c>
      <c r="H377" s="22">
        <f t="shared" si="36"/>
        <v>0.97857139519683356</v>
      </c>
      <c r="I377" s="25">
        <f t="shared" si="40"/>
        <v>4.0860000000000003</v>
      </c>
      <c r="J377" s="43">
        <f>VLOOKUP(D377,DATABASE!$A$2:$F$3248,5)*F377</f>
        <v>980.6400000000001</v>
      </c>
      <c r="K377" s="25">
        <f t="shared" si="41"/>
        <v>6982079.8888460035</v>
      </c>
      <c r="L377" s="26">
        <f t="shared" si="37"/>
        <v>0.98734523094134508</v>
      </c>
      <c r="M377" s="3" t="str">
        <f>VLOOKUP(D377,DATABASE!$A$2:$F$3248,3)</f>
        <v>OLEOSE</v>
      </c>
      <c r="N377" s="10" t="str">
        <f t="shared" si="38"/>
        <v>C</v>
      </c>
    </row>
    <row r="378" spans="1:14">
      <c r="A378" s="19">
        <v>396</v>
      </c>
      <c r="B378" s="21">
        <f t="shared" si="35"/>
        <v>0.66220735785953178</v>
      </c>
      <c r="C378" s="32" t="s">
        <v>3765</v>
      </c>
      <c r="D378" s="32" t="s">
        <v>3764</v>
      </c>
      <c r="E378" s="1">
        <f>VLOOKUP(D378,DATABASE!$A$2:$F$3248,6)</f>
        <v>1</v>
      </c>
      <c r="F378" s="6">
        <f>VLOOKUP(D378,DATABASE!$A$2:$F$3248,4)</f>
        <v>281.95</v>
      </c>
      <c r="G378" s="2">
        <f t="shared" si="39"/>
        <v>1599943.6010000007</v>
      </c>
      <c r="H378" s="22">
        <f t="shared" si="36"/>
        <v>0.97874387429871312</v>
      </c>
      <c r="I378" s="25">
        <f t="shared" si="40"/>
        <v>3.4113899999999999</v>
      </c>
      <c r="J378" s="43">
        <f>VLOOKUP(D378,DATABASE!$A$2:$F$3248,5)*F378</f>
        <v>961.84141049999994</v>
      </c>
      <c r="K378" s="25">
        <f t="shared" si="41"/>
        <v>6983041.7302565034</v>
      </c>
      <c r="L378" s="26">
        <f t="shared" si="37"/>
        <v>0.98748124621826794</v>
      </c>
      <c r="M378" s="3" t="str">
        <f>VLOOKUP(D378,DATABASE!$A$2:$F$3248,3)</f>
        <v>OLEOSE</v>
      </c>
      <c r="N378" s="10" t="str">
        <f t="shared" si="38"/>
        <v>C</v>
      </c>
    </row>
    <row r="379" spans="1:14">
      <c r="A379" s="19">
        <v>292</v>
      </c>
      <c r="B379" s="21">
        <f t="shared" si="35"/>
        <v>0.48829431438127091</v>
      </c>
      <c r="C379" s="32" t="s">
        <v>5068</v>
      </c>
      <c r="D379" s="32" t="s">
        <v>5067</v>
      </c>
      <c r="E379" s="1">
        <f>VLOOKUP(D379,DATABASE!$A$2:$F$3248,6)</f>
        <v>2</v>
      </c>
      <c r="F379" s="6">
        <f>VLOOKUP(D379,DATABASE!$A$2:$F$3248,4)</f>
        <v>500</v>
      </c>
      <c r="G379" s="2">
        <f t="shared" si="39"/>
        <v>1600443.6010000007</v>
      </c>
      <c r="H379" s="22">
        <f t="shared" si="36"/>
        <v>0.97904974254109589</v>
      </c>
      <c r="I379" s="25">
        <f t="shared" si="40"/>
        <v>1.8909</v>
      </c>
      <c r="J379" s="43">
        <f>VLOOKUP(D379,DATABASE!$A$2:$F$3248,5)*F379</f>
        <v>945.45</v>
      </c>
      <c r="K379" s="25">
        <f t="shared" si="41"/>
        <v>6983987.1802565036</v>
      </c>
      <c r="L379" s="26">
        <f t="shared" si="37"/>
        <v>0.9876149435639664</v>
      </c>
      <c r="M379" s="3" t="str">
        <f>VLOOKUP(D379,DATABASE!$A$2:$F$3248,3)</f>
        <v>CIOCC</v>
      </c>
      <c r="N379" s="10" t="str">
        <f t="shared" si="38"/>
        <v>C</v>
      </c>
    </row>
    <row r="380" spans="1:14">
      <c r="A380" s="19">
        <v>395</v>
      </c>
      <c r="B380" s="21">
        <f t="shared" si="35"/>
        <v>0.66053511705685619</v>
      </c>
      <c r="C380" s="32" t="s">
        <v>2943</v>
      </c>
      <c r="D380" s="32" t="s">
        <v>2942</v>
      </c>
      <c r="E380" s="1">
        <f>VLOOKUP(D380,DATABASE!$A$2:$F$3248,6)</f>
        <v>2</v>
      </c>
      <c r="F380" s="6">
        <f>VLOOKUP(D380,DATABASE!$A$2:$F$3248,4)</f>
        <v>285.60000000000002</v>
      </c>
      <c r="G380" s="2">
        <f t="shared" si="39"/>
        <v>1600729.2010000008</v>
      </c>
      <c r="H380" s="22">
        <f t="shared" si="36"/>
        <v>0.97922445448114492</v>
      </c>
      <c r="I380" s="25">
        <f t="shared" si="40"/>
        <v>3.29521</v>
      </c>
      <c r="J380" s="43">
        <f>VLOOKUP(D380,DATABASE!$A$2:$F$3248,5)*F380</f>
        <v>941.11197600000003</v>
      </c>
      <c r="K380" s="25">
        <f t="shared" si="41"/>
        <v>6984928.2922325032</v>
      </c>
      <c r="L380" s="26">
        <f t="shared" si="37"/>
        <v>0.98774802746390422</v>
      </c>
      <c r="M380" s="3" t="str">
        <f>VLOOKUP(D380,DATABASE!$A$2:$F$3248,3)</f>
        <v>OLEOSE</v>
      </c>
      <c r="N380" s="10" t="str">
        <f t="shared" si="38"/>
        <v>C</v>
      </c>
    </row>
    <row r="381" spans="1:14">
      <c r="A381" s="19">
        <v>293</v>
      </c>
      <c r="B381" s="21">
        <f t="shared" si="35"/>
        <v>0.48996655518394649</v>
      </c>
      <c r="C381" s="32" t="s">
        <v>4949</v>
      </c>
      <c r="D381" s="32" t="s">
        <v>4948</v>
      </c>
      <c r="E381" s="1">
        <f>VLOOKUP(D381,DATABASE!$A$2:$F$3248,6)</f>
        <v>2</v>
      </c>
      <c r="F381" s="6">
        <f>VLOOKUP(D381,DATABASE!$A$2:$F$3248,4)</f>
        <v>500</v>
      </c>
      <c r="G381" s="2">
        <f t="shared" si="39"/>
        <v>1601229.2010000008</v>
      </c>
      <c r="H381" s="22">
        <f t="shared" si="36"/>
        <v>0.97953032272352769</v>
      </c>
      <c r="I381" s="25">
        <f t="shared" si="40"/>
        <v>1.8606</v>
      </c>
      <c r="J381" s="43">
        <f>VLOOKUP(D381,DATABASE!$A$2:$F$3248,5)*F381</f>
        <v>930.30000000000007</v>
      </c>
      <c r="K381" s="25">
        <f t="shared" si="41"/>
        <v>6985858.592232503</v>
      </c>
      <c r="L381" s="26">
        <f t="shared" si="37"/>
        <v>0.98787958242789309</v>
      </c>
      <c r="M381" s="3" t="str">
        <f>VLOOKUP(D381,DATABASE!$A$2:$F$3248,3)</f>
        <v>CIOCC</v>
      </c>
      <c r="N381" s="10" t="str">
        <f t="shared" si="38"/>
        <v>C</v>
      </c>
    </row>
    <row r="382" spans="1:14">
      <c r="A382" s="19">
        <v>378</v>
      </c>
      <c r="B382" s="21">
        <f t="shared" si="35"/>
        <v>0.63210702341137126</v>
      </c>
      <c r="C382" s="32" t="s">
        <v>4968</v>
      </c>
      <c r="D382" s="32" t="s">
        <v>4967</v>
      </c>
      <c r="E382" s="1">
        <f>VLOOKUP(D382,DATABASE!$A$2:$F$3248,6)</f>
        <v>1</v>
      </c>
      <c r="F382" s="6">
        <f>VLOOKUP(D382,DATABASE!$A$2:$F$3248,4)</f>
        <v>300</v>
      </c>
      <c r="G382" s="2">
        <f t="shared" si="39"/>
        <v>1601529.2010000008</v>
      </c>
      <c r="H382" s="22">
        <f t="shared" si="36"/>
        <v>0.97971384366895731</v>
      </c>
      <c r="I382" s="25">
        <f t="shared" si="40"/>
        <v>3.0856400000000002</v>
      </c>
      <c r="J382" s="43">
        <f>VLOOKUP(D382,DATABASE!$A$2:$F$3248,5)*F382</f>
        <v>925.69200000000001</v>
      </c>
      <c r="K382" s="25">
        <f t="shared" si="41"/>
        <v>6986784.2842325028</v>
      </c>
      <c r="L382" s="26">
        <f t="shared" si="37"/>
        <v>0.98801048576845507</v>
      </c>
      <c r="M382" s="3" t="str">
        <f>VLOOKUP(D382,DATABASE!$A$2:$F$3248,3)</f>
        <v>CIOCC</v>
      </c>
      <c r="N382" s="10" t="str">
        <f t="shared" si="38"/>
        <v>C</v>
      </c>
    </row>
    <row r="383" spans="1:14">
      <c r="A383" s="19">
        <v>410</v>
      </c>
      <c r="B383" s="21">
        <f t="shared" si="35"/>
        <v>0.68561872909698995</v>
      </c>
      <c r="C383" s="32" t="s">
        <v>4061</v>
      </c>
      <c r="D383" s="32" t="s">
        <v>4065</v>
      </c>
      <c r="E383" s="1">
        <f>VLOOKUP(D383,DATABASE!$A$2:$F$3248,6)</f>
        <v>2</v>
      </c>
      <c r="F383" s="6">
        <f>VLOOKUP(D383,DATABASE!$A$2:$F$3248,4)</f>
        <v>253</v>
      </c>
      <c r="G383" s="2">
        <f t="shared" si="39"/>
        <v>1601782.2010000008</v>
      </c>
      <c r="H383" s="22">
        <f t="shared" si="36"/>
        <v>0.97986861299960293</v>
      </c>
      <c r="I383" s="25">
        <f t="shared" si="40"/>
        <v>3.6531500000000001</v>
      </c>
      <c r="J383" s="43">
        <f>VLOOKUP(D383,DATABASE!$A$2:$F$3248,5)*F383</f>
        <v>924.24695000000008</v>
      </c>
      <c r="K383" s="25">
        <f t="shared" si="41"/>
        <v>6987708.5311825024</v>
      </c>
      <c r="L383" s="26">
        <f t="shared" si="37"/>
        <v>0.98814118476256885</v>
      </c>
      <c r="M383" s="3" t="str">
        <f>VLOOKUP(D383,DATABASE!$A$2:$F$3248,3)</f>
        <v>OLEOSE</v>
      </c>
      <c r="N383" s="10" t="str">
        <f t="shared" si="38"/>
        <v>C</v>
      </c>
    </row>
    <row r="384" spans="1:14">
      <c r="A384" s="19">
        <v>430</v>
      </c>
      <c r="B384" s="21">
        <f t="shared" si="35"/>
        <v>0.71906354515050164</v>
      </c>
      <c r="C384" s="32" t="s">
        <v>1670</v>
      </c>
      <c r="D384" s="32" t="s">
        <v>1669</v>
      </c>
      <c r="E384" s="1">
        <f>VLOOKUP(D384,DATABASE!$A$2:$F$3248,6)</f>
        <v>1</v>
      </c>
      <c r="F384" s="6">
        <f>VLOOKUP(D384,DATABASE!$A$2:$F$3248,4)</f>
        <v>201.5</v>
      </c>
      <c r="G384" s="2">
        <f t="shared" si="39"/>
        <v>1601983.7010000008</v>
      </c>
      <c r="H384" s="22">
        <f t="shared" si="36"/>
        <v>0.97999187790128317</v>
      </c>
      <c r="I384" s="25">
        <f t="shared" si="40"/>
        <v>4.5635399999999997</v>
      </c>
      <c r="J384" s="43">
        <f>VLOOKUP(D384,DATABASE!$A$2:$F$3248,5)*F384</f>
        <v>919.5533099999999</v>
      </c>
      <c r="K384" s="25">
        <f t="shared" si="41"/>
        <v>6988628.0844925027</v>
      </c>
      <c r="L384" s="26">
        <f t="shared" si="37"/>
        <v>0.98827122002278922</v>
      </c>
      <c r="M384" s="3" t="str">
        <f>VLOOKUP(D384,DATABASE!$A$2:$F$3248,3)</f>
        <v>OLEOSE</v>
      </c>
      <c r="N384" s="10" t="str">
        <f t="shared" si="38"/>
        <v>C</v>
      </c>
    </row>
    <row r="385" spans="1:14">
      <c r="A385" s="19">
        <v>351</v>
      </c>
      <c r="B385" s="21">
        <f t="shared" si="35"/>
        <v>0.58695652173913049</v>
      </c>
      <c r="C385" s="32" t="s">
        <v>2970</v>
      </c>
      <c r="D385" s="32" t="s">
        <v>2969</v>
      </c>
      <c r="E385" s="1">
        <f>VLOOKUP(D385,DATABASE!$A$2:$F$3248,6)</f>
        <v>2</v>
      </c>
      <c r="F385" s="6">
        <f>VLOOKUP(D385,DATABASE!$A$2:$F$3248,4)</f>
        <v>360</v>
      </c>
      <c r="G385" s="2">
        <f t="shared" si="39"/>
        <v>1602343.7010000008</v>
      </c>
      <c r="H385" s="22">
        <f t="shared" si="36"/>
        <v>0.98021210303579875</v>
      </c>
      <c r="I385" s="25">
        <f t="shared" si="40"/>
        <v>2.5503100000000001</v>
      </c>
      <c r="J385" s="43">
        <f>VLOOKUP(D385,DATABASE!$A$2:$F$3248,5)*F385</f>
        <v>918.11160000000007</v>
      </c>
      <c r="K385" s="25">
        <f t="shared" si="41"/>
        <v>6989546.1960925031</v>
      </c>
      <c r="L385" s="26">
        <f t="shared" si="37"/>
        <v>0.98840105140887524</v>
      </c>
      <c r="M385" s="3" t="str">
        <f>VLOOKUP(D385,DATABASE!$A$2:$F$3248,3)</f>
        <v>OLEOSE</v>
      </c>
      <c r="N385" s="10" t="str">
        <f t="shared" si="38"/>
        <v>C</v>
      </c>
    </row>
    <row r="386" spans="1:14">
      <c r="A386" s="19">
        <v>346</v>
      </c>
      <c r="B386" s="21">
        <f t="shared" ref="B386:B449" si="42">A386/COUNTA($A$2:$A$599)</f>
        <v>0.57859531772575246</v>
      </c>
      <c r="C386" s="32" t="s">
        <v>2289</v>
      </c>
      <c r="D386" s="32" t="s">
        <v>2288</v>
      </c>
      <c r="E386" s="1">
        <f>VLOOKUP(D386,DATABASE!$A$2:$F$3248,6)</f>
        <v>2</v>
      </c>
      <c r="F386" s="6">
        <f>VLOOKUP(D386,DATABASE!$A$2:$F$3248,4)</f>
        <v>364</v>
      </c>
      <c r="G386" s="2">
        <f t="shared" si="39"/>
        <v>1602707.7010000008</v>
      </c>
      <c r="H386" s="22">
        <f t="shared" ref="H386:H449" si="43">G386/$Q$1</f>
        <v>0.98043477511625343</v>
      </c>
      <c r="I386" s="25">
        <f t="shared" si="40"/>
        <v>2.4917400000000001</v>
      </c>
      <c r="J386" s="43">
        <f>VLOOKUP(D386,DATABASE!$A$2:$F$3248,5)*F386</f>
        <v>906.99336000000005</v>
      </c>
      <c r="K386" s="25">
        <f t="shared" si="41"/>
        <v>6990453.1894525029</v>
      </c>
      <c r="L386" s="26">
        <f t="shared" ref="L386:L449" si="44">K386/$S$1</f>
        <v>0.98852931054981141</v>
      </c>
      <c r="M386" s="3" t="str">
        <f>VLOOKUP(D386,DATABASE!$A$2:$F$3248,3)</f>
        <v>OLEOSE</v>
      </c>
      <c r="N386" s="10" t="str">
        <f t="shared" ref="N386:N449" si="45">IF(K386&lt;$S$1*$S$6,"A",IF(K386&lt;($S$7+$S$6)*$S$1,"B","C"))</f>
        <v>C</v>
      </c>
    </row>
    <row r="387" spans="1:14">
      <c r="A387" s="19">
        <v>333</v>
      </c>
      <c r="B387" s="21">
        <f t="shared" si="42"/>
        <v>0.55685618729096986</v>
      </c>
      <c r="C387" s="32" t="s">
        <v>3224</v>
      </c>
      <c r="D387" s="32" t="s">
        <v>3223</v>
      </c>
      <c r="E387" s="1">
        <f>VLOOKUP(D387,DATABASE!$A$2:$F$3248,6)</f>
        <v>2</v>
      </c>
      <c r="F387" s="6">
        <f>VLOOKUP(D387,DATABASE!$A$2:$F$3248,4)</f>
        <v>400</v>
      </c>
      <c r="G387" s="2">
        <f t="shared" ref="G387:G450" si="46">G386+F387</f>
        <v>1603107.7010000008</v>
      </c>
      <c r="H387" s="22">
        <f t="shared" si="43"/>
        <v>0.98067946971015951</v>
      </c>
      <c r="I387" s="25">
        <f t="shared" ref="I387:I450" si="47">J387/F387</f>
        <v>2.2408000000000001</v>
      </c>
      <c r="J387" s="43">
        <f>VLOOKUP(D387,DATABASE!$A$2:$F$3248,5)*F387</f>
        <v>896.32</v>
      </c>
      <c r="K387" s="25">
        <f t="shared" ref="K387:K450" si="48">J387+K386</f>
        <v>6991349.5094525032</v>
      </c>
      <c r="L387" s="26">
        <f t="shared" si="44"/>
        <v>0.98865606035667219</v>
      </c>
      <c r="M387" s="3" t="str">
        <f>VLOOKUP(D387,DATABASE!$A$2:$F$3248,3)</f>
        <v>CIOCC</v>
      </c>
      <c r="N387" s="10" t="str">
        <f t="shared" si="45"/>
        <v>C</v>
      </c>
    </row>
    <row r="388" spans="1:14">
      <c r="A388" s="19">
        <v>417</v>
      </c>
      <c r="B388" s="21">
        <f t="shared" si="42"/>
        <v>0.69732441471571904</v>
      </c>
      <c r="C388" s="32" t="s">
        <v>1064</v>
      </c>
      <c r="D388" s="32" t="s">
        <v>1063</v>
      </c>
      <c r="E388" s="1">
        <f>VLOOKUP(D388,DATABASE!$A$2:$F$3248,6)</f>
        <v>2</v>
      </c>
      <c r="F388" s="6">
        <f>VLOOKUP(D388,DATABASE!$A$2:$F$3248,4)</f>
        <v>240</v>
      </c>
      <c r="G388" s="2">
        <f t="shared" si="46"/>
        <v>1603347.7010000008</v>
      </c>
      <c r="H388" s="22">
        <f t="shared" si="43"/>
        <v>0.98082628646650327</v>
      </c>
      <c r="I388" s="25">
        <f t="shared" si="47"/>
        <v>3.6930100000000001</v>
      </c>
      <c r="J388" s="43">
        <f>VLOOKUP(D388,DATABASE!$A$2:$F$3248,5)*F388</f>
        <v>886.32240000000002</v>
      </c>
      <c r="K388" s="25">
        <f t="shared" si="48"/>
        <v>6992235.8318525031</v>
      </c>
      <c r="L388" s="26">
        <f t="shared" si="44"/>
        <v>0.9887813963895804</v>
      </c>
      <c r="M388" s="3" t="str">
        <f>VLOOKUP(D388,DATABASE!$A$2:$F$3248,3)</f>
        <v>CIOCC</v>
      </c>
      <c r="N388" s="10" t="str">
        <f t="shared" si="45"/>
        <v>C</v>
      </c>
    </row>
    <row r="389" spans="1:14">
      <c r="A389" s="19">
        <v>424</v>
      </c>
      <c r="B389" s="21">
        <f t="shared" si="42"/>
        <v>0.70903010033444813</v>
      </c>
      <c r="C389" s="32" t="s">
        <v>4863</v>
      </c>
      <c r="D389" s="32" t="s">
        <v>4870</v>
      </c>
      <c r="E389" s="1">
        <f>VLOOKUP(D389,DATABASE!$A$2:$F$3248,6)</f>
        <v>1</v>
      </c>
      <c r="F389" s="6">
        <f>VLOOKUP(D389,DATABASE!$A$2:$F$3248,4)</f>
        <v>210</v>
      </c>
      <c r="G389" s="2">
        <f t="shared" si="46"/>
        <v>1603557.7010000008</v>
      </c>
      <c r="H389" s="22">
        <f t="shared" si="43"/>
        <v>0.98095475112830399</v>
      </c>
      <c r="I389" s="25">
        <f t="shared" si="47"/>
        <v>4.2203900000000001</v>
      </c>
      <c r="J389" s="43">
        <f>VLOOKUP(D389,DATABASE!$A$2:$F$3248,5)*F389</f>
        <v>886.28190000000006</v>
      </c>
      <c r="K389" s="25">
        <f t="shared" si="48"/>
        <v>6993122.1137525029</v>
      </c>
      <c r="L389" s="26">
        <f t="shared" si="44"/>
        <v>0.98890672669532964</v>
      </c>
      <c r="M389" s="3" t="str">
        <f>VLOOKUP(D389,DATABASE!$A$2:$F$3248,3)</f>
        <v>OLEOSE</v>
      </c>
      <c r="N389" s="10" t="str">
        <f t="shared" si="45"/>
        <v>C</v>
      </c>
    </row>
    <row r="390" spans="1:14">
      <c r="A390" s="19">
        <v>401</v>
      </c>
      <c r="B390" s="21">
        <f t="shared" si="42"/>
        <v>0.6705685618729097</v>
      </c>
      <c r="C390" s="32" t="s">
        <v>3199</v>
      </c>
      <c r="D390" s="32" t="s">
        <v>3206</v>
      </c>
      <c r="E390" s="1">
        <f>VLOOKUP(D390,DATABASE!$A$2:$F$3248,6)</f>
        <v>2</v>
      </c>
      <c r="F390" s="6">
        <f>VLOOKUP(D390,DATABASE!$A$2:$F$3248,4)</f>
        <v>280</v>
      </c>
      <c r="G390" s="2">
        <f t="shared" si="46"/>
        <v>1603837.7010000008</v>
      </c>
      <c r="H390" s="22">
        <f t="shared" si="43"/>
        <v>0.98112603734403836</v>
      </c>
      <c r="I390" s="25">
        <f t="shared" si="47"/>
        <v>3.16154</v>
      </c>
      <c r="J390" s="43">
        <f>VLOOKUP(D390,DATABASE!$A$2:$F$3248,5)*F390</f>
        <v>885.23120000000006</v>
      </c>
      <c r="K390" s="25">
        <f t="shared" si="48"/>
        <v>6994007.3449525032</v>
      </c>
      <c r="L390" s="26">
        <f t="shared" si="44"/>
        <v>0.98903190842019029</v>
      </c>
      <c r="M390" s="3" t="str">
        <f>VLOOKUP(D390,DATABASE!$A$2:$F$3248,3)</f>
        <v>OLEOSE</v>
      </c>
      <c r="N390" s="10" t="str">
        <f t="shared" si="45"/>
        <v>C</v>
      </c>
    </row>
    <row r="391" spans="1:14">
      <c r="A391" s="19">
        <v>375</v>
      </c>
      <c r="B391" s="21">
        <f t="shared" si="42"/>
        <v>0.62709030100334451</v>
      </c>
      <c r="C391" s="32" t="s">
        <v>956</v>
      </c>
      <c r="D391" s="32" t="s">
        <v>955</v>
      </c>
      <c r="E391" s="1">
        <f>VLOOKUP(D391,DATABASE!$A$2:$F$3248,6)</f>
        <v>1</v>
      </c>
      <c r="F391" s="6">
        <f>VLOOKUP(D391,DATABASE!$A$2:$F$3248,4)</f>
        <v>310</v>
      </c>
      <c r="G391" s="2">
        <f t="shared" si="46"/>
        <v>1604147.7010000008</v>
      </c>
      <c r="H391" s="22">
        <f t="shared" si="43"/>
        <v>0.98131567565431566</v>
      </c>
      <c r="I391" s="25">
        <f t="shared" si="47"/>
        <v>2.85236</v>
      </c>
      <c r="J391" s="43">
        <f>VLOOKUP(D391,DATABASE!$A$2:$F$3248,5)*F391</f>
        <v>884.23159999999996</v>
      </c>
      <c r="K391" s="25">
        <f t="shared" si="48"/>
        <v>6994891.5765525028</v>
      </c>
      <c r="L391" s="26">
        <f t="shared" si="44"/>
        <v>0.98915694879028138</v>
      </c>
      <c r="M391" s="3" t="str">
        <f>VLOOKUP(D391,DATABASE!$A$2:$F$3248,3)</f>
        <v>OLEOSE</v>
      </c>
      <c r="N391" s="10" t="str">
        <f t="shared" si="45"/>
        <v>C</v>
      </c>
    </row>
    <row r="392" spans="1:14">
      <c r="A392" s="19">
        <v>409</v>
      </c>
      <c r="B392" s="21">
        <f t="shared" si="42"/>
        <v>0.68394648829431437</v>
      </c>
      <c r="C392" s="32" t="s">
        <v>4841</v>
      </c>
      <c r="D392" s="32" t="s">
        <v>4840</v>
      </c>
      <c r="E392" s="1">
        <f>VLOOKUP(D392,DATABASE!$A$2:$F$3248,6)</f>
        <v>2</v>
      </c>
      <c r="F392" s="6">
        <f>VLOOKUP(D392,DATABASE!$A$2:$F$3248,4)</f>
        <v>257.60000000000002</v>
      </c>
      <c r="G392" s="2">
        <f t="shared" si="46"/>
        <v>1604405.3010000009</v>
      </c>
      <c r="H392" s="22">
        <f t="shared" si="43"/>
        <v>0.98147325897279125</v>
      </c>
      <c r="I392" s="25">
        <f t="shared" si="47"/>
        <v>3.4140600000000001</v>
      </c>
      <c r="J392" s="43">
        <f>VLOOKUP(D392,DATABASE!$A$2:$F$3248,5)*F392</f>
        <v>879.46185600000013</v>
      </c>
      <c r="K392" s="25">
        <f t="shared" si="48"/>
        <v>6995771.0384085029</v>
      </c>
      <c r="L392" s="26">
        <f t="shared" si="44"/>
        <v>0.98928131466451097</v>
      </c>
      <c r="M392" s="3" t="str">
        <f>VLOOKUP(D392,DATABASE!$A$2:$F$3248,3)</f>
        <v>CIOCC</v>
      </c>
      <c r="N392" s="10" t="str">
        <f t="shared" si="45"/>
        <v>C</v>
      </c>
    </row>
    <row r="393" spans="1:14">
      <c r="A393" s="19">
        <v>394</v>
      </c>
      <c r="B393" s="21">
        <f t="shared" si="42"/>
        <v>0.65886287625418061</v>
      </c>
      <c r="C393" s="32" t="s">
        <v>5048</v>
      </c>
      <c r="D393" s="32" t="s">
        <v>5047</v>
      </c>
      <c r="E393" s="1">
        <f>VLOOKUP(D393,DATABASE!$A$2:$F$3248,6)</f>
        <v>1</v>
      </c>
      <c r="F393" s="6">
        <f>VLOOKUP(D393,DATABASE!$A$2:$F$3248,4)</f>
        <v>290</v>
      </c>
      <c r="G393" s="2">
        <f t="shared" si="46"/>
        <v>1604695.3010000009</v>
      </c>
      <c r="H393" s="22">
        <f t="shared" si="43"/>
        <v>0.98165066255337319</v>
      </c>
      <c r="I393" s="25">
        <f t="shared" si="47"/>
        <v>2.97079</v>
      </c>
      <c r="J393" s="43">
        <f>VLOOKUP(D393,DATABASE!$A$2:$F$3248,5)*F393</f>
        <v>861.52909999999997</v>
      </c>
      <c r="K393" s="25">
        <f t="shared" si="48"/>
        <v>6996632.5675085029</v>
      </c>
      <c r="L393" s="26">
        <f t="shared" si="44"/>
        <v>0.98940314464379275</v>
      </c>
      <c r="M393" s="3" t="str">
        <f>VLOOKUP(D393,DATABASE!$A$2:$F$3248,3)</f>
        <v>OLEOSE</v>
      </c>
      <c r="N393" s="10" t="str">
        <f t="shared" si="45"/>
        <v>C</v>
      </c>
    </row>
    <row r="394" spans="1:14">
      <c r="A394" s="19">
        <v>418</v>
      </c>
      <c r="B394" s="21">
        <f t="shared" si="42"/>
        <v>0.69899665551839463</v>
      </c>
      <c r="C394" s="32" t="s">
        <v>3728</v>
      </c>
      <c r="D394" s="32" t="s">
        <v>3734</v>
      </c>
      <c r="E394" s="1">
        <f>VLOOKUP(D394,DATABASE!$A$2:$F$3248,6)</f>
        <v>1</v>
      </c>
      <c r="F394" s="6">
        <f>VLOOKUP(D394,DATABASE!$A$2:$F$3248,4)</f>
        <v>240</v>
      </c>
      <c r="G394" s="2">
        <f t="shared" si="46"/>
        <v>1604935.3010000009</v>
      </c>
      <c r="H394" s="22">
        <f t="shared" si="43"/>
        <v>0.98179747930971695</v>
      </c>
      <c r="I394" s="25">
        <f t="shared" si="47"/>
        <v>3.5516899999999998</v>
      </c>
      <c r="J394" s="43">
        <f>VLOOKUP(D394,DATABASE!$A$2:$F$3248,5)*F394</f>
        <v>852.40559999999994</v>
      </c>
      <c r="K394" s="25">
        <f t="shared" si="48"/>
        <v>6997484.973108503</v>
      </c>
      <c r="L394" s="26">
        <f t="shared" si="44"/>
        <v>0.98952368445676919</v>
      </c>
      <c r="M394" s="3" t="str">
        <f>VLOOKUP(D394,DATABASE!$A$2:$F$3248,3)</f>
        <v>OLEOSE</v>
      </c>
      <c r="N394" s="10" t="str">
        <f t="shared" si="45"/>
        <v>C</v>
      </c>
    </row>
    <row r="395" spans="1:14">
      <c r="A395" s="19">
        <v>436</v>
      </c>
      <c r="B395" s="21">
        <f t="shared" si="42"/>
        <v>0.72909698996655514</v>
      </c>
      <c r="C395" s="32" t="s">
        <v>2250</v>
      </c>
      <c r="D395" s="32" t="s">
        <v>2253</v>
      </c>
      <c r="E395" s="1">
        <f>VLOOKUP(D395,DATABASE!$A$2:$F$3248,6)</f>
        <v>2</v>
      </c>
      <c r="F395" s="6">
        <f>VLOOKUP(D395,DATABASE!$A$2:$F$3248,4)</f>
        <v>200</v>
      </c>
      <c r="G395" s="2">
        <f t="shared" si="46"/>
        <v>1605135.3010000009</v>
      </c>
      <c r="H395" s="22">
        <f t="shared" si="43"/>
        <v>0.98191982660666999</v>
      </c>
      <c r="I395" s="25">
        <f t="shared" si="47"/>
        <v>4.2163199999999996</v>
      </c>
      <c r="J395" s="43">
        <f>VLOOKUP(D395,DATABASE!$A$2:$F$3248,5)*F395</f>
        <v>843.2639999999999</v>
      </c>
      <c r="K395" s="25">
        <f t="shared" si="48"/>
        <v>6998328.2371085035</v>
      </c>
      <c r="L395" s="26">
        <f t="shared" si="44"/>
        <v>0.98964293154389504</v>
      </c>
      <c r="M395" s="3" t="str">
        <f>VLOOKUP(D395,DATABASE!$A$2:$F$3248,3)</f>
        <v>OLEOSE</v>
      </c>
      <c r="N395" s="10" t="str">
        <f t="shared" si="45"/>
        <v>C</v>
      </c>
    </row>
    <row r="396" spans="1:14">
      <c r="A396" s="19">
        <v>373</v>
      </c>
      <c r="B396" s="21">
        <f t="shared" si="42"/>
        <v>0.62374581939799334</v>
      </c>
      <c r="C396" s="32" t="s">
        <v>1014</v>
      </c>
      <c r="D396" s="32" t="s">
        <v>1013</v>
      </c>
      <c r="E396" s="1">
        <f>VLOOKUP(D396,DATABASE!$A$2:$F$3248,6)</f>
        <v>1</v>
      </c>
      <c r="F396" s="6">
        <f>VLOOKUP(D396,DATABASE!$A$2:$F$3248,4)</f>
        <v>315</v>
      </c>
      <c r="G396" s="2">
        <f t="shared" si="46"/>
        <v>1605450.3010000009</v>
      </c>
      <c r="H396" s="22">
        <f t="shared" si="43"/>
        <v>0.98211252359937118</v>
      </c>
      <c r="I396" s="25">
        <f t="shared" si="47"/>
        <v>2.6634699999999998</v>
      </c>
      <c r="J396" s="43">
        <f>VLOOKUP(D396,DATABASE!$A$2:$F$3248,5)*F396</f>
        <v>838.99304999999993</v>
      </c>
      <c r="K396" s="25">
        <f t="shared" si="48"/>
        <v>6999167.2301585032</v>
      </c>
      <c r="L396" s="26">
        <f t="shared" si="44"/>
        <v>0.98976157467028403</v>
      </c>
      <c r="M396" s="3" t="str">
        <f>VLOOKUP(D396,DATABASE!$A$2:$F$3248,3)</f>
        <v>OLEOSE</v>
      </c>
      <c r="N396" s="10" t="str">
        <f t="shared" si="45"/>
        <v>C</v>
      </c>
    </row>
    <row r="397" spans="1:14">
      <c r="A397" s="19">
        <v>338</v>
      </c>
      <c r="B397" s="21">
        <f t="shared" si="42"/>
        <v>0.56521739130434778</v>
      </c>
      <c r="C397" s="32" t="s">
        <v>1074</v>
      </c>
      <c r="D397" s="32" t="s">
        <v>1073</v>
      </c>
      <c r="E397" s="1">
        <f>VLOOKUP(D397,DATABASE!$A$2:$F$3248,6)</f>
        <v>1</v>
      </c>
      <c r="F397" s="6">
        <f>VLOOKUP(D397,DATABASE!$A$2:$F$3248,4)</f>
        <v>400</v>
      </c>
      <c r="G397" s="2">
        <f t="shared" si="46"/>
        <v>1605850.3010000009</v>
      </c>
      <c r="H397" s="22">
        <f t="shared" si="43"/>
        <v>0.98235721819327737</v>
      </c>
      <c r="I397" s="25">
        <f t="shared" si="47"/>
        <v>2.0821499999999999</v>
      </c>
      <c r="J397" s="43">
        <f>VLOOKUP(D397,DATABASE!$A$2:$F$3248,5)*F397</f>
        <v>832.86</v>
      </c>
      <c r="K397" s="25">
        <f t="shared" si="48"/>
        <v>7000000.0901585035</v>
      </c>
      <c r="L397" s="26">
        <f t="shared" si="44"/>
        <v>0.9898793505138912</v>
      </c>
      <c r="M397" s="3" t="str">
        <f>VLOOKUP(D397,DATABASE!$A$2:$F$3248,3)</f>
        <v>OLEOSE</v>
      </c>
      <c r="N397" s="10" t="str">
        <f t="shared" si="45"/>
        <v>C</v>
      </c>
    </row>
    <row r="398" spans="1:14">
      <c r="A398" s="19">
        <v>402</v>
      </c>
      <c r="B398" s="21">
        <f t="shared" si="42"/>
        <v>0.67224080267558528</v>
      </c>
      <c r="C398" s="32" t="s">
        <v>1942</v>
      </c>
      <c r="D398" s="32" t="s">
        <v>1947</v>
      </c>
      <c r="E398" s="1">
        <f>VLOOKUP(D398,DATABASE!$A$2:$F$3248,6)</f>
        <v>2</v>
      </c>
      <c r="F398" s="6">
        <f>VLOOKUP(D398,DATABASE!$A$2:$F$3248,4)</f>
        <v>280</v>
      </c>
      <c r="G398" s="2">
        <f t="shared" si="46"/>
        <v>1606130.3010000009</v>
      </c>
      <c r="H398" s="22">
        <f t="shared" si="43"/>
        <v>0.98252850440901163</v>
      </c>
      <c r="I398" s="25">
        <f t="shared" si="47"/>
        <v>2.96157</v>
      </c>
      <c r="J398" s="43">
        <f>VLOOKUP(D398,DATABASE!$A$2:$F$3248,5)*F398</f>
        <v>829.2396</v>
      </c>
      <c r="K398" s="25">
        <f t="shared" si="48"/>
        <v>7000829.3297585035</v>
      </c>
      <c r="L398" s="26">
        <f t="shared" si="44"/>
        <v>0.98999661439190501</v>
      </c>
      <c r="M398" s="3" t="str">
        <f>VLOOKUP(D398,DATABASE!$A$2:$F$3248,3)</f>
        <v>CIOCC</v>
      </c>
      <c r="N398" s="10" t="str">
        <f t="shared" si="45"/>
        <v>C</v>
      </c>
    </row>
    <row r="399" spans="1:14">
      <c r="A399" s="19">
        <v>320</v>
      </c>
      <c r="B399" s="21">
        <f t="shared" si="42"/>
        <v>0.53511705685618727</v>
      </c>
      <c r="C399" s="32" t="s">
        <v>3996</v>
      </c>
      <c r="D399" s="32" t="s">
        <v>3995</v>
      </c>
      <c r="E399" s="1">
        <f>VLOOKUP(D399,DATABASE!$A$2:$F$3248,6)</f>
        <v>2</v>
      </c>
      <c r="F399" s="6">
        <f>VLOOKUP(D399,DATABASE!$A$2:$F$3248,4)</f>
        <v>440</v>
      </c>
      <c r="G399" s="2">
        <f t="shared" si="46"/>
        <v>1606570.3010000009</v>
      </c>
      <c r="H399" s="22">
        <f t="shared" si="43"/>
        <v>0.98279766846230843</v>
      </c>
      <c r="I399" s="25">
        <f t="shared" si="47"/>
        <v>1.88375</v>
      </c>
      <c r="J399" s="43">
        <f>VLOOKUP(D399,DATABASE!$A$2:$F$3248,5)*F399</f>
        <v>828.85</v>
      </c>
      <c r="K399" s="25">
        <f t="shared" si="48"/>
        <v>7001658.1797585031</v>
      </c>
      <c r="L399" s="26">
        <f t="shared" si="44"/>
        <v>0.99011382317606289</v>
      </c>
      <c r="M399" s="3" t="str">
        <f>VLOOKUP(D399,DATABASE!$A$2:$F$3248,3)</f>
        <v>CIOCC</v>
      </c>
      <c r="N399" s="10" t="str">
        <f t="shared" si="45"/>
        <v>C</v>
      </c>
    </row>
    <row r="400" spans="1:14">
      <c r="A400" s="19">
        <v>432</v>
      </c>
      <c r="B400" s="21">
        <f t="shared" si="42"/>
        <v>0.72240802675585281</v>
      </c>
      <c r="C400" s="32" t="s">
        <v>4013</v>
      </c>
      <c r="D400" s="32" t="s">
        <v>4017</v>
      </c>
      <c r="E400" s="1">
        <f>VLOOKUP(D400,DATABASE!$A$2:$F$3248,6)</f>
        <v>2</v>
      </c>
      <c r="F400" s="6">
        <f>VLOOKUP(D400,DATABASE!$A$2:$F$3248,4)</f>
        <v>200</v>
      </c>
      <c r="G400" s="2">
        <f t="shared" si="46"/>
        <v>1606770.3010000009</v>
      </c>
      <c r="H400" s="22">
        <f t="shared" si="43"/>
        <v>0.98292001575926158</v>
      </c>
      <c r="I400" s="25">
        <f t="shared" si="47"/>
        <v>4.0901399999999999</v>
      </c>
      <c r="J400" s="43">
        <f>VLOOKUP(D400,DATABASE!$A$2:$F$3248,5)*F400</f>
        <v>818.02800000000002</v>
      </c>
      <c r="K400" s="25">
        <f t="shared" si="48"/>
        <v>7002476.207758503</v>
      </c>
      <c r="L400" s="26">
        <f t="shared" si="44"/>
        <v>0.99022950160676471</v>
      </c>
      <c r="M400" s="3" t="str">
        <f>VLOOKUP(D400,DATABASE!$A$2:$F$3248,3)</f>
        <v>OLEOSE</v>
      </c>
      <c r="N400" s="10" t="str">
        <f t="shared" si="45"/>
        <v>C</v>
      </c>
    </row>
    <row r="401" spans="1:14">
      <c r="A401" s="19">
        <v>369</v>
      </c>
      <c r="B401" s="21">
        <f t="shared" si="42"/>
        <v>0.617056856187291</v>
      </c>
      <c r="C401" s="32" t="s">
        <v>3582</v>
      </c>
      <c r="D401" s="32" t="s">
        <v>3581</v>
      </c>
      <c r="E401" s="1">
        <f>VLOOKUP(D401,DATABASE!$A$2:$F$3248,6)</f>
        <v>2</v>
      </c>
      <c r="F401" s="6">
        <f>VLOOKUP(D401,DATABASE!$A$2:$F$3248,4)</f>
        <v>320</v>
      </c>
      <c r="G401" s="2">
        <f t="shared" si="46"/>
        <v>1607090.3010000009</v>
      </c>
      <c r="H401" s="22">
        <f t="shared" si="43"/>
        <v>0.98311577143438644</v>
      </c>
      <c r="I401" s="25">
        <f t="shared" si="47"/>
        <v>2.5424199999999999</v>
      </c>
      <c r="J401" s="43">
        <f>VLOOKUP(D401,DATABASE!$A$2:$F$3248,5)*F401</f>
        <v>813.57439999999997</v>
      </c>
      <c r="K401" s="25">
        <f t="shared" si="48"/>
        <v>7003289.7821585033</v>
      </c>
      <c r="L401" s="26">
        <f t="shared" si="44"/>
        <v>0.99034455024794965</v>
      </c>
      <c r="M401" s="3" t="str">
        <f>VLOOKUP(D401,DATABASE!$A$2:$F$3248,3)</f>
        <v>OLEOSE</v>
      </c>
      <c r="N401" s="10" t="str">
        <f t="shared" si="45"/>
        <v>C</v>
      </c>
    </row>
    <row r="402" spans="1:14">
      <c r="A402" s="19">
        <v>352</v>
      </c>
      <c r="B402" s="21">
        <f t="shared" si="42"/>
        <v>0.58862876254180607</v>
      </c>
      <c r="C402" s="32" t="s">
        <v>3723</v>
      </c>
      <c r="D402" s="32" t="s">
        <v>3722</v>
      </c>
      <c r="E402" s="1">
        <f>VLOOKUP(D402,DATABASE!$A$2:$F$3248,6)</f>
        <v>2</v>
      </c>
      <c r="F402" s="6">
        <f>VLOOKUP(D402,DATABASE!$A$2:$F$3248,4)</f>
        <v>360</v>
      </c>
      <c r="G402" s="2">
        <f t="shared" si="46"/>
        <v>1607450.3010000009</v>
      </c>
      <c r="H402" s="22">
        <f t="shared" si="43"/>
        <v>0.98333599656890203</v>
      </c>
      <c r="I402" s="25">
        <f t="shared" si="47"/>
        <v>2.2496299999999998</v>
      </c>
      <c r="J402" s="43">
        <f>VLOOKUP(D402,DATABASE!$A$2:$F$3248,5)*F402</f>
        <v>809.8667999999999</v>
      </c>
      <c r="K402" s="25">
        <f t="shared" si="48"/>
        <v>7004099.6489585033</v>
      </c>
      <c r="L402" s="26">
        <f t="shared" si="44"/>
        <v>0.99045907459247273</v>
      </c>
      <c r="M402" s="3" t="str">
        <f>VLOOKUP(D402,DATABASE!$A$2:$F$3248,3)</f>
        <v>OLEOSE</v>
      </c>
      <c r="N402" s="10" t="str">
        <f t="shared" si="45"/>
        <v>C</v>
      </c>
    </row>
    <row r="403" spans="1:14">
      <c r="A403" s="19">
        <v>411</v>
      </c>
      <c r="B403" s="21">
        <f t="shared" si="42"/>
        <v>0.68729096989966554</v>
      </c>
      <c r="C403" s="32" t="s">
        <v>4073</v>
      </c>
      <c r="D403" s="32" t="s">
        <v>4072</v>
      </c>
      <c r="E403" s="1">
        <f>VLOOKUP(D403,DATABASE!$A$2:$F$3248,6)</f>
        <v>1</v>
      </c>
      <c r="F403" s="6">
        <f>VLOOKUP(D403,DATABASE!$A$2:$F$3248,4)</f>
        <v>252.75</v>
      </c>
      <c r="G403" s="2">
        <f t="shared" si="46"/>
        <v>1607703.0510000009</v>
      </c>
      <c r="H403" s="22">
        <f t="shared" si="43"/>
        <v>0.9834906129654265</v>
      </c>
      <c r="I403" s="25">
        <f t="shared" si="47"/>
        <v>3.1950699999999999</v>
      </c>
      <c r="J403" s="43">
        <f>VLOOKUP(D403,DATABASE!$A$2:$F$3248,5)*F403</f>
        <v>807.55394249999995</v>
      </c>
      <c r="K403" s="25">
        <f t="shared" si="48"/>
        <v>7004907.202901003</v>
      </c>
      <c r="L403" s="26">
        <f t="shared" si="44"/>
        <v>0.99057327187273136</v>
      </c>
      <c r="M403" s="3" t="str">
        <f>VLOOKUP(D403,DATABASE!$A$2:$F$3248,3)</f>
        <v>OLEOSE</v>
      </c>
      <c r="N403" s="10" t="str">
        <f t="shared" si="45"/>
        <v>C</v>
      </c>
    </row>
    <row r="404" spans="1:14">
      <c r="A404" s="19">
        <v>467</v>
      </c>
      <c r="B404" s="21">
        <f t="shared" si="42"/>
        <v>0.78093645484949836</v>
      </c>
      <c r="C404" s="32" t="s">
        <v>5613</v>
      </c>
      <c r="D404" s="32" t="s">
        <v>5612</v>
      </c>
      <c r="E404" s="1">
        <f>VLOOKUP(D404,DATABASE!$A$2:$F$3248,6)</f>
        <v>1</v>
      </c>
      <c r="F404" s="6">
        <f>VLOOKUP(D404,DATABASE!$A$2:$F$3248,4)</f>
        <v>156</v>
      </c>
      <c r="G404" s="2">
        <f t="shared" si="46"/>
        <v>1607859.0510000009</v>
      </c>
      <c r="H404" s="22">
        <f t="shared" si="43"/>
        <v>0.98358604385704995</v>
      </c>
      <c r="I404" s="25">
        <f t="shared" si="47"/>
        <v>5.1616799999999996</v>
      </c>
      <c r="J404" s="43">
        <f>VLOOKUP(D404,DATABASE!$A$2:$F$3248,5)*F404</f>
        <v>805.22207999999989</v>
      </c>
      <c r="K404" s="25">
        <f t="shared" si="48"/>
        <v>7005712.4249810027</v>
      </c>
      <c r="L404" s="26">
        <f t="shared" si="44"/>
        <v>0.99068713940120334</v>
      </c>
      <c r="M404" s="3" t="str">
        <f>VLOOKUP(D404,DATABASE!$A$2:$F$3248,3)</f>
        <v>OLEOSE</v>
      </c>
      <c r="N404" s="10" t="str">
        <f t="shared" si="45"/>
        <v>C</v>
      </c>
    </row>
    <row r="405" spans="1:14">
      <c r="A405" s="19">
        <v>451</v>
      </c>
      <c r="B405" s="21">
        <f t="shared" si="42"/>
        <v>0.75418060200668902</v>
      </c>
      <c r="C405" s="32" t="s">
        <v>2685</v>
      </c>
      <c r="D405" s="32" t="s">
        <v>2684</v>
      </c>
      <c r="E405" s="1">
        <f>VLOOKUP(D405,DATABASE!$A$2:$F$3248,6)</f>
        <v>1</v>
      </c>
      <c r="F405" s="6">
        <f>VLOOKUP(D405,DATABASE!$A$2:$F$3248,4)</f>
        <v>187</v>
      </c>
      <c r="G405" s="2">
        <f t="shared" si="46"/>
        <v>1608046.0510000009</v>
      </c>
      <c r="H405" s="22">
        <f t="shared" si="43"/>
        <v>0.98370043857970102</v>
      </c>
      <c r="I405" s="25">
        <f t="shared" si="47"/>
        <v>4.22872</v>
      </c>
      <c r="J405" s="43">
        <f>VLOOKUP(D405,DATABASE!$A$2:$F$3248,5)*F405</f>
        <v>790.77063999999996</v>
      </c>
      <c r="K405" s="25">
        <f t="shared" si="48"/>
        <v>7006503.1956210025</v>
      </c>
      <c r="L405" s="26">
        <f t="shared" si="44"/>
        <v>0.99079896333226714</v>
      </c>
      <c r="M405" s="3" t="str">
        <f>VLOOKUP(D405,DATABASE!$A$2:$F$3248,3)</f>
        <v>OLEOSE</v>
      </c>
      <c r="N405" s="10" t="str">
        <f t="shared" si="45"/>
        <v>C</v>
      </c>
    </row>
    <row r="406" spans="1:14">
      <c r="A406" s="19">
        <v>453</v>
      </c>
      <c r="B406" s="21">
        <f t="shared" si="42"/>
        <v>0.75752508361204018</v>
      </c>
      <c r="C406" s="32" t="s">
        <v>1223</v>
      </c>
      <c r="D406" s="32" t="s">
        <v>1232</v>
      </c>
      <c r="E406" s="1">
        <f>VLOOKUP(D406,DATABASE!$A$2:$F$3248,6)</f>
        <v>2</v>
      </c>
      <c r="F406" s="6">
        <f>VLOOKUP(D406,DATABASE!$A$2:$F$3248,4)</f>
        <v>175</v>
      </c>
      <c r="G406" s="2">
        <f t="shared" si="46"/>
        <v>1608221.0510000009</v>
      </c>
      <c r="H406" s="22">
        <f t="shared" si="43"/>
        <v>0.98380749246453503</v>
      </c>
      <c r="I406" s="25">
        <f t="shared" si="47"/>
        <v>4.4929500000000004</v>
      </c>
      <c r="J406" s="43">
        <f>VLOOKUP(D406,DATABASE!$A$2:$F$3248,5)*F406</f>
        <v>786.26625000000013</v>
      </c>
      <c r="K406" s="25">
        <f t="shared" si="48"/>
        <v>7007289.4618710028</v>
      </c>
      <c r="L406" s="26">
        <f t="shared" si="44"/>
        <v>0.9909101502915324</v>
      </c>
      <c r="M406" s="3" t="str">
        <f>VLOOKUP(D406,DATABASE!$A$2:$F$3248,3)</f>
        <v>CIOCC</v>
      </c>
      <c r="N406" s="10" t="str">
        <f t="shared" si="45"/>
        <v>C</v>
      </c>
    </row>
    <row r="407" spans="1:14">
      <c r="A407" s="19">
        <v>546</v>
      </c>
      <c r="B407" s="21">
        <f t="shared" si="42"/>
        <v>0.91304347826086951</v>
      </c>
      <c r="C407" s="32" t="s">
        <v>155</v>
      </c>
      <c r="D407" s="32" t="s">
        <v>154</v>
      </c>
      <c r="E407" s="1">
        <f>VLOOKUP(D407,DATABASE!$A$2:$F$3248,6)</f>
        <v>1</v>
      </c>
      <c r="F407" s="6">
        <f>VLOOKUP(D407,DATABASE!$A$2:$F$3248,4)</f>
        <v>70</v>
      </c>
      <c r="G407" s="2">
        <f t="shared" si="46"/>
        <v>1608291.0510000009</v>
      </c>
      <c r="H407" s="22">
        <f t="shared" si="43"/>
        <v>0.98385031401846856</v>
      </c>
      <c r="I407" s="25">
        <f t="shared" si="47"/>
        <v>10.83039</v>
      </c>
      <c r="J407" s="43">
        <f>VLOOKUP(D407,DATABASE!$A$2:$F$3248,5)*F407</f>
        <v>758.12729999999999</v>
      </c>
      <c r="K407" s="25">
        <f t="shared" si="48"/>
        <v>7008047.5891710026</v>
      </c>
      <c r="L407" s="26">
        <f t="shared" si="44"/>
        <v>0.99101735808434166</v>
      </c>
      <c r="M407" s="3" t="str">
        <f>VLOOKUP(D407,DATABASE!$A$2:$F$3248,3)</f>
        <v>OLEOSE</v>
      </c>
      <c r="N407" s="10" t="str">
        <f t="shared" si="45"/>
        <v>C</v>
      </c>
    </row>
    <row r="408" spans="1:14">
      <c r="A408" s="19">
        <v>327</v>
      </c>
      <c r="B408" s="21">
        <f t="shared" si="42"/>
        <v>0.54682274247491636</v>
      </c>
      <c r="C408" s="32" t="s">
        <v>1484</v>
      </c>
      <c r="D408" s="32" t="s">
        <v>1483</v>
      </c>
      <c r="E408" s="1">
        <f>VLOOKUP(D408,DATABASE!$A$2:$F$3248,6)</f>
        <v>4</v>
      </c>
      <c r="F408" s="6">
        <f>VLOOKUP(D408,DATABASE!$A$2:$F$3248,4)</f>
        <v>420</v>
      </c>
      <c r="G408" s="2">
        <f t="shared" si="46"/>
        <v>1608711.0510000009</v>
      </c>
      <c r="H408" s="22">
        <f t="shared" si="43"/>
        <v>0.98410724334207011</v>
      </c>
      <c r="I408" s="25">
        <f t="shared" si="47"/>
        <v>1.7794999999999999</v>
      </c>
      <c r="J408" s="43">
        <f>VLOOKUP(D408,DATABASE!$A$2:$F$3248,5)*F408</f>
        <v>747.39</v>
      </c>
      <c r="K408" s="25">
        <f t="shared" si="48"/>
        <v>7008794.9791710023</v>
      </c>
      <c r="L408" s="26">
        <f t="shared" si="44"/>
        <v>0.9911230475012347</v>
      </c>
      <c r="M408" s="3" t="str">
        <f>VLOOKUP(D408,DATABASE!$A$2:$F$3248,3)</f>
        <v>OLEOSE</v>
      </c>
      <c r="N408" s="10" t="str">
        <f t="shared" si="45"/>
        <v>C</v>
      </c>
    </row>
    <row r="409" spans="1:14">
      <c r="A409" s="19">
        <v>468</v>
      </c>
      <c r="B409" s="21">
        <f t="shared" si="42"/>
        <v>0.78260869565217395</v>
      </c>
      <c r="C409" s="32" t="s">
        <v>5001</v>
      </c>
      <c r="D409" s="32" t="s">
        <v>5000</v>
      </c>
      <c r="E409" s="1">
        <f>VLOOKUP(D409,DATABASE!$A$2:$F$3248,6)</f>
        <v>1</v>
      </c>
      <c r="F409" s="6">
        <f>VLOOKUP(D409,DATABASE!$A$2:$F$3248,4)</f>
        <v>153.6</v>
      </c>
      <c r="G409" s="2">
        <f t="shared" si="46"/>
        <v>1608864.651000001</v>
      </c>
      <c r="H409" s="22">
        <f t="shared" si="43"/>
        <v>0.98420120606613015</v>
      </c>
      <c r="I409" s="25">
        <f t="shared" si="47"/>
        <v>4.8580899999999998</v>
      </c>
      <c r="J409" s="43">
        <f>VLOOKUP(D409,DATABASE!$A$2:$F$3248,5)*F409</f>
        <v>746.2026239999999</v>
      </c>
      <c r="K409" s="25">
        <f t="shared" si="48"/>
        <v>7009541.181795002</v>
      </c>
      <c r="L409" s="26">
        <f t="shared" si="44"/>
        <v>0.99122856900970369</v>
      </c>
      <c r="M409" s="3" t="str">
        <f>VLOOKUP(D409,DATABASE!$A$2:$F$3248,3)</f>
        <v>CIOCC</v>
      </c>
      <c r="N409" s="10" t="str">
        <f t="shared" si="45"/>
        <v>C</v>
      </c>
    </row>
    <row r="410" spans="1:14">
      <c r="A410" s="19">
        <v>429</v>
      </c>
      <c r="B410" s="21">
        <f t="shared" si="42"/>
        <v>0.71739130434782605</v>
      </c>
      <c r="C410" s="32" t="s">
        <v>1988</v>
      </c>
      <c r="D410" s="32" t="s">
        <v>1987</v>
      </c>
      <c r="E410" s="1">
        <f>VLOOKUP(D410,DATABASE!$A$2:$F$3248,6)</f>
        <v>1</v>
      </c>
      <c r="F410" s="6">
        <f>VLOOKUP(D410,DATABASE!$A$2:$F$3248,4)</f>
        <v>203</v>
      </c>
      <c r="G410" s="2">
        <f t="shared" si="46"/>
        <v>1609067.651000001</v>
      </c>
      <c r="H410" s="22">
        <f t="shared" si="43"/>
        <v>0.98432538857253749</v>
      </c>
      <c r="I410" s="25">
        <f t="shared" si="47"/>
        <v>3.6586699999999999</v>
      </c>
      <c r="J410" s="43">
        <f>VLOOKUP(D410,DATABASE!$A$2:$F$3248,5)*F410</f>
        <v>742.71001000000001</v>
      </c>
      <c r="K410" s="25">
        <f t="shared" si="48"/>
        <v>7010283.8918050015</v>
      </c>
      <c r="L410" s="26">
        <f t="shared" si="44"/>
        <v>0.99133359662296794</v>
      </c>
      <c r="M410" s="3" t="str">
        <f>VLOOKUP(D410,DATABASE!$A$2:$F$3248,3)</f>
        <v>OLEOSE</v>
      </c>
      <c r="N410" s="10" t="str">
        <f t="shared" si="45"/>
        <v>C</v>
      </c>
    </row>
    <row r="411" spans="1:14">
      <c r="A411" s="19">
        <v>426</v>
      </c>
      <c r="B411" s="21">
        <f t="shared" si="42"/>
        <v>0.7123745819397993</v>
      </c>
      <c r="C411" s="32" t="s">
        <v>4872</v>
      </c>
      <c r="D411" s="32" t="s">
        <v>4876</v>
      </c>
      <c r="E411" s="1">
        <f>VLOOKUP(D411,DATABASE!$A$2:$F$3248,6)</f>
        <v>1</v>
      </c>
      <c r="F411" s="6">
        <f>VLOOKUP(D411,DATABASE!$A$2:$F$3248,4)</f>
        <v>210</v>
      </c>
      <c r="G411" s="2">
        <f t="shared" si="46"/>
        <v>1609277.651000001</v>
      </c>
      <c r="H411" s="22">
        <f t="shared" si="43"/>
        <v>0.98445385323433821</v>
      </c>
      <c r="I411" s="25">
        <f t="shared" si="47"/>
        <v>3.5220000000000002</v>
      </c>
      <c r="J411" s="43">
        <f>VLOOKUP(D411,DATABASE!$A$2:$F$3248,5)*F411</f>
        <v>739.62</v>
      </c>
      <c r="K411" s="25">
        <f t="shared" si="48"/>
        <v>7011023.5118050016</v>
      </c>
      <c r="L411" s="26">
        <f t="shared" si="44"/>
        <v>0.99143818727379607</v>
      </c>
      <c r="M411" s="3" t="str">
        <f>VLOOKUP(D411,DATABASE!$A$2:$F$3248,3)</f>
        <v>CIOCC</v>
      </c>
      <c r="N411" s="10" t="str">
        <f t="shared" si="45"/>
        <v>C</v>
      </c>
    </row>
    <row r="412" spans="1:14">
      <c r="A412" s="19">
        <v>422</v>
      </c>
      <c r="B412" s="21">
        <f t="shared" si="42"/>
        <v>0.70568561872909696</v>
      </c>
      <c r="C412" s="32" t="s">
        <v>3982</v>
      </c>
      <c r="D412" s="32" t="s">
        <v>3989</v>
      </c>
      <c r="E412" s="1">
        <f>VLOOKUP(D412,DATABASE!$A$2:$F$3248,6)</f>
        <v>1</v>
      </c>
      <c r="F412" s="6">
        <f>VLOOKUP(D412,DATABASE!$A$2:$F$3248,4)</f>
        <v>216</v>
      </c>
      <c r="G412" s="2">
        <f t="shared" si="46"/>
        <v>1609493.651000001</v>
      </c>
      <c r="H412" s="22">
        <f t="shared" si="43"/>
        <v>0.98458598831504762</v>
      </c>
      <c r="I412" s="25">
        <f t="shared" si="47"/>
        <v>3.3662299999999998</v>
      </c>
      <c r="J412" s="43">
        <f>VLOOKUP(D412,DATABASE!$A$2:$F$3248,5)*F412</f>
        <v>727.10568000000001</v>
      </c>
      <c r="K412" s="25">
        <f t="shared" si="48"/>
        <v>7011750.6174850017</v>
      </c>
      <c r="L412" s="26">
        <f t="shared" si="44"/>
        <v>0.99154100825793945</v>
      </c>
      <c r="M412" s="3" t="str">
        <f>VLOOKUP(D412,DATABASE!$A$2:$F$3248,3)</f>
        <v>CIOCC</v>
      </c>
      <c r="N412" s="10" t="str">
        <f t="shared" si="45"/>
        <v>C</v>
      </c>
    </row>
    <row r="413" spans="1:14">
      <c r="A413" s="19">
        <v>470</v>
      </c>
      <c r="B413" s="21">
        <f t="shared" si="42"/>
        <v>0.78595317725752512</v>
      </c>
      <c r="C413" s="32" t="s">
        <v>1227</v>
      </c>
      <c r="D413" s="32" t="s">
        <v>1226</v>
      </c>
      <c r="E413" s="1">
        <f>VLOOKUP(D413,DATABASE!$A$2:$F$3248,6)</f>
        <v>2</v>
      </c>
      <c r="F413" s="6">
        <f>VLOOKUP(D413,DATABASE!$A$2:$F$3248,4)</f>
        <v>152</v>
      </c>
      <c r="G413" s="2">
        <f t="shared" si="46"/>
        <v>1609645.651000001</v>
      </c>
      <c r="H413" s="22">
        <f t="shared" si="43"/>
        <v>0.98467897226073198</v>
      </c>
      <c r="I413" s="25">
        <f t="shared" si="47"/>
        <v>4.67136</v>
      </c>
      <c r="J413" s="43">
        <f>VLOOKUP(D413,DATABASE!$A$2:$F$3248,5)*F413</f>
        <v>710.04672000000005</v>
      </c>
      <c r="K413" s="25">
        <f t="shared" si="48"/>
        <v>7012460.6642050017</v>
      </c>
      <c r="L413" s="26">
        <f t="shared" si="44"/>
        <v>0.99164141691179308</v>
      </c>
      <c r="M413" s="3" t="str">
        <f>VLOOKUP(D413,DATABASE!$A$2:$F$3248,3)</f>
        <v>OLEOSE</v>
      </c>
      <c r="N413" s="10" t="str">
        <f t="shared" si="45"/>
        <v>C</v>
      </c>
    </row>
    <row r="414" spans="1:14">
      <c r="A414" s="19">
        <v>421</v>
      </c>
      <c r="B414" s="21">
        <f t="shared" si="42"/>
        <v>0.70401337792642138</v>
      </c>
      <c r="C414" s="32" t="s">
        <v>5748</v>
      </c>
      <c r="D414" s="32" t="s">
        <v>5747</v>
      </c>
      <c r="E414" s="1">
        <f>VLOOKUP(D414,DATABASE!$A$2:$F$3248,6)</f>
        <v>2</v>
      </c>
      <c r="F414" s="6">
        <f>VLOOKUP(D414,DATABASE!$A$2:$F$3248,4)</f>
        <v>218</v>
      </c>
      <c r="G414" s="2">
        <f t="shared" si="46"/>
        <v>1609863.651000001</v>
      </c>
      <c r="H414" s="22">
        <f t="shared" si="43"/>
        <v>0.98481233081441077</v>
      </c>
      <c r="I414" s="25">
        <f t="shared" si="47"/>
        <v>3.2427800000000002</v>
      </c>
      <c r="J414" s="43">
        <f>VLOOKUP(D414,DATABASE!$A$2:$F$3248,5)*F414</f>
        <v>706.92604000000006</v>
      </c>
      <c r="K414" s="25">
        <f t="shared" si="48"/>
        <v>7013167.5902450019</v>
      </c>
      <c r="L414" s="26">
        <f t="shared" si="44"/>
        <v>0.99174138426612501</v>
      </c>
      <c r="M414" s="3" t="str">
        <f>VLOOKUP(D414,DATABASE!$A$2:$F$3248,3)</f>
        <v>OLEOSE</v>
      </c>
      <c r="N414" s="10" t="str">
        <f t="shared" si="45"/>
        <v>C</v>
      </c>
    </row>
    <row r="415" spans="1:14">
      <c r="A415" s="19">
        <v>455</v>
      </c>
      <c r="B415" s="21">
        <f t="shared" si="42"/>
        <v>0.76086956521739135</v>
      </c>
      <c r="C415" s="32" t="s">
        <v>3573</v>
      </c>
      <c r="D415" s="32" t="s">
        <v>3583</v>
      </c>
      <c r="E415" s="1">
        <f>VLOOKUP(D415,DATABASE!$A$2:$F$3248,6)</f>
        <v>1</v>
      </c>
      <c r="F415" s="6">
        <f>VLOOKUP(D415,DATABASE!$A$2:$F$3248,4)</f>
        <v>165</v>
      </c>
      <c r="G415" s="2">
        <f t="shared" si="46"/>
        <v>1610028.651000001</v>
      </c>
      <c r="H415" s="22">
        <f t="shared" si="43"/>
        <v>0.9849132673343971</v>
      </c>
      <c r="I415" s="25">
        <f t="shared" si="47"/>
        <v>4.2821199999999999</v>
      </c>
      <c r="J415" s="43">
        <f>VLOOKUP(D415,DATABASE!$A$2:$F$3248,5)*F415</f>
        <v>706.5498</v>
      </c>
      <c r="K415" s="25">
        <f t="shared" si="48"/>
        <v>7013874.1400450021</v>
      </c>
      <c r="L415" s="26">
        <f t="shared" si="44"/>
        <v>0.99184129841585666</v>
      </c>
      <c r="M415" s="3" t="str">
        <f>VLOOKUP(D415,DATABASE!$A$2:$F$3248,3)</f>
        <v>OLEOSE</v>
      </c>
      <c r="N415" s="10" t="str">
        <f t="shared" si="45"/>
        <v>C</v>
      </c>
    </row>
    <row r="416" spans="1:14">
      <c r="A416" s="19">
        <v>486</v>
      </c>
      <c r="B416" s="21">
        <f t="shared" si="42"/>
        <v>0.81270903010033446</v>
      </c>
      <c r="C416" s="32" t="s">
        <v>5910</v>
      </c>
      <c r="D416" s="32" t="s">
        <v>5909</v>
      </c>
      <c r="E416" s="1">
        <f>VLOOKUP(D416,DATABASE!$A$2:$F$3248,6)</f>
        <v>1</v>
      </c>
      <c r="F416" s="6">
        <f>VLOOKUP(D416,DATABASE!$A$2:$F$3248,4)</f>
        <v>126.986</v>
      </c>
      <c r="G416" s="2">
        <f t="shared" si="46"/>
        <v>1610155.637000001</v>
      </c>
      <c r="H416" s="22">
        <f t="shared" si="43"/>
        <v>0.9849909493036515</v>
      </c>
      <c r="I416" s="25">
        <f t="shared" si="47"/>
        <v>5.4518899999999997</v>
      </c>
      <c r="J416" s="43">
        <f>VLOOKUP(D416,DATABASE!$A$2:$F$3248,5)*F416</f>
        <v>692.31370354000001</v>
      </c>
      <c r="K416" s="25">
        <f t="shared" si="48"/>
        <v>7014566.4537485419</v>
      </c>
      <c r="L416" s="26">
        <f t="shared" si="44"/>
        <v>0.99193919942019748</v>
      </c>
      <c r="M416" s="3" t="str">
        <f>VLOOKUP(D416,DATABASE!$A$2:$F$3248,3)</f>
        <v>OLEOSE</v>
      </c>
      <c r="N416" s="10" t="str">
        <f t="shared" si="45"/>
        <v>C</v>
      </c>
    </row>
    <row r="417" spans="1:14">
      <c r="A417" s="19">
        <v>380</v>
      </c>
      <c r="B417" s="21">
        <f t="shared" si="42"/>
        <v>0.63545150501672243</v>
      </c>
      <c r="C417" s="32" t="s">
        <v>4933</v>
      </c>
      <c r="D417" s="32" t="s">
        <v>4932</v>
      </c>
      <c r="E417" s="1">
        <f>VLOOKUP(D417,DATABASE!$A$2:$F$3248,6)</f>
        <v>1</v>
      </c>
      <c r="F417" s="6">
        <f>VLOOKUP(D417,DATABASE!$A$2:$F$3248,4)</f>
        <v>300</v>
      </c>
      <c r="G417" s="2">
        <f t="shared" si="46"/>
        <v>1610455.637000001</v>
      </c>
      <c r="H417" s="22">
        <f t="shared" si="43"/>
        <v>0.98517447024908122</v>
      </c>
      <c r="I417" s="25">
        <f t="shared" si="47"/>
        <v>2.2948300000000001</v>
      </c>
      <c r="J417" s="43">
        <f>VLOOKUP(D417,DATABASE!$A$2:$F$3248,5)*F417</f>
        <v>688.44900000000007</v>
      </c>
      <c r="K417" s="25">
        <f t="shared" si="48"/>
        <v>7015254.9027485419</v>
      </c>
      <c r="L417" s="26">
        <f t="shared" si="44"/>
        <v>0.99203655391165524</v>
      </c>
      <c r="M417" s="3" t="str">
        <f>VLOOKUP(D417,DATABASE!$A$2:$F$3248,3)</f>
        <v>CIOCC</v>
      </c>
      <c r="N417" s="10" t="str">
        <f t="shared" si="45"/>
        <v>C</v>
      </c>
    </row>
    <row r="418" spans="1:14">
      <c r="A418" s="19">
        <v>437</v>
      </c>
      <c r="B418" s="21">
        <f t="shared" si="42"/>
        <v>0.73076923076923073</v>
      </c>
      <c r="C418" s="32" t="s">
        <v>2281</v>
      </c>
      <c r="D418" s="32" t="s">
        <v>2284</v>
      </c>
      <c r="E418" s="1">
        <f>VLOOKUP(D418,DATABASE!$A$2:$F$3248,6)</f>
        <v>2</v>
      </c>
      <c r="F418" s="6">
        <f>VLOOKUP(D418,DATABASE!$A$2:$F$3248,4)</f>
        <v>200</v>
      </c>
      <c r="G418" s="2">
        <f t="shared" si="46"/>
        <v>1610655.637000001</v>
      </c>
      <c r="H418" s="22">
        <f t="shared" si="43"/>
        <v>0.98529681754603426</v>
      </c>
      <c r="I418" s="25">
        <f t="shared" si="47"/>
        <v>3.41927</v>
      </c>
      <c r="J418" s="43">
        <f>VLOOKUP(D418,DATABASE!$A$2:$F$3248,5)*F418</f>
        <v>683.85400000000004</v>
      </c>
      <c r="K418" s="25">
        <f t="shared" si="48"/>
        <v>7015938.7567485422</v>
      </c>
      <c r="L418" s="26">
        <f t="shared" si="44"/>
        <v>0.99213325861803348</v>
      </c>
      <c r="M418" s="3" t="str">
        <f>VLOOKUP(D418,DATABASE!$A$2:$F$3248,3)</f>
        <v>OLEOSE</v>
      </c>
      <c r="N418" s="10" t="str">
        <f t="shared" si="45"/>
        <v>C</v>
      </c>
    </row>
    <row r="419" spans="1:14">
      <c r="A419" s="19">
        <v>454</v>
      </c>
      <c r="B419" s="21">
        <f t="shared" si="42"/>
        <v>0.75919732441471577</v>
      </c>
      <c r="C419" s="32" t="s">
        <v>2259</v>
      </c>
      <c r="D419" s="32" t="s">
        <v>2258</v>
      </c>
      <c r="E419" s="1">
        <f>VLOOKUP(D419,DATABASE!$A$2:$F$3248,6)</f>
        <v>2</v>
      </c>
      <c r="F419" s="6">
        <f>VLOOKUP(D419,DATABASE!$A$2:$F$3248,4)</f>
        <v>169</v>
      </c>
      <c r="G419" s="2">
        <f t="shared" si="46"/>
        <v>1610824.637000001</v>
      </c>
      <c r="H419" s="22">
        <f t="shared" si="43"/>
        <v>0.98540020101195969</v>
      </c>
      <c r="I419" s="25">
        <f t="shared" si="47"/>
        <v>4.0396400000000003</v>
      </c>
      <c r="J419" s="43">
        <f>VLOOKUP(D419,DATABASE!$A$2:$F$3248,5)*F419</f>
        <v>682.69916000000001</v>
      </c>
      <c r="K419" s="25">
        <f t="shared" si="48"/>
        <v>7016621.4559085425</v>
      </c>
      <c r="L419" s="26">
        <f t="shared" si="44"/>
        <v>0.99222980001694683</v>
      </c>
      <c r="M419" s="3" t="str">
        <f>VLOOKUP(D419,DATABASE!$A$2:$F$3248,3)</f>
        <v>OLEOSE</v>
      </c>
      <c r="N419" s="10" t="str">
        <f t="shared" si="45"/>
        <v>C</v>
      </c>
    </row>
    <row r="420" spans="1:14">
      <c r="A420" s="19">
        <v>500</v>
      </c>
      <c r="B420" s="21">
        <f t="shared" si="42"/>
        <v>0.83612040133779264</v>
      </c>
      <c r="C420" s="32" t="s">
        <v>2613</v>
      </c>
      <c r="D420" s="32" t="s">
        <v>2612</v>
      </c>
      <c r="E420" s="1">
        <f>VLOOKUP(D420,DATABASE!$A$2:$F$3248,6)</f>
        <v>1</v>
      </c>
      <c r="F420" s="6">
        <f>VLOOKUP(D420,DATABASE!$A$2:$F$3248,4)</f>
        <v>104.791</v>
      </c>
      <c r="G420" s="2">
        <f t="shared" si="46"/>
        <v>1610929.428000001</v>
      </c>
      <c r="H420" s="22">
        <f t="shared" si="43"/>
        <v>0.98546430548993469</v>
      </c>
      <c r="I420" s="25">
        <f t="shared" si="47"/>
        <v>6.4486699999999999</v>
      </c>
      <c r="J420" s="43">
        <f>VLOOKUP(D420,DATABASE!$A$2:$F$3248,5)*F420</f>
        <v>675.76257796999994</v>
      </c>
      <c r="K420" s="25">
        <f t="shared" si="48"/>
        <v>7017297.2184865121</v>
      </c>
      <c r="L420" s="26">
        <f t="shared" si="44"/>
        <v>0.99232536050454212</v>
      </c>
      <c r="M420" s="3" t="str">
        <f>VLOOKUP(D420,DATABASE!$A$2:$F$3248,3)</f>
        <v>OLEOSE</v>
      </c>
      <c r="N420" s="10" t="str">
        <f t="shared" si="45"/>
        <v>C</v>
      </c>
    </row>
    <row r="421" spans="1:14">
      <c r="A421" s="19">
        <v>464</v>
      </c>
      <c r="B421" s="21">
        <f t="shared" si="42"/>
        <v>0.77591973244147161</v>
      </c>
      <c r="C421" s="32" t="s">
        <v>4874</v>
      </c>
      <c r="D421" s="32" t="s">
        <v>4873</v>
      </c>
      <c r="E421" s="1">
        <f>VLOOKUP(D421,DATABASE!$A$2:$F$3248,6)</f>
        <v>1</v>
      </c>
      <c r="F421" s="6">
        <f>VLOOKUP(D421,DATABASE!$A$2:$F$3248,4)</f>
        <v>160</v>
      </c>
      <c r="G421" s="2">
        <f t="shared" si="46"/>
        <v>1611089.428000001</v>
      </c>
      <c r="H421" s="22">
        <f t="shared" si="43"/>
        <v>0.98556218332749712</v>
      </c>
      <c r="I421" s="25">
        <f t="shared" si="47"/>
        <v>4.2203799999999996</v>
      </c>
      <c r="J421" s="43">
        <f>VLOOKUP(D421,DATABASE!$A$2:$F$3248,5)*F421</f>
        <v>675.2607999999999</v>
      </c>
      <c r="K421" s="25">
        <f t="shared" si="48"/>
        <v>7017972.4792865124</v>
      </c>
      <c r="L421" s="26">
        <f t="shared" si="44"/>
        <v>0.99242085003504532</v>
      </c>
      <c r="M421" s="3" t="str">
        <f>VLOOKUP(D421,DATABASE!$A$2:$F$3248,3)</f>
        <v>CIOCC</v>
      </c>
      <c r="N421" s="10" t="str">
        <f t="shared" si="45"/>
        <v>C</v>
      </c>
    </row>
    <row r="422" spans="1:14">
      <c r="A422" s="19">
        <v>440</v>
      </c>
      <c r="B422" s="21">
        <f t="shared" si="42"/>
        <v>0.73578595317725748</v>
      </c>
      <c r="C422" s="32" t="s">
        <v>3868</v>
      </c>
      <c r="D422" s="32" t="s">
        <v>3867</v>
      </c>
      <c r="E422" s="1">
        <f>VLOOKUP(D422,DATABASE!$A$2:$F$3248,6)</f>
        <v>1</v>
      </c>
      <c r="F422" s="6">
        <f>VLOOKUP(D422,DATABASE!$A$2:$F$3248,4)</f>
        <v>200</v>
      </c>
      <c r="G422" s="2">
        <f t="shared" si="46"/>
        <v>1611289.428000001</v>
      </c>
      <c r="H422" s="22">
        <f t="shared" si="43"/>
        <v>0.98568453062445027</v>
      </c>
      <c r="I422" s="25">
        <f t="shared" si="47"/>
        <v>3.3326499999999997</v>
      </c>
      <c r="J422" s="43">
        <f>VLOOKUP(D422,DATABASE!$A$2:$F$3248,5)*F422</f>
        <v>666.53</v>
      </c>
      <c r="K422" s="25">
        <f t="shared" si="48"/>
        <v>7018639.0092865126</v>
      </c>
      <c r="L422" s="26">
        <f t="shared" si="44"/>
        <v>0.99251510493147399</v>
      </c>
      <c r="M422" s="3" t="str">
        <f>VLOOKUP(D422,DATABASE!$A$2:$F$3248,3)</f>
        <v>OLEOSE</v>
      </c>
      <c r="N422" s="10" t="str">
        <f t="shared" si="45"/>
        <v>C</v>
      </c>
    </row>
    <row r="423" spans="1:14">
      <c r="A423" s="19">
        <v>505</v>
      </c>
      <c r="B423" s="21">
        <f t="shared" si="42"/>
        <v>0.84448160535117056</v>
      </c>
      <c r="C423" s="32" t="s">
        <v>3217</v>
      </c>
      <c r="D423" s="32" t="s">
        <v>3220</v>
      </c>
      <c r="E423" s="1">
        <f>VLOOKUP(D423,DATABASE!$A$2:$F$3248,6)</f>
        <v>2</v>
      </c>
      <c r="F423" s="6">
        <f>VLOOKUP(D423,DATABASE!$A$2:$F$3248,4)</f>
        <v>100</v>
      </c>
      <c r="G423" s="2">
        <f t="shared" si="46"/>
        <v>1611389.428000001</v>
      </c>
      <c r="H423" s="22">
        <f t="shared" si="43"/>
        <v>0.98574570427292674</v>
      </c>
      <c r="I423" s="25">
        <f t="shared" si="47"/>
        <v>6.6325099999999999</v>
      </c>
      <c r="J423" s="43">
        <f>VLOOKUP(D423,DATABASE!$A$2:$F$3248,5)*F423</f>
        <v>663.25099999999998</v>
      </c>
      <c r="K423" s="25">
        <f t="shared" si="48"/>
        <v>7019302.2602865128</v>
      </c>
      <c r="L423" s="26">
        <f t="shared" si="44"/>
        <v>0.99260889614013847</v>
      </c>
      <c r="M423" s="3" t="str">
        <f>VLOOKUP(D423,DATABASE!$A$2:$F$3248,3)</f>
        <v>CIOCC</v>
      </c>
      <c r="N423" s="10" t="str">
        <f t="shared" si="45"/>
        <v>C</v>
      </c>
    </row>
    <row r="424" spans="1:14">
      <c r="A424" s="19">
        <v>485</v>
      </c>
      <c r="B424" s="21">
        <f t="shared" si="42"/>
        <v>0.81103678929765888</v>
      </c>
      <c r="C424" s="32" t="s">
        <v>3016</v>
      </c>
      <c r="D424" s="32" t="s">
        <v>3015</v>
      </c>
      <c r="E424" s="1">
        <f>VLOOKUP(D424,DATABASE!$A$2:$F$3248,6)</f>
        <v>1</v>
      </c>
      <c r="F424" s="6">
        <f>VLOOKUP(D424,DATABASE!$A$2:$F$3248,4)</f>
        <v>130</v>
      </c>
      <c r="G424" s="2">
        <f t="shared" si="46"/>
        <v>1611519.428000001</v>
      </c>
      <c r="H424" s="22">
        <f t="shared" si="43"/>
        <v>0.98582523001594624</v>
      </c>
      <c r="I424" s="25">
        <f t="shared" si="47"/>
        <v>5.0873299999999997</v>
      </c>
      <c r="J424" s="43">
        <f>VLOOKUP(D424,DATABASE!$A$2:$F$3248,5)*F424</f>
        <v>661.35289999999998</v>
      </c>
      <c r="K424" s="25">
        <f t="shared" si="48"/>
        <v>7019963.6131865131</v>
      </c>
      <c r="L424" s="26">
        <f t="shared" si="44"/>
        <v>0.99270241893595002</v>
      </c>
      <c r="M424" s="3" t="str">
        <f>VLOOKUP(D424,DATABASE!$A$2:$F$3248,3)</f>
        <v>OLEOSE</v>
      </c>
      <c r="N424" s="10" t="str">
        <f t="shared" si="45"/>
        <v>C</v>
      </c>
    </row>
    <row r="425" spans="1:14">
      <c r="A425" s="19">
        <v>450</v>
      </c>
      <c r="B425" s="21">
        <f t="shared" si="42"/>
        <v>0.75250836120401343</v>
      </c>
      <c r="C425" s="32" t="s">
        <v>1092</v>
      </c>
      <c r="D425" s="32" t="s">
        <v>1091</v>
      </c>
      <c r="E425" s="1">
        <f>VLOOKUP(D425,DATABASE!$A$2:$F$3248,6)</f>
        <v>2</v>
      </c>
      <c r="F425" s="6">
        <f>VLOOKUP(D425,DATABASE!$A$2:$F$3248,4)</f>
        <v>192</v>
      </c>
      <c r="G425" s="2">
        <f t="shared" si="46"/>
        <v>1611711.428000001</v>
      </c>
      <c r="H425" s="22">
        <f t="shared" si="43"/>
        <v>0.9859426834210212</v>
      </c>
      <c r="I425" s="25">
        <f t="shared" si="47"/>
        <v>3.4245199999999998</v>
      </c>
      <c r="J425" s="43">
        <f>VLOOKUP(D425,DATABASE!$A$2:$F$3248,5)*F425</f>
        <v>657.50783999999999</v>
      </c>
      <c r="K425" s="25">
        <f t="shared" si="48"/>
        <v>7020621.1210265132</v>
      </c>
      <c r="L425" s="26">
        <f t="shared" si="44"/>
        <v>0.9927953979966978</v>
      </c>
      <c r="M425" s="3" t="str">
        <f>VLOOKUP(D425,DATABASE!$A$2:$F$3248,3)</f>
        <v>OLEOSE</v>
      </c>
      <c r="N425" s="10" t="str">
        <f t="shared" si="45"/>
        <v>C</v>
      </c>
    </row>
    <row r="426" spans="1:14">
      <c r="A426" s="19">
        <v>466</v>
      </c>
      <c r="B426" s="21">
        <f t="shared" si="42"/>
        <v>0.77926421404682278</v>
      </c>
      <c r="C426" s="32" t="s">
        <v>4114</v>
      </c>
      <c r="D426" s="32" t="s">
        <v>4119</v>
      </c>
      <c r="E426" s="1">
        <f>VLOOKUP(D426,DATABASE!$A$2:$F$3248,6)</f>
        <v>1</v>
      </c>
      <c r="F426" s="6">
        <f>VLOOKUP(D426,DATABASE!$A$2:$F$3248,4)</f>
        <v>160</v>
      </c>
      <c r="G426" s="2">
        <f t="shared" si="46"/>
        <v>1611871.428000001</v>
      </c>
      <c r="H426" s="22">
        <f t="shared" si="43"/>
        <v>0.98604056125858375</v>
      </c>
      <c r="I426" s="25">
        <f t="shared" si="47"/>
        <v>4.0933099999999998</v>
      </c>
      <c r="J426" s="43">
        <f>VLOOKUP(D426,DATABASE!$A$2:$F$3248,5)*F426</f>
        <v>654.92959999999994</v>
      </c>
      <c r="K426" s="25">
        <f t="shared" si="48"/>
        <v>7021276.0506265135</v>
      </c>
      <c r="L426" s="26">
        <f t="shared" si="44"/>
        <v>0.99288801246508784</v>
      </c>
      <c r="M426" s="3" t="str">
        <f>VLOOKUP(D426,DATABASE!$A$2:$F$3248,3)</f>
        <v>OLEOSE</v>
      </c>
      <c r="N426" s="10" t="str">
        <f t="shared" si="45"/>
        <v>C</v>
      </c>
    </row>
    <row r="427" spans="1:14">
      <c r="A427" s="19">
        <v>427</v>
      </c>
      <c r="B427" s="21">
        <f t="shared" si="42"/>
        <v>0.71404682274247488</v>
      </c>
      <c r="C427" s="32" t="s">
        <v>1996</v>
      </c>
      <c r="D427" s="32" t="s">
        <v>1997</v>
      </c>
      <c r="E427" s="1">
        <f>VLOOKUP(D427,DATABASE!$A$2:$F$3248,6)</f>
        <v>1</v>
      </c>
      <c r="F427" s="6">
        <f>VLOOKUP(D427,DATABASE!$A$2:$F$3248,4)</f>
        <v>210</v>
      </c>
      <c r="G427" s="2">
        <f t="shared" si="46"/>
        <v>1612081.428000001</v>
      </c>
      <c r="H427" s="22">
        <f t="shared" si="43"/>
        <v>0.98616902592038447</v>
      </c>
      <c r="I427" s="25">
        <f t="shared" si="47"/>
        <v>3.0902400000000001</v>
      </c>
      <c r="J427" s="43">
        <f>VLOOKUP(D427,DATABASE!$A$2:$F$3248,5)*F427</f>
        <v>648.95040000000006</v>
      </c>
      <c r="K427" s="25">
        <f t="shared" si="48"/>
        <v>7021925.001026514</v>
      </c>
      <c r="L427" s="26">
        <f t="shared" si="44"/>
        <v>0.99297978140682996</v>
      </c>
      <c r="M427" s="3" t="str">
        <f>VLOOKUP(D427,DATABASE!$A$2:$F$3248,3)</f>
        <v>OLEOSE</v>
      </c>
      <c r="N427" s="10" t="str">
        <f t="shared" si="45"/>
        <v>C</v>
      </c>
    </row>
    <row r="428" spans="1:14">
      <c r="A428" s="19">
        <v>471</v>
      </c>
      <c r="B428" s="21">
        <f t="shared" si="42"/>
        <v>0.7876254180602007</v>
      </c>
      <c r="C428" s="32" t="s">
        <v>1250</v>
      </c>
      <c r="D428" s="32" t="s">
        <v>1249</v>
      </c>
      <c r="E428" s="1">
        <f>VLOOKUP(D428,DATABASE!$A$2:$F$3248,6)</f>
        <v>2</v>
      </c>
      <c r="F428" s="6">
        <f>VLOOKUP(D428,DATABASE!$A$2:$F$3248,4)</f>
        <v>152</v>
      </c>
      <c r="G428" s="2">
        <f t="shared" si="46"/>
        <v>1612233.428000001</v>
      </c>
      <c r="H428" s="22">
        <f t="shared" si="43"/>
        <v>0.98626200986606882</v>
      </c>
      <c r="I428" s="25">
        <f t="shared" si="47"/>
        <v>4.2673500000000004</v>
      </c>
      <c r="J428" s="43">
        <f>VLOOKUP(D428,DATABASE!$A$2:$F$3248,5)*F428</f>
        <v>648.63720000000012</v>
      </c>
      <c r="K428" s="25">
        <f t="shared" si="48"/>
        <v>7022573.6382265138</v>
      </c>
      <c r="L428" s="26">
        <f t="shared" si="44"/>
        <v>0.99307150605854211</v>
      </c>
      <c r="M428" s="3" t="str">
        <f>VLOOKUP(D428,DATABASE!$A$2:$F$3248,3)</f>
        <v>OLEOSE</v>
      </c>
      <c r="N428" s="10" t="str">
        <f t="shared" si="45"/>
        <v>C</v>
      </c>
    </row>
    <row r="429" spans="1:14">
      <c r="A429" s="19">
        <v>259</v>
      </c>
      <c r="B429" s="21">
        <f t="shared" si="42"/>
        <v>0.43311036789297658</v>
      </c>
      <c r="C429" s="32" t="s">
        <v>4137</v>
      </c>
      <c r="D429" s="32" t="s">
        <v>4136</v>
      </c>
      <c r="E429" s="1">
        <f>VLOOKUP(D429,DATABASE!$A$2:$F$3248,6)</f>
        <v>1</v>
      </c>
      <c r="F429" s="6">
        <f>VLOOKUP(D429,DATABASE!$A$2:$F$3248,4)</f>
        <v>740</v>
      </c>
      <c r="G429" s="2">
        <f t="shared" si="46"/>
        <v>1612973.428000001</v>
      </c>
      <c r="H429" s="22">
        <f t="shared" si="43"/>
        <v>0.98671469486479524</v>
      </c>
      <c r="I429" s="25">
        <f t="shared" si="47"/>
        <v>0.87360000000000004</v>
      </c>
      <c r="J429" s="43">
        <f>VLOOKUP(D429,DATABASE!$A$2:$F$3248,5)*F429</f>
        <v>646.46400000000006</v>
      </c>
      <c r="K429" s="25">
        <f t="shared" si="48"/>
        <v>7023220.1022265134</v>
      </c>
      <c r="L429" s="26">
        <f t="shared" si="44"/>
        <v>0.99316292339514334</v>
      </c>
      <c r="M429" s="3" t="str">
        <f>VLOOKUP(D429,DATABASE!$A$2:$F$3248,3)</f>
        <v>CIOCC</v>
      </c>
      <c r="N429" s="10" t="str">
        <f t="shared" si="45"/>
        <v>C</v>
      </c>
    </row>
    <row r="430" spans="1:14">
      <c r="A430" s="19">
        <v>480</v>
      </c>
      <c r="B430" s="21">
        <f t="shared" si="42"/>
        <v>0.80267558528428096</v>
      </c>
      <c r="C430" s="32" t="s">
        <v>3111</v>
      </c>
      <c r="D430" s="32" t="s">
        <v>3110</v>
      </c>
      <c r="E430" s="1">
        <f>VLOOKUP(D430,DATABASE!$A$2:$F$3248,6)</f>
        <v>1</v>
      </c>
      <c r="F430" s="6">
        <f>VLOOKUP(D430,DATABASE!$A$2:$F$3248,4)</f>
        <v>140</v>
      </c>
      <c r="G430" s="2">
        <f t="shared" si="46"/>
        <v>1613113.428000001</v>
      </c>
      <c r="H430" s="22">
        <f t="shared" si="43"/>
        <v>0.98680033797266242</v>
      </c>
      <c r="I430" s="25">
        <f t="shared" si="47"/>
        <v>4.5614600000000003</v>
      </c>
      <c r="J430" s="43">
        <f>VLOOKUP(D430,DATABASE!$A$2:$F$3248,5)*F430</f>
        <v>638.60440000000006</v>
      </c>
      <c r="K430" s="25">
        <f t="shared" si="48"/>
        <v>7023858.706626513</v>
      </c>
      <c r="L430" s="26">
        <f t="shared" si="44"/>
        <v>0.99325322929522397</v>
      </c>
      <c r="M430" s="3" t="str">
        <f>VLOOKUP(D430,DATABASE!$A$2:$F$3248,3)</f>
        <v>OLEOSE</v>
      </c>
      <c r="N430" s="10" t="str">
        <f t="shared" si="45"/>
        <v>C</v>
      </c>
    </row>
    <row r="431" spans="1:14">
      <c r="A431" s="19">
        <v>312</v>
      </c>
      <c r="B431" s="21">
        <f t="shared" si="42"/>
        <v>0.52173913043478259</v>
      </c>
      <c r="C431" s="32" t="s">
        <v>1253</v>
      </c>
      <c r="D431" s="32" t="s">
        <v>1252</v>
      </c>
      <c r="E431" s="1">
        <f>VLOOKUP(D431,DATABASE!$A$2:$F$3248,6)</f>
        <v>3</v>
      </c>
      <c r="F431" s="6">
        <f>VLOOKUP(D431,DATABASE!$A$2:$F$3248,4)</f>
        <v>460</v>
      </c>
      <c r="G431" s="2">
        <f t="shared" si="46"/>
        <v>1613573.428000001</v>
      </c>
      <c r="H431" s="22">
        <f t="shared" si="43"/>
        <v>0.98708173675565447</v>
      </c>
      <c r="I431" s="25">
        <f t="shared" si="47"/>
        <v>1.3873800000000001</v>
      </c>
      <c r="J431" s="43">
        <f>VLOOKUP(D431,DATABASE!$A$2:$F$3248,5)*F431</f>
        <v>638.19479999999999</v>
      </c>
      <c r="K431" s="25">
        <f t="shared" si="48"/>
        <v>7024496.9014265127</v>
      </c>
      <c r="L431" s="26">
        <f t="shared" si="44"/>
        <v>0.99334347727322236</v>
      </c>
      <c r="M431" s="3" t="str">
        <f>VLOOKUP(D431,DATABASE!$A$2:$F$3248,3)</f>
        <v>CIOCC</v>
      </c>
      <c r="N431" s="10" t="str">
        <f t="shared" si="45"/>
        <v>C</v>
      </c>
    </row>
    <row r="432" spans="1:14">
      <c r="A432" s="19">
        <v>381</v>
      </c>
      <c r="B432" s="21">
        <f t="shared" si="42"/>
        <v>0.63712374581939801</v>
      </c>
      <c r="C432" s="32" t="s">
        <v>4937</v>
      </c>
      <c r="D432" s="32" t="s">
        <v>4936</v>
      </c>
      <c r="E432" s="1">
        <f>VLOOKUP(D432,DATABASE!$A$2:$F$3248,6)</f>
        <v>1</v>
      </c>
      <c r="F432" s="6">
        <f>VLOOKUP(D432,DATABASE!$A$2:$F$3248,4)</f>
        <v>300</v>
      </c>
      <c r="G432" s="2">
        <f t="shared" si="46"/>
        <v>1613873.428000001</v>
      </c>
      <c r="H432" s="22">
        <f t="shared" si="43"/>
        <v>0.9872652577010842</v>
      </c>
      <c r="I432" s="25">
        <f t="shared" si="47"/>
        <v>2.1171799999999998</v>
      </c>
      <c r="J432" s="43">
        <f>VLOOKUP(D432,DATABASE!$A$2:$F$3248,5)*F432</f>
        <v>635.154</v>
      </c>
      <c r="K432" s="25">
        <f t="shared" si="48"/>
        <v>7025132.0554265128</v>
      </c>
      <c r="L432" s="26">
        <f t="shared" si="44"/>
        <v>0.99343329524763646</v>
      </c>
      <c r="M432" s="3" t="str">
        <f>VLOOKUP(D432,DATABASE!$A$2:$F$3248,3)</f>
        <v>CIOCC</v>
      </c>
      <c r="N432" s="10" t="str">
        <f t="shared" si="45"/>
        <v>C</v>
      </c>
    </row>
    <row r="433" spans="1:14">
      <c r="A433" s="19">
        <v>475</v>
      </c>
      <c r="B433" s="21">
        <f t="shared" si="42"/>
        <v>0.79431438127090304</v>
      </c>
      <c r="C433" s="32" t="s">
        <v>5249</v>
      </c>
      <c r="D433" s="32" t="s">
        <v>5248</v>
      </c>
      <c r="E433" s="1">
        <f>VLOOKUP(D433,DATABASE!$A$2:$F$3248,6)</f>
        <v>2</v>
      </c>
      <c r="F433" s="6">
        <f>VLOOKUP(D433,DATABASE!$A$2:$F$3248,4)</f>
        <v>145.6</v>
      </c>
      <c r="G433" s="2">
        <f t="shared" si="46"/>
        <v>1614019.0280000011</v>
      </c>
      <c r="H433" s="22">
        <f t="shared" si="43"/>
        <v>0.98735432653326605</v>
      </c>
      <c r="I433" s="25">
        <f t="shared" si="47"/>
        <v>4.3024500000000003</v>
      </c>
      <c r="J433" s="43">
        <f>VLOOKUP(D433,DATABASE!$A$2:$F$3248,5)*F433</f>
        <v>626.43672000000004</v>
      </c>
      <c r="K433" s="25">
        <f t="shared" si="48"/>
        <v>7025758.4921465125</v>
      </c>
      <c r="L433" s="26">
        <f t="shared" si="44"/>
        <v>0.99352188049985712</v>
      </c>
      <c r="M433" s="3" t="str">
        <f>VLOOKUP(D433,DATABASE!$A$2:$F$3248,3)</f>
        <v>OLEOSE</v>
      </c>
      <c r="N433" s="10" t="str">
        <f t="shared" si="45"/>
        <v>C</v>
      </c>
    </row>
    <row r="434" spans="1:14">
      <c r="A434" s="19">
        <v>337</v>
      </c>
      <c r="B434" s="21">
        <f t="shared" si="42"/>
        <v>0.5635451505016722</v>
      </c>
      <c r="C434" s="32" t="s">
        <v>4196</v>
      </c>
      <c r="D434" s="32" t="s">
        <v>4195</v>
      </c>
      <c r="E434" s="1">
        <f>VLOOKUP(D434,DATABASE!$A$2:$F$3248,6)</f>
        <v>1</v>
      </c>
      <c r="F434" s="6">
        <f>VLOOKUP(D434,DATABASE!$A$2:$F$3248,4)</f>
        <v>400</v>
      </c>
      <c r="G434" s="2">
        <f t="shared" si="46"/>
        <v>1614419.0280000011</v>
      </c>
      <c r="H434" s="22">
        <f t="shared" si="43"/>
        <v>0.98759902112717224</v>
      </c>
      <c r="I434" s="25">
        <f t="shared" si="47"/>
        <v>1.54895</v>
      </c>
      <c r="J434" s="43">
        <f>VLOOKUP(D434,DATABASE!$A$2:$F$3248,5)*F434</f>
        <v>619.58000000000004</v>
      </c>
      <c r="K434" s="25">
        <f t="shared" si="48"/>
        <v>7026378.0721465126</v>
      </c>
      <c r="L434" s="26">
        <f t="shared" si="44"/>
        <v>0.99360949613415595</v>
      </c>
      <c r="M434" s="3" t="str">
        <f>VLOOKUP(D434,DATABASE!$A$2:$F$3248,3)</f>
        <v>OLEOSE</v>
      </c>
      <c r="N434" s="10" t="str">
        <f t="shared" si="45"/>
        <v>C</v>
      </c>
    </row>
    <row r="435" spans="1:14">
      <c r="A435" s="19">
        <v>484</v>
      </c>
      <c r="B435" s="21">
        <f t="shared" si="42"/>
        <v>0.80936454849498329</v>
      </c>
      <c r="C435" s="32" t="s">
        <v>3570</v>
      </c>
      <c r="D435" s="32" t="s">
        <v>3569</v>
      </c>
      <c r="E435" s="1">
        <f>VLOOKUP(D435,DATABASE!$A$2:$F$3248,6)</f>
        <v>1</v>
      </c>
      <c r="F435" s="6">
        <f>VLOOKUP(D435,DATABASE!$A$2:$F$3248,4)</f>
        <v>133</v>
      </c>
      <c r="G435" s="2">
        <f t="shared" si="46"/>
        <v>1614552.0280000011</v>
      </c>
      <c r="H435" s="22">
        <f t="shared" si="43"/>
        <v>0.98768038207964604</v>
      </c>
      <c r="I435" s="25">
        <f t="shared" si="47"/>
        <v>4.6489700000000003</v>
      </c>
      <c r="J435" s="43">
        <f>VLOOKUP(D435,DATABASE!$A$2:$F$3248,5)*F435</f>
        <v>618.31301000000008</v>
      </c>
      <c r="K435" s="25">
        <f t="shared" si="48"/>
        <v>7026996.3851565123</v>
      </c>
      <c r="L435" s="26">
        <f t="shared" si="44"/>
        <v>0.99369693260170877</v>
      </c>
      <c r="M435" s="3" t="str">
        <f>VLOOKUP(D435,DATABASE!$A$2:$F$3248,3)</f>
        <v>OLEOSE</v>
      </c>
      <c r="N435" s="10" t="str">
        <f t="shared" si="45"/>
        <v>C</v>
      </c>
    </row>
    <row r="436" spans="1:14">
      <c r="A436" s="19">
        <v>492</v>
      </c>
      <c r="B436" s="21">
        <f t="shared" si="42"/>
        <v>0.82274247491638797</v>
      </c>
      <c r="C436" s="32" t="s">
        <v>5882</v>
      </c>
      <c r="D436" s="32" t="s">
        <v>5881</v>
      </c>
      <c r="E436" s="1">
        <f>VLOOKUP(D436,DATABASE!$A$2:$F$3248,6)</f>
        <v>1</v>
      </c>
      <c r="F436" s="6">
        <f>VLOOKUP(D436,DATABASE!$A$2:$F$3248,4)</f>
        <v>119.28</v>
      </c>
      <c r="G436" s="2">
        <f t="shared" si="46"/>
        <v>1614671.3080000011</v>
      </c>
      <c r="H436" s="22">
        <f t="shared" si="43"/>
        <v>0.98775335000754882</v>
      </c>
      <c r="I436" s="25">
        <f t="shared" si="47"/>
        <v>5.1696799999999996</v>
      </c>
      <c r="J436" s="43">
        <f>VLOOKUP(D436,DATABASE!$A$2:$F$3248,5)*F436</f>
        <v>616.63943039999992</v>
      </c>
      <c r="K436" s="25">
        <f t="shared" si="48"/>
        <v>7027613.0245869122</v>
      </c>
      <c r="L436" s="26">
        <f t="shared" si="44"/>
        <v>0.99378413240613794</v>
      </c>
      <c r="M436" s="3" t="str">
        <f>VLOOKUP(D436,DATABASE!$A$2:$F$3248,3)</f>
        <v>OLEOSE</v>
      </c>
      <c r="N436" s="10" t="str">
        <f t="shared" si="45"/>
        <v>C</v>
      </c>
    </row>
    <row r="437" spans="1:14">
      <c r="A437" s="19">
        <v>463</v>
      </c>
      <c r="B437" s="21">
        <f t="shared" si="42"/>
        <v>0.77424749163879603</v>
      </c>
      <c r="C437" s="32" t="s">
        <v>3055</v>
      </c>
      <c r="D437" s="32" t="s">
        <v>3054</v>
      </c>
      <c r="E437" s="1">
        <f>VLOOKUP(D437,DATABASE!$A$2:$F$3248,6)</f>
        <v>1</v>
      </c>
      <c r="F437" s="6">
        <f>VLOOKUP(D437,DATABASE!$A$2:$F$3248,4)</f>
        <v>160</v>
      </c>
      <c r="G437" s="2">
        <f t="shared" si="46"/>
        <v>1614831.3080000011</v>
      </c>
      <c r="H437" s="22">
        <f t="shared" si="43"/>
        <v>0.98785122784511137</v>
      </c>
      <c r="I437" s="25">
        <f t="shared" si="47"/>
        <v>3.8313800000000002</v>
      </c>
      <c r="J437" s="43">
        <f>VLOOKUP(D437,DATABASE!$A$2:$F$3248,5)*F437</f>
        <v>613.02080000000001</v>
      </c>
      <c r="K437" s="25">
        <f t="shared" si="48"/>
        <v>7028226.0453869123</v>
      </c>
      <c r="L437" s="26">
        <f t="shared" si="44"/>
        <v>0.99387082049521502</v>
      </c>
      <c r="M437" s="3" t="str">
        <f>VLOOKUP(D437,DATABASE!$A$2:$F$3248,3)</f>
        <v>CIOCC</v>
      </c>
      <c r="N437" s="10" t="str">
        <f t="shared" si="45"/>
        <v>C</v>
      </c>
    </row>
    <row r="438" spans="1:14">
      <c r="A438" s="19">
        <v>540</v>
      </c>
      <c r="B438" s="21">
        <f t="shared" si="42"/>
        <v>0.90301003344481601</v>
      </c>
      <c r="C438" s="32" t="s">
        <v>1022</v>
      </c>
      <c r="D438" s="32" t="s">
        <v>1021</v>
      </c>
      <c r="E438" s="1">
        <f>VLOOKUP(D438,DATABASE!$A$2:$F$3248,6)</f>
        <v>1</v>
      </c>
      <c r="F438" s="6">
        <f>VLOOKUP(D438,DATABASE!$A$2:$F$3248,4)</f>
        <v>80</v>
      </c>
      <c r="G438" s="2">
        <f t="shared" si="46"/>
        <v>1614911.3080000011</v>
      </c>
      <c r="H438" s="22">
        <f t="shared" si="43"/>
        <v>0.98790016676389258</v>
      </c>
      <c r="I438" s="25">
        <f t="shared" si="47"/>
        <v>7.6387499999999999</v>
      </c>
      <c r="J438" s="43">
        <f>VLOOKUP(D438,DATABASE!$A$2:$F$3248,5)*F438</f>
        <v>611.1</v>
      </c>
      <c r="K438" s="25">
        <f t="shared" si="48"/>
        <v>7028837.1453869119</v>
      </c>
      <c r="L438" s="26">
        <f t="shared" si="44"/>
        <v>0.99395723696140181</v>
      </c>
      <c r="M438" s="3" t="str">
        <f>VLOOKUP(D438,DATABASE!$A$2:$F$3248,3)</f>
        <v>CIOCC</v>
      </c>
      <c r="N438" s="10" t="str">
        <f t="shared" si="45"/>
        <v>C</v>
      </c>
    </row>
    <row r="439" spans="1:14">
      <c r="A439" s="19">
        <v>459</v>
      </c>
      <c r="B439" s="21">
        <f t="shared" si="42"/>
        <v>0.76755852842809369</v>
      </c>
      <c r="C439" s="32" t="s">
        <v>153</v>
      </c>
      <c r="D439" s="32" t="s">
        <v>152</v>
      </c>
      <c r="E439" s="1">
        <f>VLOOKUP(D439,DATABASE!$A$2:$F$3248,6)</f>
        <v>1</v>
      </c>
      <c r="F439" s="6">
        <f>VLOOKUP(D439,DATABASE!$A$2:$F$3248,4)</f>
        <v>160</v>
      </c>
      <c r="G439" s="2">
        <f t="shared" si="46"/>
        <v>1615071.3080000011</v>
      </c>
      <c r="H439" s="22">
        <f t="shared" si="43"/>
        <v>0.98799804460145502</v>
      </c>
      <c r="I439" s="25">
        <f t="shared" si="47"/>
        <v>3.7983800000000003</v>
      </c>
      <c r="J439" s="43">
        <f>VLOOKUP(D439,DATABASE!$A$2:$F$3248,5)*F439</f>
        <v>607.74080000000004</v>
      </c>
      <c r="K439" s="25">
        <f t="shared" si="48"/>
        <v>7029444.8861869117</v>
      </c>
      <c r="L439" s="26">
        <f t="shared" si="44"/>
        <v>0.99404317839863554</v>
      </c>
      <c r="M439" s="3" t="str">
        <f>VLOOKUP(D439,DATABASE!$A$2:$F$3248,3)</f>
        <v>OLEOSE</v>
      </c>
      <c r="N439" s="10" t="str">
        <f t="shared" si="45"/>
        <v>C</v>
      </c>
    </row>
    <row r="440" spans="1:14">
      <c r="A440" s="19">
        <v>425</v>
      </c>
      <c r="B440" s="21">
        <f t="shared" si="42"/>
        <v>0.71070234113712372</v>
      </c>
      <c r="C440" s="32" t="s">
        <v>6021</v>
      </c>
      <c r="D440" s="32" t="s">
        <v>6020</v>
      </c>
      <c r="E440" s="1">
        <f>VLOOKUP(D440,DATABASE!$A$2:$F$3248,6)</f>
        <v>1</v>
      </c>
      <c r="F440" s="6">
        <f>VLOOKUP(D440,DATABASE!$A$2:$F$3248,4)</f>
        <v>210</v>
      </c>
      <c r="G440" s="2">
        <f t="shared" si="46"/>
        <v>1615281.3080000011</v>
      </c>
      <c r="H440" s="22">
        <f t="shared" si="43"/>
        <v>0.98812650926325585</v>
      </c>
      <c r="I440" s="25">
        <f t="shared" si="47"/>
        <v>2.8805700000000001</v>
      </c>
      <c r="J440" s="43">
        <f>VLOOKUP(D440,DATABASE!$A$2:$F$3248,5)*F440</f>
        <v>604.91970000000003</v>
      </c>
      <c r="K440" s="25">
        <f t="shared" si="48"/>
        <v>7030049.8058869122</v>
      </c>
      <c r="L440" s="26">
        <f t="shared" si="44"/>
        <v>0.9941287209003552</v>
      </c>
      <c r="M440" s="3" t="str">
        <f>VLOOKUP(D440,DATABASE!$A$2:$F$3248,3)</f>
        <v>CIOCC</v>
      </c>
      <c r="N440" s="10" t="str">
        <f t="shared" si="45"/>
        <v>C</v>
      </c>
    </row>
    <row r="441" spans="1:14">
      <c r="A441" s="19">
        <v>449</v>
      </c>
      <c r="B441" s="21">
        <f t="shared" si="42"/>
        <v>0.75083612040133785</v>
      </c>
      <c r="C441" s="32" t="s">
        <v>948</v>
      </c>
      <c r="D441" s="32" t="s">
        <v>947</v>
      </c>
      <c r="E441" s="1">
        <f>VLOOKUP(D441,DATABASE!$A$2:$F$3248,6)</f>
        <v>1</v>
      </c>
      <c r="F441" s="6">
        <f>VLOOKUP(D441,DATABASE!$A$2:$F$3248,4)</f>
        <v>194.6</v>
      </c>
      <c r="G441" s="2">
        <f t="shared" si="46"/>
        <v>1615475.9080000012</v>
      </c>
      <c r="H441" s="22">
        <f t="shared" si="43"/>
        <v>0.98824555318319118</v>
      </c>
      <c r="I441" s="25">
        <f t="shared" si="47"/>
        <v>3.0883799999999999</v>
      </c>
      <c r="J441" s="43">
        <f>VLOOKUP(D441,DATABASE!$A$2:$F$3248,5)*F441</f>
        <v>600.99874799999998</v>
      </c>
      <c r="K441" s="25">
        <f t="shared" si="48"/>
        <v>7030650.8046349119</v>
      </c>
      <c r="L441" s="26">
        <f t="shared" si="44"/>
        <v>0.99421370893502192</v>
      </c>
      <c r="M441" s="3" t="str">
        <f>VLOOKUP(D441,DATABASE!$A$2:$F$3248,3)</f>
        <v>OLEOSE</v>
      </c>
      <c r="N441" s="10" t="str">
        <f t="shared" si="45"/>
        <v>C</v>
      </c>
    </row>
    <row r="442" spans="1:14">
      <c r="A442" s="19">
        <v>460</v>
      </c>
      <c r="B442" s="21">
        <f t="shared" si="42"/>
        <v>0.76923076923076927</v>
      </c>
      <c r="C442" s="32" t="s">
        <v>1100</v>
      </c>
      <c r="D442" s="32" t="s">
        <v>1099</v>
      </c>
      <c r="E442" s="1">
        <f>VLOOKUP(D442,DATABASE!$A$2:$F$3248,6)</f>
        <v>1</v>
      </c>
      <c r="F442" s="6">
        <f>VLOOKUP(D442,DATABASE!$A$2:$F$3248,4)</f>
        <v>160</v>
      </c>
      <c r="G442" s="2">
        <f t="shared" si="46"/>
        <v>1615635.9080000012</v>
      </c>
      <c r="H442" s="22">
        <f t="shared" si="43"/>
        <v>0.98834343102075373</v>
      </c>
      <c r="I442" s="25">
        <f t="shared" si="47"/>
        <v>3.7015599999999997</v>
      </c>
      <c r="J442" s="43">
        <f>VLOOKUP(D442,DATABASE!$A$2:$F$3248,5)*F442</f>
        <v>592.24959999999999</v>
      </c>
      <c r="K442" s="25">
        <f t="shared" si="48"/>
        <v>7031243.0542349117</v>
      </c>
      <c r="L442" s="26">
        <f t="shared" si="44"/>
        <v>0.99429745974099892</v>
      </c>
      <c r="M442" s="3" t="str">
        <f>VLOOKUP(D442,DATABASE!$A$2:$F$3248,3)</f>
        <v>OLEOSE</v>
      </c>
      <c r="N442" s="10" t="str">
        <f t="shared" si="45"/>
        <v>C</v>
      </c>
    </row>
    <row r="443" spans="1:14">
      <c r="A443" s="19">
        <v>476</v>
      </c>
      <c r="B443" s="21">
        <f t="shared" si="42"/>
        <v>0.79598662207357862</v>
      </c>
      <c r="C443" s="32" t="s">
        <v>2803</v>
      </c>
      <c r="D443" s="32" t="s">
        <v>2802</v>
      </c>
      <c r="E443" s="1">
        <f>VLOOKUP(D443,DATABASE!$A$2:$F$3248,6)</f>
        <v>1</v>
      </c>
      <c r="F443" s="6">
        <f>VLOOKUP(D443,DATABASE!$A$2:$F$3248,4)</f>
        <v>145.19800000000001</v>
      </c>
      <c r="G443" s="2">
        <f t="shared" si="46"/>
        <v>1615781.1060000013</v>
      </c>
      <c r="H443" s="22">
        <f t="shared" si="43"/>
        <v>0.98843225393486867</v>
      </c>
      <c r="I443" s="25">
        <f t="shared" si="47"/>
        <v>4.0691100000000002</v>
      </c>
      <c r="J443" s="43">
        <f>VLOOKUP(D443,DATABASE!$A$2:$F$3248,5)*F443</f>
        <v>590.82663378000007</v>
      </c>
      <c r="K443" s="25">
        <f t="shared" si="48"/>
        <v>7031833.880868692</v>
      </c>
      <c r="L443" s="26">
        <f t="shared" si="44"/>
        <v>0.99438100932342466</v>
      </c>
      <c r="M443" s="3" t="str">
        <f>VLOOKUP(D443,DATABASE!$A$2:$F$3248,3)</f>
        <v>OLEOSE</v>
      </c>
      <c r="N443" s="10" t="str">
        <f t="shared" si="45"/>
        <v>C</v>
      </c>
    </row>
    <row r="444" spans="1:14">
      <c r="A444" s="19">
        <v>491</v>
      </c>
      <c r="B444" s="21">
        <f t="shared" si="42"/>
        <v>0.82107023411371238</v>
      </c>
      <c r="C444" s="32" t="s">
        <v>4997</v>
      </c>
      <c r="D444" s="32" t="s">
        <v>4996</v>
      </c>
      <c r="E444" s="1">
        <f>VLOOKUP(D444,DATABASE!$A$2:$F$3248,6)</f>
        <v>1</v>
      </c>
      <c r="F444" s="6">
        <f>VLOOKUP(D444,DATABASE!$A$2:$F$3248,4)</f>
        <v>120</v>
      </c>
      <c r="G444" s="2">
        <f t="shared" si="46"/>
        <v>1615901.1060000013</v>
      </c>
      <c r="H444" s="22">
        <f t="shared" si="43"/>
        <v>0.9885056623130406</v>
      </c>
      <c r="I444" s="25">
        <f t="shared" si="47"/>
        <v>4.8971099999999996</v>
      </c>
      <c r="J444" s="43">
        <f>VLOOKUP(D444,DATABASE!$A$2:$F$3248,5)*F444</f>
        <v>587.65319999999997</v>
      </c>
      <c r="K444" s="25">
        <f t="shared" si="48"/>
        <v>7032421.5340686915</v>
      </c>
      <c r="L444" s="26">
        <f t="shared" si="44"/>
        <v>0.99446411014634617</v>
      </c>
      <c r="M444" s="3" t="str">
        <f>VLOOKUP(D444,DATABASE!$A$2:$F$3248,3)</f>
        <v>CIOCC</v>
      </c>
      <c r="N444" s="10" t="str">
        <f t="shared" si="45"/>
        <v>C</v>
      </c>
    </row>
    <row r="445" spans="1:14">
      <c r="A445" s="19">
        <v>339</v>
      </c>
      <c r="B445" s="21">
        <f t="shared" si="42"/>
        <v>0.56688963210702337</v>
      </c>
      <c r="C445" s="32" t="s">
        <v>4200</v>
      </c>
      <c r="D445" s="32" t="s">
        <v>4199</v>
      </c>
      <c r="E445" s="1">
        <f>VLOOKUP(D445,DATABASE!$A$2:$F$3248,6)</f>
        <v>1</v>
      </c>
      <c r="F445" s="6">
        <f>VLOOKUP(D445,DATABASE!$A$2:$F$3248,4)</f>
        <v>400</v>
      </c>
      <c r="G445" s="2">
        <f t="shared" si="46"/>
        <v>1616301.1060000013</v>
      </c>
      <c r="H445" s="22">
        <f t="shared" si="43"/>
        <v>0.98875035690694679</v>
      </c>
      <c r="I445" s="25">
        <f t="shared" si="47"/>
        <v>1.4439299999999999</v>
      </c>
      <c r="J445" s="43">
        <f>VLOOKUP(D445,DATABASE!$A$2:$F$3248,5)*F445</f>
        <v>577.572</v>
      </c>
      <c r="K445" s="25">
        <f t="shared" si="48"/>
        <v>7032999.1060686912</v>
      </c>
      <c r="L445" s="26">
        <f t="shared" si="44"/>
        <v>0.99454578537332772</v>
      </c>
      <c r="M445" s="3" t="str">
        <f>VLOOKUP(D445,DATABASE!$A$2:$F$3248,3)</f>
        <v>OLEOSE</v>
      </c>
      <c r="N445" s="10" t="str">
        <f t="shared" si="45"/>
        <v>C</v>
      </c>
    </row>
    <row r="446" spans="1:14">
      <c r="A446" s="19">
        <v>290</v>
      </c>
      <c r="B446" s="21">
        <f t="shared" si="42"/>
        <v>0.48494983277591974</v>
      </c>
      <c r="C446" s="32" t="s">
        <v>3988</v>
      </c>
      <c r="D446" s="32" t="s">
        <v>3987</v>
      </c>
      <c r="E446" s="1">
        <f>VLOOKUP(D446,DATABASE!$A$2:$F$3248,6)</f>
        <v>2</v>
      </c>
      <c r="F446" s="6">
        <f>VLOOKUP(D446,DATABASE!$A$2:$F$3248,4)</f>
        <v>500</v>
      </c>
      <c r="G446" s="2">
        <f t="shared" si="46"/>
        <v>1616801.1060000013</v>
      </c>
      <c r="H446" s="22">
        <f t="shared" si="43"/>
        <v>0.98905622514932945</v>
      </c>
      <c r="I446" s="25">
        <f t="shared" si="47"/>
        <v>1.08725</v>
      </c>
      <c r="J446" s="43">
        <f>VLOOKUP(D446,DATABASE!$A$2:$F$3248,5)*F446</f>
        <v>543.625</v>
      </c>
      <c r="K446" s="25">
        <f t="shared" si="48"/>
        <v>7033542.7310686912</v>
      </c>
      <c r="L446" s="26">
        <f t="shared" si="44"/>
        <v>0.9946226601097552</v>
      </c>
      <c r="M446" s="3" t="str">
        <f>VLOOKUP(D446,DATABASE!$A$2:$F$3248,3)</f>
        <v>CIOCC</v>
      </c>
      <c r="N446" s="10" t="str">
        <f t="shared" si="45"/>
        <v>C</v>
      </c>
    </row>
    <row r="447" spans="1:14">
      <c r="A447" s="19">
        <v>332</v>
      </c>
      <c r="B447" s="21">
        <f t="shared" si="42"/>
        <v>0.55518394648829428</v>
      </c>
      <c r="C447" s="32" t="s">
        <v>3235</v>
      </c>
      <c r="D447" s="32" t="s">
        <v>3234</v>
      </c>
      <c r="E447" s="1">
        <f>VLOOKUP(D447,DATABASE!$A$2:$F$3248,6)</f>
        <v>2</v>
      </c>
      <c r="F447" s="6">
        <f>VLOOKUP(D447,DATABASE!$A$2:$F$3248,4)</f>
        <v>400</v>
      </c>
      <c r="G447" s="2">
        <f t="shared" si="46"/>
        <v>1617201.1060000013</v>
      </c>
      <c r="H447" s="22">
        <f t="shared" si="43"/>
        <v>0.98930091974323564</v>
      </c>
      <c r="I447" s="25">
        <f t="shared" si="47"/>
        <v>1.3117000000000001</v>
      </c>
      <c r="J447" s="43">
        <f>VLOOKUP(D447,DATABASE!$A$2:$F$3248,5)*F447</f>
        <v>524.68000000000006</v>
      </c>
      <c r="K447" s="25">
        <f t="shared" si="48"/>
        <v>7034067.4110686909</v>
      </c>
      <c r="L447" s="26">
        <f t="shared" si="44"/>
        <v>0.99469685580846057</v>
      </c>
      <c r="M447" s="3" t="str">
        <f>VLOOKUP(D447,DATABASE!$A$2:$F$3248,3)</f>
        <v>CIOCC</v>
      </c>
      <c r="N447" s="10" t="str">
        <f t="shared" si="45"/>
        <v>C</v>
      </c>
    </row>
    <row r="448" spans="1:14">
      <c r="A448" s="19">
        <v>478</v>
      </c>
      <c r="B448" s="21">
        <f t="shared" si="42"/>
        <v>0.79933110367892979</v>
      </c>
      <c r="C448" s="32" t="s">
        <v>5243</v>
      </c>
      <c r="D448" s="32" t="s">
        <v>5242</v>
      </c>
      <c r="E448" s="1">
        <f>VLOOKUP(D448,DATABASE!$A$2:$F$3248,6)</f>
        <v>1</v>
      </c>
      <c r="F448" s="6">
        <f>VLOOKUP(D448,DATABASE!$A$2:$F$3248,4)</f>
        <v>141.4</v>
      </c>
      <c r="G448" s="2">
        <f t="shared" si="46"/>
        <v>1617342.5060000012</v>
      </c>
      <c r="H448" s="22">
        <f t="shared" si="43"/>
        <v>0.98938741928218144</v>
      </c>
      <c r="I448" s="25">
        <f t="shared" si="47"/>
        <v>3.7094200000000006</v>
      </c>
      <c r="J448" s="43">
        <f>VLOOKUP(D448,DATABASE!$A$2:$F$3248,5)*F448</f>
        <v>524.51198800000009</v>
      </c>
      <c r="K448" s="25">
        <f t="shared" si="48"/>
        <v>7034591.923056691</v>
      </c>
      <c r="L448" s="26">
        <f t="shared" si="44"/>
        <v>0.99477102774836501</v>
      </c>
      <c r="M448" s="3" t="str">
        <f>VLOOKUP(D448,DATABASE!$A$2:$F$3248,3)</f>
        <v>OLEOSE</v>
      </c>
      <c r="N448" s="10" t="str">
        <f t="shared" si="45"/>
        <v>C</v>
      </c>
    </row>
    <row r="449" spans="1:14">
      <c r="A449" s="19">
        <v>481</v>
      </c>
      <c r="B449" s="21">
        <f t="shared" si="42"/>
        <v>0.80434782608695654</v>
      </c>
      <c r="C449" s="32" t="s">
        <v>6011</v>
      </c>
      <c r="D449" s="32" t="s">
        <v>6010</v>
      </c>
      <c r="E449" s="1">
        <f>VLOOKUP(D449,DATABASE!$A$2:$F$3248,6)</f>
        <v>1</v>
      </c>
      <c r="F449" s="6">
        <f>VLOOKUP(D449,DATABASE!$A$2:$F$3248,4)</f>
        <v>140</v>
      </c>
      <c r="G449" s="2">
        <f t="shared" si="46"/>
        <v>1617482.5060000012</v>
      </c>
      <c r="H449" s="22">
        <f t="shared" si="43"/>
        <v>0.98947306239004862</v>
      </c>
      <c r="I449" s="25">
        <f t="shared" si="47"/>
        <v>3.6552899999999999</v>
      </c>
      <c r="J449" s="43">
        <f>VLOOKUP(D449,DATABASE!$A$2:$F$3248,5)*F449</f>
        <v>511.74059999999997</v>
      </c>
      <c r="K449" s="25">
        <f t="shared" si="48"/>
        <v>7035103.6636566911</v>
      </c>
      <c r="L449" s="26">
        <f t="shared" si="44"/>
        <v>0.99484339366925578</v>
      </c>
      <c r="M449" s="3" t="str">
        <f>VLOOKUP(D449,DATABASE!$A$2:$F$3248,3)</f>
        <v>OLEOSE</v>
      </c>
      <c r="N449" s="10" t="str">
        <f t="shared" si="45"/>
        <v>C</v>
      </c>
    </row>
    <row r="450" spans="1:14">
      <c r="A450" s="19">
        <v>452</v>
      </c>
      <c r="B450" s="21">
        <f t="shared" ref="B450:B513" si="49">A450/COUNTA($A$2:$A$599)</f>
        <v>0.7558528428093646</v>
      </c>
      <c r="C450" s="32" t="s">
        <v>4670</v>
      </c>
      <c r="D450" s="32" t="s">
        <v>4669</v>
      </c>
      <c r="E450" s="1">
        <f>VLOOKUP(D450,DATABASE!$A$2:$F$3248,6)</f>
        <v>2</v>
      </c>
      <c r="F450" s="6">
        <f>VLOOKUP(D450,DATABASE!$A$2:$F$3248,4)</f>
        <v>180</v>
      </c>
      <c r="G450" s="2">
        <f t="shared" si="46"/>
        <v>1617662.5060000012</v>
      </c>
      <c r="H450" s="22">
        <f t="shared" ref="H450:H513" si="50">G450/$Q$1</f>
        <v>0.98958317495730641</v>
      </c>
      <c r="I450" s="25">
        <f t="shared" si="47"/>
        <v>2.8323999999999998</v>
      </c>
      <c r="J450" s="43">
        <f>VLOOKUP(D450,DATABASE!$A$2:$F$3248,5)*F450</f>
        <v>509.83199999999999</v>
      </c>
      <c r="K450" s="25">
        <f t="shared" si="48"/>
        <v>7035613.4956566915</v>
      </c>
      <c r="L450" s="26">
        <f t="shared" ref="L450:L513" si="51">K450/$S$1</f>
        <v>0.99491548969247456</v>
      </c>
      <c r="M450" s="3" t="str">
        <f>VLOOKUP(D450,DATABASE!$A$2:$F$3248,3)</f>
        <v>OLEOSE</v>
      </c>
      <c r="N450" s="10" t="str">
        <f t="shared" ref="N450:N513" si="52">IF(K450&lt;$S$1*$S$6,"A",IF(K450&lt;($S$7+$S$6)*$S$1,"B","C"))</f>
        <v>C</v>
      </c>
    </row>
    <row r="451" spans="1:14">
      <c r="A451" s="19">
        <v>439</v>
      </c>
      <c r="B451" s="21">
        <f t="shared" si="49"/>
        <v>0.73411371237458189</v>
      </c>
      <c r="C451" s="32" t="s">
        <v>3862</v>
      </c>
      <c r="D451" s="32" t="s">
        <v>3861</v>
      </c>
      <c r="E451" s="1">
        <f>VLOOKUP(D451,DATABASE!$A$2:$F$3248,6)</f>
        <v>1</v>
      </c>
      <c r="F451" s="6">
        <f>VLOOKUP(D451,DATABASE!$A$2:$F$3248,4)</f>
        <v>200</v>
      </c>
      <c r="G451" s="2">
        <f t="shared" ref="G451:G514" si="53">G450+F451</f>
        <v>1617862.5060000012</v>
      </c>
      <c r="H451" s="22">
        <f t="shared" si="50"/>
        <v>0.98970552225425945</v>
      </c>
      <c r="I451" s="25">
        <f t="shared" ref="I451:I514" si="54">J451/F451</f>
        <v>2.5387499999999998</v>
      </c>
      <c r="J451" s="43">
        <f>VLOOKUP(D451,DATABASE!$A$2:$F$3248,5)*F451</f>
        <v>507.74999999999994</v>
      </c>
      <c r="K451" s="25">
        <f t="shared" ref="K451:K514" si="55">J451+K450</f>
        <v>7036121.2456566915</v>
      </c>
      <c r="L451" s="26">
        <f t="shared" si="51"/>
        <v>0.99498729129729602</v>
      </c>
      <c r="M451" s="3" t="str">
        <f>VLOOKUP(D451,DATABASE!$A$2:$F$3248,3)</f>
        <v>OLEOSE</v>
      </c>
      <c r="N451" s="10" t="str">
        <f t="shared" si="52"/>
        <v>C</v>
      </c>
    </row>
    <row r="452" spans="1:14">
      <c r="A452" s="19">
        <v>524</v>
      </c>
      <c r="B452" s="21">
        <f t="shared" si="49"/>
        <v>0.87625418060200666</v>
      </c>
      <c r="C452" s="32" t="s">
        <v>6005</v>
      </c>
      <c r="D452" s="32" t="s">
        <v>6004</v>
      </c>
      <c r="E452" s="1">
        <f>VLOOKUP(D452,DATABASE!$A$2:$F$3248,6)</f>
        <v>1</v>
      </c>
      <c r="F452" s="6">
        <f>VLOOKUP(D452,DATABASE!$A$2:$F$3248,4)</f>
        <v>98.4</v>
      </c>
      <c r="G452" s="2">
        <f t="shared" si="53"/>
        <v>1617960.9060000011</v>
      </c>
      <c r="H452" s="22">
        <f t="shared" si="50"/>
        <v>0.98976571712436034</v>
      </c>
      <c r="I452" s="25">
        <f t="shared" si="54"/>
        <v>5.1450500000000003</v>
      </c>
      <c r="J452" s="43">
        <f>VLOOKUP(D452,DATABASE!$A$2:$F$3248,5)*F452</f>
        <v>506.27292000000006</v>
      </c>
      <c r="K452" s="25">
        <f t="shared" si="55"/>
        <v>7036627.5185766919</v>
      </c>
      <c r="L452" s="26">
        <f t="shared" si="51"/>
        <v>0.9950588840262643</v>
      </c>
      <c r="M452" s="3" t="str">
        <f>VLOOKUP(D452,DATABASE!$A$2:$F$3248,3)</f>
        <v>OLEOSE</v>
      </c>
      <c r="N452" s="10" t="str">
        <f t="shared" si="52"/>
        <v>C</v>
      </c>
    </row>
    <row r="453" spans="1:14">
      <c r="A453" s="19">
        <v>482</v>
      </c>
      <c r="B453" s="21">
        <f t="shared" si="49"/>
        <v>0.80602006688963213</v>
      </c>
      <c r="C453" s="32" t="s">
        <v>4872</v>
      </c>
      <c r="D453" s="32" t="s">
        <v>4875</v>
      </c>
      <c r="E453" s="1">
        <f>VLOOKUP(D453,DATABASE!$A$2:$F$3248,6)</f>
        <v>1</v>
      </c>
      <c r="F453" s="6">
        <f>VLOOKUP(D453,DATABASE!$A$2:$F$3248,4)</f>
        <v>140</v>
      </c>
      <c r="G453" s="2">
        <f t="shared" si="53"/>
        <v>1618100.9060000011</v>
      </c>
      <c r="H453" s="22">
        <f t="shared" si="50"/>
        <v>0.98985136023222753</v>
      </c>
      <c r="I453" s="25">
        <f t="shared" si="54"/>
        <v>3.5928399999999998</v>
      </c>
      <c r="J453" s="43">
        <f>VLOOKUP(D453,DATABASE!$A$2:$F$3248,5)*F453</f>
        <v>502.99759999999998</v>
      </c>
      <c r="K453" s="25">
        <f t="shared" si="55"/>
        <v>7037130.5161766922</v>
      </c>
      <c r="L453" s="26">
        <f t="shared" si="51"/>
        <v>0.99513001358786224</v>
      </c>
      <c r="M453" s="3" t="str">
        <f>VLOOKUP(D453,DATABASE!$A$2:$F$3248,3)</f>
        <v>CIOCC</v>
      </c>
      <c r="N453" s="10" t="str">
        <f t="shared" si="52"/>
        <v>C</v>
      </c>
    </row>
    <row r="454" spans="1:14">
      <c r="A454" s="19">
        <v>458</v>
      </c>
      <c r="B454" s="21">
        <f t="shared" si="49"/>
        <v>0.76588628762541811</v>
      </c>
      <c r="C454" s="32" t="s">
        <v>92</v>
      </c>
      <c r="D454" s="32" t="s">
        <v>91</v>
      </c>
      <c r="E454" s="1">
        <f>VLOOKUP(D454,DATABASE!$A$2:$F$3248,6)</f>
        <v>1</v>
      </c>
      <c r="F454" s="6">
        <f>VLOOKUP(D454,DATABASE!$A$2:$F$3248,4)</f>
        <v>160</v>
      </c>
      <c r="G454" s="2">
        <f t="shared" si="53"/>
        <v>1618260.9060000011</v>
      </c>
      <c r="H454" s="22">
        <f t="shared" si="50"/>
        <v>0.98994923806978996</v>
      </c>
      <c r="I454" s="25">
        <f t="shared" si="54"/>
        <v>3.1334399999999998</v>
      </c>
      <c r="J454" s="43">
        <f>VLOOKUP(D454,DATABASE!$A$2:$F$3248,5)*F454</f>
        <v>501.35039999999998</v>
      </c>
      <c r="K454" s="25">
        <f t="shared" si="55"/>
        <v>7037631.8665766921</v>
      </c>
      <c r="L454" s="26">
        <f t="shared" si="51"/>
        <v>0.99520091021671075</v>
      </c>
      <c r="M454" s="3" t="str">
        <f>VLOOKUP(D454,DATABASE!$A$2:$F$3248,3)</f>
        <v>OLEOSE</v>
      </c>
      <c r="N454" s="10" t="str">
        <f t="shared" si="52"/>
        <v>C</v>
      </c>
    </row>
    <row r="455" spans="1:14">
      <c r="A455" s="19">
        <v>539</v>
      </c>
      <c r="B455" s="21">
        <f t="shared" si="49"/>
        <v>0.90133779264214042</v>
      </c>
      <c r="C455" s="32" t="s">
        <v>2097</v>
      </c>
      <c r="D455" s="32" t="s">
        <v>2096</v>
      </c>
      <c r="E455" s="1">
        <f>VLOOKUP(D455,DATABASE!$A$2:$F$3248,6)</f>
        <v>1</v>
      </c>
      <c r="F455" s="6">
        <f>VLOOKUP(D455,DATABASE!$A$2:$F$3248,4)</f>
        <v>80</v>
      </c>
      <c r="G455" s="2">
        <f t="shared" si="53"/>
        <v>1618340.9060000011</v>
      </c>
      <c r="H455" s="22">
        <f t="shared" si="50"/>
        <v>0.98999817698857118</v>
      </c>
      <c r="I455" s="25">
        <f t="shared" si="54"/>
        <v>6.0820999999999996</v>
      </c>
      <c r="J455" s="43">
        <f>VLOOKUP(D455,DATABASE!$A$2:$F$3248,5)*F455</f>
        <v>486.56799999999998</v>
      </c>
      <c r="K455" s="25">
        <f t="shared" si="55"/>
        <v>7038118.4345766921</v>
      </c>
      <c r="L455" s="26">
        <f t="shared" si="51"/>
        <v>0.99526971644665607</v>
      </c>
      <c r="M455" s="3" t="str">
        <f>VLOOKUP(D455,DATABASE!$A$2:$F$3248,3)</f>
        <v>OLEOSE</v>
      </c>
      <c r="N455" s="10" t="str">
        <f t="shared" si="52"/>
        <v>C</v>
      </c>
    </row>
    <row r="456" spans="1:14">
      <c r="A456" s="19">
        <v>462</v>
      </c>
      <c r="B456" s="21">
        <f t="shared" si="49"/>
        <v>0.77257525083612044</v>
      </c>
      <c r="C456" s="32" t="s">
        <v>1972</v>
      </c>
      <c r="D456" s="32" t="s">
        <v>1971</v>
      </c>
      <c r="E456" s="1">
        <f>VLOOKUP(D456,DATABASE!$A$2:$F$3248,6)</f>
        <v>1</v>
      </c>
      <c r="F456" s="6">
        <f>VLOOKUP(D456,DATABASE!$A$2:$F$3248,4)</f>
        <v>160</v>
      </c>
      <c r="G456" s="2">
        <f t="shared" si="53"/>
        <v>1618500.9060000011</v>
      </c>
      <c r="H456" s="22">
        <f t="shared" si="50"/>
        <v>0.99009605482613372</v>
      </c>
      <c r="I456" s="25">
        <f t="shared" si="54"/>
        <v>2.9473099999999999</v>
      </c>
      <c r="J456" s="43">
        <f>VLOOKUP(D456,DATABASE!$A$2:$F$3248,5)*F456</f>
        <v>471.56959999999998</v>
      </c>
      <c r="K456" s="25">
        <f t="shared" si="55"/>
        <v>7038590.0041766921</v>
      </c>
      <c r="L456" s="26">
        <f t="shared" si="51"/>
        <v>0.9953364017328501</v>
      </c>
      <c r="M456" s="3" t="str">
        <f>VLOOKUP(D456,DATABASE!$A$2:$F$3248,3)</f>
        <v>OLEOSE</v>
      </c>
      <c r="N456" s="10" t="str">
        <f t="shared" si="52"/>
        <v>C</v>
      </c>
    </row>
    <row r="457" spans="1:14">
      <c r="A457" s="19">
        <v>495</v>
      </c>
      <c r="B457" s="21">
        <f t="shared" si="49"/>
        <v>0.82775919732441472</v>
      </c>
      <c r="C457" s="32" t="s">
        <v>2788</v>
      </c>
      <c r="D457" s="32" t="s">
        <v>2790</v>
      </c>
      <c r="E457" s="1">
        <f>VLOOKUP(D457,DATABASE!$A$2:$F$3248,6)</f>
        <v>2</v>
      </c>
      <c r="F457" s="6">
        <f>VLOOKUP(D457,DATABASE!$A$2:$F$3248,4)</f>
        <v>105</v>
      </c>
      <c r="G457" s="2">
        <f t="shared" si="53"/>
        <v>1618605.9060000011</v>
      </c>
      <c r="H457" s="22">
        <f t="shared" si="50"/>
        <v>0.99016028715703408</v>
      </c>
      <c r="I457" s="25">
        <f t="shared" si="54"/>
        <v>4.4453399999999998</v>
      </c>
      <c r="J457" s="43">
        <f>VLOOKUP(D457,DATABASE!$A$2:$F$3248,5)*F457</f>
        <v>466.76069999999999</v>
      </c>
      <c r="K457" s="25">
        <f t="shared" si="55"/>
        <v>7039056.7648766926</v>
      </c>
      <c r="L457" s="26">
        <f t="shared" si="51"/>
        <v>0.99540240698608018</v>
      </c>
      <c r="M457" s="3" t="str">
        <f>VLOOKUP(D457,DATABASE!$A$2:$F$3248,3)</f>
        <v>CIOCC</v>
      </c>
      <c r="N457" s="10" t="str">
        <f t="shared" si="52"/>
        <v>C</v>
      </c>
    </row>
    <row r="458" spans="1:14">
      <c r="A458" s="19">
        <v>477</v>
      </c>
      <c r="B458" s="21">
        <f t="shared" si="49"/>
        <v>0.7976588628762542</v>
      </c>
      <c r="C458" s="32" t="s">
        <v>3968</v>
      </c>
      <c r="D458" s="32" t="s">
        <v>3973</v>
      </c>
      <c r="E458" s="1">
        <f>VLOOKUP(D458,DATABASE!$A$2:$F$3248,6)</f>
        <v>1</v>
      </c>
      <c r="F458" s="6">
        <f>VLOOKUP(D458,DATABASE!$A$2:$F$3248,4)</f>
        <v>144</v>
      </c>
      <c r="G458" s="2">
        <f t="shared" si="53"/>
        <v>1618749.9060000011</v>
      </c>
      <c r="H458" s="22">
        <f t="shared" si="50"/>
        <v>0.99024837721084025</v>
      </c>
      <c r="I458" s="25">
        <f t="shared" si="54"/>
        <v>3.2111100000000001</v>
      </c>
      <c r="J458" s="43">
        <f>VLOOKUP(D458,DATABASE!$A$2:$F$3248,5)*F458</f>
        <v>462.39984000000004</v>
      </c>
      <c r="K458" s="25">
        <f t="shared" si="55"/>
        <v>7039519.1647166926</v>
      </c>
      <c r="L458" s="26">
        <f t="shared" si="51"/>
        <v>0.99546779556428044</v>
      </c>
      <c r="M458" s="3" t="str">
        <f>VLOOKUP(D458,DATABASE!$A$2:$F$3248,3)</f>
        <v>OLEOSE</v>
      </c>
      <c r="N458" s="10" t="str">
        <f t="shared" si="52"/>
        <v>C</v>
      </c>
    </row>
    <row r="459" spans="1:14">
      <c r="A459" s="19">
        <v>408</v>
      </c>
      <c r="B459" s="21">
        <f t="shared" si="49"/>
        <v>0.68227424749163879</v>
      </c>
      <c r="C459" s="32" t="s">
        <v>2384</v>
      </c>
      <c r="D459" s="32" t="s">
        <v>2383</v>
      </c>
      <c r="E459" s="1">
        <f>VLOOKUP(D459,DATABASE!$A$2:$F$3248,6)</f>
        <v>2</v>
      </c>
      <c r="F459" s="6">
        <f>VLOOKUP(D459,DATABASE!$A$2:$F$3248,4)</f>
        <v>260</v>
      </c>
      <c r="G459" s="2">
        <f t="shared" si="53"/>
        <v>1619009.9060000011</v>
      </c>
      <c r="H459" s="22">
        <f t="shared" si="50"/>
        <v>0.99040742869687926</v>
      </c>
      <c r="I459" s="25">
        <f t="shared" si="54"/>
        <v>1.7542</v>
      </c>
      <c r="J459" s="43">
        <f>VLOOKUP(D459,DATABASE!$A$2:$F$3248,5)*F459</f>
        <v>456.09199999999998</v>
      </c>
      <c r="K459" s="25">
        <f t="shared" si="55"/>
        <v>7039975.2567166928</v>
      </c>
      <c r="L459" s="26">
        <f t="shared" si="51"/>
        <v>0.9955322921424119</v>
      </c>
      <c r="M459" s="3" t="str">
        <f>VLOOKUP(D459,DATABASE!$A$2:$F$3248,3)</f>
        <v>OLEOSE</v>
      </c>
      <c r="N459" s="10" t="str">
        <f t="shared" si="52"/>
        <v>C</v>
      </c>
    </row>
    <row r="460" spans="1:14">
      <c r="A460" s="19">
        <v>473</v>
      </c>
      <c r="B460" s="21">
        <f t="shared" si="49"/>
        <v>0.79096989966555187</v>
      </c>
      <c r="C460" s="32" t="s">
        <v>2692</v>
      </c>
      <c r="D460" s="32" t="s">
        <v>2691</v>
      </c>
      <c r="E460" s="1">
        <f>VLOOKUP(D460,DATABASE!$A$2:$F$3248,6)</f>
        <v>1</v>
      </c>
      <c r="F460" s="6">
        <f>VLOOKUP(D460,DATABASE!$A$2:$F$3248,4)</f>
        <v>147</v>
      </c>
      <c r="G460" s="2">
        <f t="shared" si="53"/>
        <v>1619156.9060000011</v>
      </c>
      <c r="H460" s="22">
        <f t="shared" si="50"/>
        <v>0.99049735396013983</v>
      </c>
      <c r="I460" s="25">
        <f t="shared" si="54"/>
        <v>3.0716399999999999</v>
      </c>
      <c r="J460" s="43">
        <f>VLOOKUP(D460,DATABASE!$A$2:$F$3248,5)*F460</f>
        <v>451.53107999999997</v>
      </c>
      <c r="K460" s="25">
        <f t="shared" si="55"/>
        <v>7040426.7877966929</v>
      </c>
      <c r="L460" s="26">
        <f t="shared" si="51"/>
        <v>0.99559614375476191</v>
      </c>
      <c r="M460" s="3" t="str">
        <f>VLOOKUP(D460,DATABASE!$A$2:$F$3248,3)</f>
        <v>OLEOSE</v>
      </c>
      <c r="N460" s="10" t="str">
        <f t="shared" si="52"/>
        <v>C</v>
      </c>
    </row>
    <row r="461" spans="1:14">
      <c r="A461" s="19">
        <v>499</v>
      </c>
      <c r="B461" s="21">
        <f t="shared" si="49"/>
        <v>0.83444816053511706</v>
      </c>
      <c r="C461" s="32" t="s">
        <v>3718</v>
      </c>
      <c r="D461" s="32" t="s">
        <v>3726</v>
      </c>
      <c r="E461" s="1">
        <f>VLOOKUP(D461,DATABASE!$A$2:$F$3248,6)</f>
        <v>1</v>
      </c>
      <c r="F461" s="6">
        <f>VLOOKUP(D461,DATABASE!$A$2:$F$3248,4)</f>
        <v>105</v>
      </c>
      <c r="G461" s="2">
        <f t="shared" si="53"/>
        <v>1619261.9060000011</v>
      </c>
      <c r="H461" s="22">
        <f t="shared" si="50"/>
        <v>0.99056158629104019</v>
      </c>
      <c r="I461" s="25">
        <f t="shared" si="54"/>
        <v>4.2698099999999997</v>
      </c>
      <c r="J461" s="43">
        <f>VLOOKUP(D461,DATABASE!$A$2:$F$3248,5)*F461</f>
        <v>448.33004999999997</v>
      </c>
      <c r="K461" s="25">
        <f t="shared" si="55"/>
        <v>7040875.1178466929</v>
      </c>
      <c r="L461" s="26">
        <f t="shared" si="51"/>
        <v>0.99565954270518964</v>
      </c>
      <c r="M461" s="3" t="str">
        <f>VLOOKUP(D461,DATABASE!$A$2:$F$3248,3)</f>
        <v>OLEOSE</v>
      </c>
      <c r="N461" s="10" t="str">
        <f t="shared" si="52"/>
        <v>C</v>
      </c>
    </row>
    <row r="462" spans="1:14">
      <c r="A462" s="19">
        <v>483</v>
      </c>
      <c r="B462" s="21">
        <f t="shared" si="49"/>
        <v>0.80769230769230771</v>
      </c>
      <c r="C462" s="32" t="s">
        <v>659</v>
      </c>
      <c r="D462" s="32" t="s">
        <v>669</v>
      </c>
      <c r="E462" s="1">
        <f>VLOOKUP(D462,DATABASE!$A$2:$F$3248,6)</f>
        <v>1</v>
      </c>
      <c r="F462" s="6">
        <f>VLOOKUP(D462,DATABASE!$A$2:$F$3248,4)</f>
        <v>140</v>
      </c>
      <c r="G462" s="2">
        <f t="shared" si="53"/>
        <v>1619401.9060000011</v>
      </c>
      <c r="H462" s="22">
        <f t="shared" si="50"/>
        <v>0.99064722939890737</v>
      </c>
      <c r="I462" s="25">
        <f t="shared" si="54"/>
        <v>3.19028</v>
      </c>
      <c r="J462" s="43">
        <f>VLOOKUP(D462,DATABASE!$A$2:$F$3248,5)*F462</f>
        <v>446.63920000000002</v>
      </c>
      <c r="K462" s="25">
        <f t="shared" si="55"/>
        <v>7041321.757046693</v>
      </c>
      <c r="L462" s="26">
        <f t="shared" si="51"/>
        <v>0.99572270255026329</v>
      </c>
      <c r="M462" s="3" t="str">
        <f>VLOOKUP(D462,DATABASE!$A$2:$F$3248,3)</f>
        <v>OLEOSE</v>
      </c>
      <c r="N462" s="10" t="str">
        <f t="shared" si="52"/>
        <v>C</v>
      </c>
    </row>
    <row r="463" spans="1:14">
      <c r="A463" s="19">
        <v>488</v>
      </c>
      <c r="B463" s="21">
        <f t="shared" si="49"/>
        <v>0.81605351170568563</v>
      </c>
      <c r="C463" s="32" t="s">
        <v>5245</v>
      </c>
      <c r="D463" s="32" t="s">
        <v>5244</v>
      </c>
      <c r="E463" s="1">
        <f>VLOOKUP(D463,DATABASE!$A$2:$F$3248,6)</f>
        <v>1</v>
      </c>
      <c r="F463" s="6">
        <f>VLOOKUP(D463,DATABASE!$A$2:$F$3248,4)</f>
        <v>122.2</v>
      </c>
      <c r="G463" s="2">
        <f t="shared" si="53"/>
        <v>1619524.1060000011</v>
      </c>
      <c r="H463" s="22">
        <f t="shared" si="50"/>
        <v>0.99072198359734565</v>
      </c>
      <c r="I463" s="25">
        <f t="shared" si="54"/>
        <v>3.6177899999999998</v>
      </c>
      <c r="J463" s="43">
        <f>VLOOKUP(D463,DATABASE!$A$2:$F$3248,5)*F463</f>
        <v>442.09393799999998</v>
      </c>
      <c r="K463" s="25">
        <f t="shared" si="55"/>
        <v>7041763.8509846926</v>
      </c>
      <c r="L463" s="26">
        <f t="shared" si="51"/>
        <v>0.99578521964377431</v>
      </c>
      <c r="M463" s="3" t="str">
        <f>VLOOKUP(D463,DATABASE!$A$2:$F$3248,3)</f>
        <v>OLEOSE</v>
      </c>
      <c r="N463" s="10" t="str">
        <f t="shared" si="52"/>
        <v>C</v>
      </c>
    </row>
    <row r="464" spans="1:14">
      <c r="A464" s="19">
        <v>523</v>
      </c>
      <c r="B464" s="21">
        <f t="shared" si="49"/>
        <v>0.87458193979933108</v>
      </c>
      <c r="C464" s="32" t="s">
        <v>3573</v>
      </c>
      <c r="D464" s="32" t="s">
        <v>3584</v>
      </c>
      <c r="E464" s="1">
        <f>VLOOKUP(D464,DATABASE!$A$2:$F$3248,6)</f>
        <v>2</v>
      </c>
      <c r="F464" s="6">
        <f>VLOOKUP(D464,DATABASE!$A$2:$F$3248,4)</f>
        <v>99</v>
      </c>
      <c r="G464" s="2">
        <f t="shared" si="53"/>
        <v>1619623.1060000011</v>
      </c>
      <c r="H464" s="22">
        <f t="shared" si="50"/>
        <v>0.99078254550933742</v>
      </c>
      <c r="I464" s="25">
        <f t="shared" si="54"/>
        <v>4.4436400000000003</v>
      </c>
      <c r="J464" s="43">
        <f>VLOOKUP(D464,DATABASE!$A$2:$F$3248,5)*F464</f>
        <v>439.92036000000002</v>
      </c>
      <c r="K464" s="25">
        <f t="shared" si="55"/>
        <v>7042203.7713446924</v>
      </c>
      <c r="L464" s="26">
        <f t="shared" si="51"/>
        <v>0.99584742936872084</v>
      </c>
      <c r="M464" s="3" t="str">
        <f>VLOOKUP(D464,DATABASE!$A$2:$F$3248,3)</f>
        <v>OLEOSE</v>
      </c>
      <c r="N464" s="10" t="str">
        <f t="shared" si="52"/>
        <v>C</v>
      </c>
    </row>
    <row r="465" spans="1:14">
      <c r="A465" s="19">
        <v>389</v>
      </c>
      <c r="B465" s="21">
        <f t="shared" si="49"/>
        <v>0.65050167224080269</v>
      </c>
      <c r="C465" s="32" t="s">
        <v>4064</v>
      </c>
      <c r="D465" s="32" t="s">
        <v>4063</v>
      </c>
      <c r="E465" s="1">
        <f>VLOOKUP(D465,DATABASE!$A$2:$F$3248,6)</f>
        <v>2</v>
      </c>
      <c r="F465" s="6">
        <f>VLOOKUP(D465,DATABASE!$A$2:$F$3248,4)</f>
        <v>300</v>
      </c>
      <c r="G465" s="2">
        <f t="shared" si="53"/>
        <v>1619923.1060000011</v>
      </c>
      <c r="H465" s="22">
        <f t="shared" si="50"/>
        <v>0.99096606645476704</v>
      </c>
      <c r="I465" s="25">
        <f t="shared" si="54"/>
        <v>1.4630000000000001</v>
      </c>
      <c r="J465" s="43">
        <f>VLOOKUP(D465,DATABASE!$A$2:$F$3248,5)*F465</f>
        <v>438.90000000000003</v>
      </c>
      <c r="K465" s="25">
        <f t="shared" si="55"/>
        <v>7042642.6713446928</v>
      </c>
      <c r="L465" s="26">
        <f t="shared" si="51"/>
        <v>0.99590949480319868</v>
      </c>
      <c r="M465" s="3" t="str">
        <f>VLOOKUP(D465,DATABASE!$A$2:$F$3248,3)</f>
        <v>OLEOSE</v>
      </c>
      <c r="N465" s="10" t="str">
        <f t="shared" si="52"/>
        <v>C</v>
      </c>
    </row>
    <row r="466" spans="1:14">
      <c r="A466" s="19">
        <v>560</v>
      </c>
      <c r="B466" s="21">
        <f t="shared" si="49"/>
        <v>0.9364548494983278</v>
      </c>
      <c r="C466" s="32" t="s">
        <v>1749</v>
      </c>
      <c r="D466" s="32" t="s">
        <v>1748</v>
      </c>
      <c r="E466" s="1">
        <f>VLOOKUP(D466,DATABASE!$A$2:$F$3248,6)</f>
        <v>1</v>
      </c>
      <c r="F466" s="6">
        <f>VLOOKUP(D466,DATABASE!$A$2:$F$3248,4)</f>
        <v>48</v>
      </c>
      <c r="G466" s="2">
        <f t="shared" si="53"/>
        <v>1619971.1060000011</v>
      </c>
      <c r="H466" s="22">
        <f t="shared" si="50"/>
        <v>0.99099542980603583</v>
      </c>
      <c r="I466" s="25">
        <f t="shared" si="54"/>
        <v>9.0855399999999999</v>
      </c>
      <c r="J466" s="43">
        <f>VLOOKUP(D466,DATABASE!$A$2:$F$3248,5)*F466</f>
        <v>436.10591999999997</v>
      </c>
      <c r="K466" s="25">
        <f t="shared" si="55"/>
        <v>7043078.7772646928</v>
      </c>
      <c r="L466" s="26">
        <f t="shared" si="51"/>
        <v>0.99597116512309647</v>
      </c>
      <c r="M466" s="3" t="str">
        <f>VLOOKUP(D466,DATABASE!$A$2:$F$3248,3)</f>
        <v>OLEOSE</v>
      </c>
      <c r="N466" s="10" t="str">
        <f t="shared" si="52"/>
        <v>C</v>
      </c>
    </row>
    <row r="467" spans="1:14">
      <c r="A467" s="19">
        <v>400</v>
      </c>
      <c r="B467" s="21">
        <f t="shared" si="49"/>
        <v>0.66889632107023411</v>
      </c>
      <c r="C467" s="32" t="s">
        <v>3568</v>
      </c>
      <c r="D467" s="32" t="s">
        <v>3567</v>
      </c>
      <c r="E467" s="1">
        <f>VLOOKUP(D467,DATABASE!$A$2:$F$3248,6)</f>
        <v>2</v>
      </c>
      <c r="F467" s="6">
        <f>VLOOKUP(D467,DATABASE!$A$2:$F$3248,4)</f>
        <v>280</v>
      </c>
      <c r="G467" s="2">
        <f t="shared" si="53"/>
        <v>1620251.1060000011</v>
      </c>
      <c r="H467" s="22">
        <f t="shared" si="50"/>
        <v>0.99116671602177009</v>
      </c>
      <c r="I467" s="25">
        <f t="shared" si="54"/>
        <v>1.55175</v>
      </c>
      <c r="J467" s="43">
        <f>VLOOKUP(D467,DATABASE!$A$2:$F$3248,5)*F467</f>
        <v>434.49</v>
      </c>
      <c r="K467" s="25">
        <f t="shared" si="55"/>
        <v>7043513.267264693</v>
      </c>
      <c r="L467" s="26">
        <f t="shared" si="51"/>
        <v>0.99603260693359164</v>
      </c>
      <c r="M467" s="3" t="str">
        <f>VLOOKUP(D467,DATABASE!$A$2:$F$3248,3)</f>
        <v>OLEOSE</v>
      </c>
      <c r="N467" s="10" t="str">
        <f t="shared" si="52"/>
        <v>C</v>
      </c>
    </row>
    <row r="468" spans="1:14">
      <c r="A468" s="19">
        <v>386</v>
      </c>
      <c r="B468" s="21">
        <f t="shared" si="49"/>
        <v>0.64548494983277593</v>
      </c>
      <c r="C468" s="32" t="s">
        <v>4038</v>
      </c>
      <c r="D468" s="32" t="s">
        <v>4037</v>
      </c>
      <c r="E468" s="1">
        <f>VLOOKUP(D468,DATABASE!$A$2:$F$3248,6)</f>
        <v>2</v>
      </c>
      <c r="F468" s="6">
        <f>VLOOKUP(D468,DATABASE!$A$2:$F$3248,4)</f>
        <v>300</v>
      </c>
      <c r="G468" s="2">
        <f t="shared" si="53"/>
        <v>1620551.1060000011</v>
      </c>
      <c r="H468" s="22">
        <f t="shared" si="50"/>
        <v>0.9913502369671997</v>
      </c>
      <c r="I468" s="25">
        <f t="shared" si="54"/>
        <v>1.4319999999999999</v>
      </c>
      <c r="J468" s="43">
        <f>VLOOKUP(D468,DATABASE!$A$2:$F$3248,5)*F468</f>
        <v>429.59999999999997</v>
      </c>
      <c r="K468" s="25">
        <f t="shared" si="55"/>
        <v>7043942.8672646927</v>
      </c>
      <c r="L468" s="26">
        <f t="shared" si="51"/>
        <v>0.99609335724266346</v>
      </c>
      <c r="M468" s="3" t="str">
        <f>VLOOKUP(D468,DATABASE!$A$2:$F$3248,3)</f>
        <v>CIOCC</v>
      </c>
      <c r="N468" s="10" t="str">
        <f t="shared" si="52"/>
        <v>C</v>
      </c>
    </row>
    <row r="469" spans="1:14">
      <c r="A469" s="19">
        <v>448</v>
      </c>
      <c r="B469" s="21">
        <f t="shared" si="49"/>
        <v>0.74916387959866215</v>
      </c>
      <c r="C469" s="32" t="s">
        <v>1861</v>
      </c>
      <c r="D469" s="32" t="s">
        <v>1860</v>
      </c>
      <c r="E469" s="1">
        <f>VLOOKUP(D469,DATABASE!$A$2:$F$3248,6)</f>
        <v>1</v>
      </c>
      <c r="F469" s="6">
        <f>VLOOKUP(D469,DATABASE!$A$2:$F$3248,4)</f>
        <v>200</v>
      </c>
      <c r="G469" s="2">
        <f t="shared" si="53"/>
        <v>1620751.1060000011</v>
      </c>
      <c r="H469" s="22">
        <f t="shared" si="50"/>
        <v>0.99147258426415286</v>
      </c>
      <c r="I469" s="25">
        <f t="shared" si="54"/>
        <v>2.1463399999999999</v>
      </c>
      <c r="J469" s="43">
        <f>VLOOKUP(D469,DATABASE!$A$2:$F$3248,5)*F469</f>
        <v>429.26799999999997</v>
      </c>
      <c r="K469" s="25">
        <f t="shared" si="55"/>
        <v>7044372.1352646928</v>
      </c>
      <c r="L469" s="26">
        <f t="shared" si="51"/>
        <v>0.99615406060317258</v>
      </c>
      <c r="M469" s="3" t="str">
        <f>VLOOKUP(D469,DATABASE!$A$2:$F$3248,3)</f>
        <v>CIOCC</v>
      </c>
      <c r="N469" s="10" t="str">
        <f t="shared" si="52"/>
        <v>C</v>
      </c>
    </row>
    <row r="470" spans="1:14">
      <c r="A470" s="19">
        <v>542</v>
      </c>
      <c r="B470" s="21">
        <f t="shared" si="49"/>
        <v>0.90635451505016718</v>
      </c>
      <c r="C470" s="32" t="s">
        <v>2091</v>
      </c>
      <c r="D470" s="32" t="s">
        <v>2095</v>
      </c>
      <c r="E470" s="1">
        <f>VLOOKUP(D470,DATABASE!$A$2:$F$3248,6)</f>
        <v>1</v>
      </c>
      <c r="F470" s="6">
        <f>VLOOKUP(D470,DATABASE!$A$2:$F$3248,4)</f>
        <v>74.55</v>
      </c>
      <c r="G470" s="2">
        <f t="shared" si="53"/>
        <v>1620825.6560000011</v>
      </c>
      <c r="H470" s="22">
        <f t="shared" si="50"/>
        <v>0.99151818921909218</v>
      </c>
      <c r="I470" s="25">
        <f t="shared" si="54"/>
        <v>5.7185300000000003</v>
      </c>
      <c r="J470" s="43">
        <f>VLOOKUP(D470,DATABASE!$A$2:$F$3248,5)*F470</f>
        <v>426.31641150000002</v>
      </c>
      <c r="K470" s="25">
        <f t="shared" si="55"/>
        <v>7044798.4516761927</v>
      </c>
      <c r="L470" s="26">
        <f t="shared" si="51"/>
        <v>0.99621434657561447</v>
      </c>
      <c r="M470" s="3" t="str">
        <f>VLOOKUP(D470,DATABASE!$A$2:$F$3248,3)</f>
        <v>OLEOSE</v>
      </c>
      <c r="N470" s="10" t="str">
        <f t="shared" si="52"/>
        <v>C</v>
      </c>
    </row>
    <row r="471" spans="1:14">
      <c r="A471" s="19">
        <v>387</v>
      </c>
      <c r="B471" s="21">
        <f t="shared" si="49"/>
        <v>0.64715719063545152</v>
      </c>
      <c r="C471" s="32" t="s">
        <v>4034</v>
      </c>
      <c r="D471" s="32" t="s">
        <v>4033</v>
      </c>
      <c r="E471" s="1">
        <f>VLOOKUP(D471,DATABASE!$A$2:$F$3248,6)</f>
        <v>1</v>
      </c>
      <c r="F471" s="6">
        <f>VLOOKUP(D471,DATABASE!$A$2:$F$3248,4)</f>
        <v>300</v>
      </c>
      <c r="G471" s="2">
        <f t="shared" si="53"/>
        <v>1621125.6560000011</v>
      </c>
      <c r="H471" s="22">
        <f t="shared" si="50"/>
        <v>0.9917017101645218</v>
      </c>
      <c r="I471" s="25">
        <f t="shared" si="54"/>
        <v>1.41229</v>
      </c>
      <c r="J471" s="43">
        <f>VLOOKUP(D471,DATABASE!$A$2:$F$3248,5)*F471</f>
        <v>423.68700000000001</v>
      </c>
      <c r="K471" s="25">
        <f t="shared" si="55"/>
        <v>7045222.1386761926</v>
      </c>
      <c r="L471" s="26">
        <f t="shared" si="51"/>
        <v>0.99627426071946867</v>
      </c>
      <c r="M471" s="3" t="str">
        <f>VLOOKUP(D471,DATABASE!$A$2:$F$3248,3)</f>
        <v>CIOCC</v>
      </c>
      <c r="N471" s="10" t="str">
        <f t="shared" si="52"/>
        <v>C</v>
      </c>
    </row>
    <row r="472" spans="1:14">
      <c r="A472" s="19">
        <v>552</v>
      </c>
      <c r="B472" s="21">
        <f t="shared" si="49"/>
        <v>0.92307692307692313</v>
      </c>
      <c r="C472" s="32" t="s">
        <v>5474</v>
      </c>
      <c r="D472" s="32" t="s">
        <v>5480</v>
      </c>
      <c r="E472" s="1">
        <f>VLOOKUP(D472,DATABASE!$A$2:$F$3248,6)</f>
        <v>1</v>
      </c>
      <c r="F472" s="6">
        <f>VLOOKUP(D472,DATABASE!$A$2:$F$3248,4)</f>
        <v>63</v>
      </c>
      <c r="G472" s="2">
        <f t="shared" si="53"/>
        <v>1621188.6560000011</v>
      </c>
      <c r="H472" s="22">
        <f t="shared" si="50"/>
        <v>0.99174024956306195</v>
      </c>
      <c r="I472" s="25">
        <f t="shared" si="54"/>
        <v>6.5683100000000003</v>
      </c>
      <c r="J472" s="43">
        <f>VLOOKUP(D472,DATABASE!$A$2:$F$3248,5)*F472</f>
        <v>413.80353000000002</v>
      </c>
      <c r="K472" s="25">
        <f t="shared" si="55"/>
        <v>7045635.9422061928</v>
      </c>
      <c r="L472" s="26">
        <f t="shared" si="51"/>
        <v>0.99633277722864599</v>
      </c>
      <c r="M472" s="3" t="str">
        <f>VLOOKUP(D472,DATABASE!$A$2:$F$3248,3)</f>
        <v>OLEOSE</v>
      </c>
      <c r="N472" s="10" t="str">
        <f t="shared" si="52"/>
        <v>C</v>
      </c>
    </row>
    <row r="473" spans="1:14">
      <c r="A473" s="19">
        <v>493</v>
      </c>
      <c r="B473" s="21">
        <f t="shared" si="49"/>
        <v>0.82441471571906355</v>
      </c>
      <c r="C473" s="32" t="s">
        <v>2105</v>
      </c>
      <c r="D473" s="32" t="s">
        <v>2108</v>
      </c>
      <c r="E473" s="1">
        <f>VLOOKUP(D473,DATABASE!$A$2:$F$3248,6)</f>
        <v>2</v>
      </c>
      <c r="F473" s="6">
        <f>VLOOKUP(D473,DATABASE!$A$2:$F$3248,4)</f>
        <v>110</v>
      </c>
      <c r="G473" s="2">
        <f t="shared" si="53"/>
        <v>1621298.6560000011</v>
      </c>
      <c r="H473" s="22">
        <f t="shared" si="50"/>
        <v>0.9918075405763862</v>
      </c>
      <c r="I473" s="25">
        <f t="shared" si="54"/>
        <v>3.69564</v>
      </c>
      <c r="J473" s="43">
        <f>VLOOKUP(D473,DATABASE!$A$2:$F$3248,5)*F473</f>
        <v>406.5204</v>
      </c>
      <c r="K473" s="25">
        <f t="shared" si="55"/>
        <v>7046042.4626061926</v>
      </c>
      <c r="L473" s="26">
        <f t="shared" si="51"/>
        <v>0.99639026382069451</v>
      </c>
      <c r="M473" s="3" t="str">
        <f>VLOOKUP(D473,DATABASE!$A$2:$F$3248,3)</f>
        <v>OLEOSE</v>
      </c>
      <c r="N473" s="10" t="str">
        <f t="shared" si="52"/>
        <v>C</v>
      </c>
    </row>
    <row r="474" spans="1:14">
      <c r="A474" s="19">
        <v>326</v>
      </c>
      <c r="B474" s="21">
        <f t="shared" si="49"/>
        <v>0.54515050167224077</v>
      </c>
      <c r="C474" s="32" t="s">
        <v>5034</v>
      </c>
      <c r="D474" s="32" t="s">
        <v>5033</v>
      </c>
      <c r="E474" s="1">
        <f>VLOOKUP(D474,DATABASE!$A$2:$F$3248,6)</f>
        <v>3</v>
      </c>
      <c r="F474" s="6">
        <f>VLOOKUP(D474,DATABASE!$A$2:$F$3248,4)</f>
        <v>424</v>
      </c>
      <c r="G474" s="2">
        <f t="shared" si="53"/>
        <v>1621722.6560000011</v>
      </c>
      <c r="H474" s="22">
        <f t="shared" si="50"/>
        <v>0.99206691684592674</v>
      </c>
      <c r="I474" s="25">
        <f t="shared" si="54"/>
        <v>0.95760000000000001</v>
      </c>
      <c r="J474" s="43">
        <f>VLOOKUP(D474,DATABASE!$A$2:$F$3248,5)*F474</f>
        <v>406.0224</v>
      </c>
      <c r="K474" s="25">
        <f t="shared" si="55"/>
        <v>7046448.4850061927</v>
      </c>
      <c r="L474" s="26">
        <f t="shared" si="51"/>
        <v>0.9964476799898988</v>
      </c>
      <c r="M474" s="3" t="str">
        <f>VLOOKUP(D474,DATABASE!$A$2:$F$3248,3)</f>
        <v>CIOCC</v>
      </c>
      <c r="N474" s="10" t="str">
        <f t="shared" si="52"/>
        <v>C</v>
      </c>
    </row>
    <row r="475" spans="1:14">
      <c r="A475" s="19">
        <v>496</v>
      </c>
      <c r="B475" s="21">
        <f t="shared" si="49"/>
        <v>0.8294314381270903</v>
      </c>
      <c r="C475" s="32" t="s">
        <v>2439</v>
      </c>
      <c r="D475" s="32" t="s">
        <v>2445</v>
      </c>
      <c r="E475" s="1">
        <f>VLOOKUP(D475,DATABASE!$A$2:$F$3248,6)</f>
        <v>2</v>
      </c>
      <c r="F475" s="6">
        <f>VLOOKUP(D475,DATABASE!$A$2:$F$3248,4)</f>
        <v>105</v>
      </c>
      <c r="G475" s="2">
        <f t="shared" si="53"/>
        <v>1621827.6560000011</v>
      </c>
      <c r="H475" s="22">
        <f t="shared" si="50"/>
        <v>0.9921311491768271</v>
      </c>
      <c r="I475" s="25">
        <f t="shared" si="54"/>
        <v>3.8645700000000001</v>
      </c>
      <c r="J475" s="43">
        <f>VLOOKUP(D475,DATABASE!$A$2:$F$3248,5)*F475</f>
        <v>405.77985000000001</v>
      </c>
      <c r="K475" s="25">
        <f t="shared" si="55"/>
        <v>7046854.2648561923</v>
      </c>
      <c r="L475" s="26">
        <f t="shared" si="51"/>
        <v>0.99650506185978383</v>
      </c>
      <c r="M475" s="3" t="str">
        <f>VLOOKUP(D475,DATABASE!$A$2:$F$3248,3)</f>
        <v>OLEOSE</v>
      </c>
      <c r="N475" s="10" t="str">
        <f t="shared" si="52"/>
        <v>C</v>
      </c>
    </row>
    <row r="476" spans="1:14">
      <c r="A476" s="19">
        <v>474</v>
      </c>
      <c r="B476" s="21">
        <f t="shared" si="49"/>
        <v>0.79264214046822745</v>
      </c>
      <c r="C476" s="32" t="s">
        <v>2807</v>
      </c>
      <c r="D476" s="32" t="s">
        <v>2806</v>
      </c>
      <c r="E476" s="1">
        <f>VLOOKUP(D476,DATABASE!$A$2:$F$3248,6)</f>
        <v>1</v>
      </c>
      <c r="F476" s="6">
        <f>VLOOKUP(D476,DATABASE!$A$2:$F$3248,4)</f>
        <v>146.80799999999999</v>
      </c>
      <c r="G476" s="2">
        <f t="shared" si="53"/>
        <v>1621974.4640000011</v>
      </c>
      <c r="H476" s="22">
        <f t="shared" si="50"/>
        <v>0.99222095698668256</v>
      </c>
      <c r="I476" s="25">
        <f t="shared" si="54"/>
        <v>2.7450899999999998</v>
      </c>
      <c r="J476" s="43">
        <f>VLOOKUP(D476,DATABASE!$A$2:$F$3248,5)*F476</f>
        <v>403.00117271999994</v>
      </c>
      <c r="K476" s="25">
        <f t="shared" si="55"/>
        <v>7047257.2660289127</v>
      </c>
      <c r="L476" s="26">
        <f t="shared" si="51"/>
        <v>0.99656205079320825</v>
      </c>
      <c r="M476" s="3" t="str">
        <f>VLOOKUP(D476,DATABASE!$A$2:$F$3248,3)</f>
        <v>OLEOSE</v>
      </c>
      <c r="N476" s="10" t="str">
        <f t="shared" si="52"/>
        <v>C</v>
      </c>
    </row>
    <row r="477" spans="1:14">
      <c r="A477" s="19">
        <v>472</v>
      </c>
      <c r="B477" s="21">
        <f t="shared" si="49"/>
        <v>0.78929765886287628</v>
      </c>
      <c r="C477" s="32" t="s">
        <v>6003</v>
      </c>
      <c r="D477" s="32" t="s">
        <v>6002</v>
      </c>
      <c r="E477" s="1">
        <f>VLOOKUP(D477,DATABASE!$A$2:$F$3248,6)</f>
        <v>1</v>
      </c>
      <c r="F477" s="6">
        <f>VLOOKUP(D477,DATABASE!$A$2:$F$3248,4)</f>
        <v>147.6</v>
      </c>
      <c r="G477" s="2">
        <f t="shared" si="53"/>
        <v>1622122.0640000012</v>
      </c>
      <c r="H477" s="22">
        <f t="shared" si="50"/>
        <v>0.99231124929183401</v>
      </c>
      <c r="I477" s="25">
        <f t="shared" si="54"/>
        <v>2.65652</v>
      </c>
      <c r="J477" s="43">
        <f>VLOOKUP(D477,DATABASE!$A$2:$F$3248,5)*F477</f>
        <v>392.102352</v>
      </c>
      <c r="K477" s="25">
        <f t="shared" si="55"/>
        <v>7047649.3683809126</v>
      </c>
      <c r="L477" s="26">
        <f t="shared" si="51"/>
        <v>0.99661749850985593</v>
      </c>
      <c r="M477" s="3" t="str">
        <f>VLOOKUP(D477,DATABASE!$A$2:$F$3248,3)</f>
        <v>OLEOSE</v>
      </c>
      <c r="N477" s="10" t="str">
        <f t="shared" si="52"/>
        <v>C</v>
      </c>
    </row>
    <row r="478" spans="1:14">
      <c r="A478" s="19">
        <v>382</v>
      </c>
      <c r="B478" s="21">
        <f t="shared" si="49"/>
        <v>0.6387959866220736</v>
      </c>
      <c r="C478" s="32" t="s">
        <v>5076</v>
      </c>
      <c r="D478" s="32" t="s">
        <v>5075</v>
      </c>
      <c r="E478" s="1">
        <f>VLOOKUP(D478,DATABASE!$A$2:$F$3248,6)</f>
        <v>1</v>
      </c>
      <c r="F478" s="6">
        <f>VLOOKUP(D478,DATABASE!$A$2:$F$3248,4)</f>
        <v>300</v>
      </c>
      <c r="G478" s="2">
        <f t="shared" si="53"/>
        <v>1622422.0640000012</v>
      </c>
      <c r="H478" s="22">
        <f t="shared" si="50"/>
        <v>0.99249477023726362</v>
      </c>
      <c r="I478" s="25">
        <f t="shared" si="54"/>
        <v>1.2988500000000001</v>
      </c>
      <c r="J478" s="43">
        <f>VLOOKUP(D478,DATABASE!$A$2:$F$3248,5)*F478</f>
        <v>389.65500000000003</v>
      </c>
      <c r="K478" s="25">
        <f t="shared" si="55"/>
        <v>7048039.0233809128</v>
      </c>
      <c r="L478" s="26">
        <f t="shared" si="51"/>
        <v>0.99667260014319259</v>
      </c>
      <c r="M478" s="3" t="str">
        <f>VLOOKUP(D478,DATABASE!$A$2:$F$3248,3)</f>
        <v>CIOCC</v>
      </c>
      <c r="N478" s="10" t="str">
        <f t="shared" si="52"/>
        <v>C</v>
      </c>
    </row>
    <row r="479" spans="1:14">
      <c r="A479" s="19">
        <v>445</v>
      </c>
      <c r="B479" s="21">
        <f t="shared" si="49"/>
        <v>0.7441471571906354</v>
      </c>
      <c r="C479" s="32" t="s">
        <v>1946</v>
      </c>
      <c r="D479" s="32" t="s">
        <v>1945</v>
      </c>
      <c r="E479" s="1">
        <f>VLOOKUP(D479,DATABASE!$A$2:$F$3248,6)</f>
        <v>1</v>
      </c>
      <c r="F479" s="6">
        <f>VLOOKUP(D479,DATABASE!$A$2:$F$3248,4)</f>
        <v>200</v>
      </c>
      <c r="G479" s="2">
        <f t="shared" si="53"/>
        <v>1622622.0640000012</v>
      </c>
      <c r="H479" s="22">
        <f t="shared" si="50"/>
        <v>0.99261711753421666</v>
      </c>
      <c r="I479" s="25">
        <f t="shared" si="54"/>
        <v>1.9431</v>
      </c>
      <c r="J479" s="43">
        <f>VLOOKUP(D479,DATABASE!$A$2:$F$3248,5)*F479</f>
        <v>388.62</v>
      </c>
      <c r="K479" s="25">
        <f t="shared" si="55"/>
        <v>7048427.643380913</v>
      </c>
      <c r="L479" s="26">
        <f t="shared" si="51"/>
        <v>0.99672755541579861</v>
      </c>
      <c r="M479" s="3" t="str">
        <f>VLOOKUP(D479,DATABASE!$A$2:$F$3248,3)</f>
        <v>CIOCC</v>
      </c>
      <c r="N479" s="10" t="str">
        <f t="shared" si="52"/>
        <v>C</v>
      </c>
    </row>
    <row r="480" spans="1:14">
      <c r="A480" s="19">
        <v>502</v>
      </c>
      <c r="B480" s="21">
        <f t="shared" si="49"/>
        <v>0.83946488294314381</v>
      </c>
      <c r="C480" s="32" t="s">
        <v>3231</v>
      </c>
      <c r="D480" s="32" t="s">
        <v>3232</v>
      </c>
      <c r="E480" s="1">
        <f>VLOOKUP(D480,DATABASE!$A$2:$F$3248,6)</f>
        <v>2</v>
      </c>
      <c r="F480" s="6">
        <f>VLOOKUP(D480,DATABASE!$A$2:$F$3248,4)</f>
        <v>100</v>
      </c>
      <c r="G480" s="2">
        <f t="shared" si="53"/>
        <v>1622722.0640000012</v>
      </c>
      <c r="H480" s="22">
        <f t="shared" si="50"/>
        <v>0.99267829118269324</v>
      </c>
      <c r="I480" s="25">
        <f t="shared" si="54"/>
        <v>3.8378500000000004</v>
      </c>
      <c r="J480" s="43">
        <f>VLOOKUP(D480,DATABASE!$A$2:$F$3248,5)*F480</f>
        <v>383.78500000000003</v>
      </c>
      <c r="K480" s="25">
        <f t="shared" si="55"/>
        <v>7048811.4283809131</v>
      </c>
      <c r="L480" s="26">
        <f t="shared" si="51"/>
        <v>0.99678182696460493</v>
      </c>
      <c r="M480" s="3" t="str">
        <f>VLOOKUP(D480,DATABASE!$A$2:$F$3248,3)</f>
        <v>OLEOSE</v>
      </c>
      <c r="N480" s="10" t="str">
        <f t="shared" si="52"/>
        <v>C</v>
      </c>
    </row>
    <row r="481" spans="1:14">
      <c r="A481" s="19">
        <v>416</v>
      </c>
      <c r="B481" s="21">
        <f t="shared" si="49"/>
        <v>0.69565217391304346</v>
      </c>
      <c r="C481" s="32" t="s">
        <v>3053</v>
      </c>
      <c r="D481" s="32" t="s">
        <v>3052</v>
      </c>
      <c r="E481" s="1">
        <f>VLOOKUP(D481,DATABASE!$A$2:$F$3248,6)</f>
        <v>1</v>
      </c>
      <c r="F481" s="6">
        <f>VLOOKUP(D481,DATABASE!$A$2:$F$3248,4)</f>
        <v>240</v>
      </c>
      <c r="G481" s="2">
        <f t="shared" si="53"/>
        <v>1622962.0640000012</v>
      </c>
      <c r="H481" s="22">
        <f t="shared" si="50"/>
        <v>0.992825107939037</v>
      </c>
      <c r="I481" s="25">
        <f t="shared" si="54"/>
        <v>1.5958300000000001</v>
      </c>
      <c r="J481" s="43">
        <f>VLOOKUP(D481,DATABASE!$A$2:$F$3248,5)*F481</f>
        <v>382.99920000000003</v>
      </c>
      <c r="K481" s="25">
        <f t="shared" si="55"/>
        <v>7049194.4275809135</v>
      </c>
      <c r="L481" s="26">
        <f t="shared" si="51"/>
        <v>0.99683598739238499</v>
      </c>
      <c r="M481" s="3" t="str">
        <f>VLOOKUP(D481,DATABASE!$A$2:$F$3248,3)</f>
        <v>CIOCC</v>
      </c>
      <c r="N481" s="10" t="str">
        <f t="shared" si="52"/>
        <v>C</v>
      </c>
    </row>
    <row r="482" spans="1:14">
      <c r="A482" s="19">
        <v>385</v>
      </c>
      <c r="B482" s="21">
        <f t="shared" si="49"/>
        <v>0.64381270903010035</v>
      </c>
      <c r="C482" s="32" t="s">
        <v>2287</v>
      </c>
      <c r="D482" s="32" t="s">
        <v>2286</v>
      </c>
      <c r="E482" s="1">
        <f>VLOOKUP(D482,DATABASE!$A$2:$F$3248,6)</f>
        <v>2</v>
      </c>
      <c r="F482" s="6">
        <f>VLOOKUP(D482,DATABASE!$A$2:$F$3248,4)</f>
        <v>300</v>
      </c>
      <c r="G482" s="2">
        <f t="shared" si="53"/>
        <v>1623262.0640000012</v>
      </c>
      <c r="H482" s="22">
        <f t="shared" si="50"/>
        <v>0.99300862888446662</v>
      </c>
      <c r="I482" s="25">
        <f t="shared" si="54"/>
        <v>1.2556</v>
      </c>
      <c r="J482" s="43">
        <f>VLOOKUP(D482,DATABASE!$A$2:$F$3248,5)*F482</f>
        <v>376.68</v>
      </c>
      <c r="K482" s="25">
        <f t="shared" si="55"/>
        <v>7049571.1075809132</v>
      </c>
      <c r="L482" s="26">
        <f t="shared" si="51"/>
        <v>0.99688925421366348</v>
      </c>
      <c r="M482" s="3" t="str">
        <f>VLOOKUP(D482,DATABASE!$A$2:$F$3248,3)</f>
        <v>OLEOSE</v>
      </c>
      <c r="N482" s="10" t="str">
        <f t="shared" si="52"/>
        <v>C</v>
      </c>
    </row>
    <row r="483" spans="1:14">
      <c r="A483" s="19">
        <v>494</v>
      </c>
      <c r="B483" s="21">
        <f t="shared" si="49"/>
        <v>0.82608695652173914</v>
      </c>
      <c r="C483" s="32" t="s">
        <v>3874</v>
      </c>
      <c r="D483" s="32" t="s">
        <v>3873</v>
      </c>
      <c r="E483" s="1">
        <f>VLOOKUP(D483,DATABASE!$A$2:$F$3248,6)</f>
        <v>1</v>
      </c>
      <c r="F483" s="6">
        <f>VLOOKUP(D483,DATABASE!$A$2:$F$3248,4)</f>
        <v>110</v>
      </c>
      <c r="G483" s="2">
        <f t="shared" si="53"/>
        <v>1623372.0640000012</v>
      </c>
      <c r="H483" s="22">
        <f t="shared" si="50"/>
        <v>0.99307591989779076</v>
      </c>
      <c r="I483" s="25">
        <f t="shared" si="54"/>
        <v>3.4130000000000003</v>
      </c>
      <c r="J483" s="43">
        <f>VLOOKUP(D483,DATABASE!$A$2:$F$3248,5)*F483</f>
        <v>375.43</v>
      </c>
      <c r="K483" s="25">
        <f t="shared" si="55"/>
        <v>7049946.5375809129</v>
      </c>
      <c r="L483" s="26">
        <f t="shared" si="51"/>
        <v>0.99694234427077433</v>
      </c>
      <c r="M483" s="3" t="str">
        <f>VLOOKUP(D483,DATABASE!$A$2:$F$3248,3)</f>
        <v>OLEOSE</v>
      </c>
      <c r="N483" s="10" t="str">
        <f t="shared" si="52"/>
        <v>C</v>
      </c>
    </row>
    <row r="484" spans="1:14">
      <c r="A484" s="19">
        <v>388</v>
      </c>
      <c r="B484" s="21">
        <f t="shared" si="49"/>
        <v>0.6488294314381271</v>
      </c>
      <c r="C484" s="32" t="s">
        <v>4077</v>
      </c>
      <c r="D484" s="32" t="s">
        <v>4076</v>
      </c>
      <c r="E484" s="1">
        <f>VLOOKUP(D484,DATABASE!$A$2:$F$3248,6)</f>
        <v>1</v>
      </c>
      <c r="F484" s="6">
        <f>VLOOKUP(D484,DATABASE!$A$2:$F$3248,4)</f>
        <v>300</v>
      </c>
      <c r="G484" s="2">
        <f t="shared" si="53"/>
        <v>1623672.0640000012</v>
      </c>
      <c r="H484" s="22">
        <f t="shared" si="50"/>
        <v>0.99325944084322038</v>
      </c>
      <c r="I484" s="25">
        <f t="shared" si="54"/>
        <v>1.2168300000000001</v>
      </c>
      <c r="J484" s="43">
        <f>VLOOKUP(D484,DATABASE!$A$2:$F$3248,5)*F484</f>
        <v>365.04900000000004</v>
      </c>
      <c r="K484" s="25">
        <f t="shared" si="55"/>
        <v>7050311.5865809126</v>
      </c>
      <c r="L484" s="26">
        <f t="shared" si="51"/>
        <v>0.99699396633682735</v>
      </c>
      <c r="M484" s="3" t="str">
        <f>VLOOKUP(D484,DATABASE!$A$2:$F$3248,3)</f>
        <v>OLEOSE</v>
      </c>
      <c r="N484" s="10" t="str">
        <f t="shared" si="52"/>
        <v>C</v>
      </c>
    </row>
    <row r="485" spans="1:14">
      <c r="A485" s="19">
        <v>379</v>
      </c>
      <c r="B485" s="21">
        <f t="shared" si="49"/>
        <v>0.63377926421404684</v>
      </c>
      <c r="C485" s="32" t="s">
        <v>4941</v>
      </c>
      <c r="D485" s="32" t="s">
        <v>4940</v>
      </c>
      <c r="E485" s="1">
        <f>VLOOKUP(D485,DATABASE!$A$2:$F$3248,6)</f>
        <v>1</v>
      </c>
      <c r="F485" s="6">
        <f>VLOOKUP(D485,DATABASE!$A$2:$F$3248,4)</f>
        <v>300</v>
      </c>
      <c r="G485" s="2">
        <f t="shared" si="53"/>
        <v>1623972.0640000012</v>
      </c>
      <c r="H485" s="22">
        <f t="shared" si="50"/>
        <v>0.9934429617886501</v>
      </c>
      <c r="I485" s="25">
        <f t="shared" si="54"/>
        <v>1.2085999999999999</v>
      </c>
      <c r="J485" s="43">
        <f>VLOOKUP(D485,DATABASE!$A$2:$F$3248,5)*F485</f>
        <v>362.58</v>
      </c>
      <c r="K485" s="25">
        <f t="shared" si="55"/>
        <v>7050674.1665809127</v>
      </c>
      <c r="L485" s="26">
        <f t="shared" si="51"/>
        <v>0.99704523925829691</v>
      </c>
      <c r="M485" s="3" t="str">
        <f>VLOOKUP(D485,DATABASE!$A$2:$F$3248,3)</f>
        <v>CIOCC</v>
      </c>
      <c r="N485" s="10" t="str">
        <f t="shared" si="52"/>
        <v>C</v>
      </c>
    </row>
    <row r="486" spans="1:14">
      <c r="A486" s="19">
        <v>469</v>
      </c>
      <c r="B486" s="21">
        <f t="shared" si="49"/>
        <v>0.78428093645484953</v>
      </c>
      <c r="C486" s="32" t="s">
        <v>6019</v>
      </c>
      <c r="D486" s="32" t="s">
        <v>6018</v>
      </c>
      <c r="E486" s="1">
        <f>VLOOKUP(D486,DATABASE!$A$2:$F$3248,6)</f>
        <v>1</v>
      </c>
      <c r="F486" s="6">
        <f>VLOOKUP(D486,DATABASE!$A$2:$F$3248,4)</f>
        <v>153</v>
      </c>
      <c r="G486" s="2">
        <f t="shared" si="53"/>
        <v>1624125.0640000012</v>
      </c>
      <c r="H486" s="22">
        <f t="shared" si="50"/>
        <v>0.99353655747081915</v>
      </c>
      <c r="I486" s="25">
        <f t="shared" si="54"/>
        <v>2.3591600000000001</v>
      </c>
      <c r="J486" s="43">
        <f>VLOOKUP(D486,DATABASE!$A$2:$F$3248,5)*F486</f>
        <v>360.95148</v>
      </c>
      <c r="K486" s="25">
        <f t="shared" si="55"/>
        <v>7051035.1180609129</v>
      </c>
      <c r="L486" s="26">
        <f t="shared" si="51"/>
        <v>0.9970962818885809</v>
      </c>
      <c r="M486" s="3" t="str">
        <f>VLOOKUP(D486,DATABASE!$A$2:$F$3248,3)</f>
        <v>OLEOSE</v>
      </c>
      <c r="N486" s="10" t="str">
        <f t="shared" si="52"/>
        <v>C</v>
      </c>
    </row>
    <row r="487" spans="1:14">
      <c r="A487" s="19">
        <v>456</v>
      </c>
      <c r="B487" s="21">
        <f t="shared" si="49"/>
        <v>0.76254180602006694</v>
      </c>
      <c r="C487" s="32" t="s">
        <v>747</v>
      </c>
      <c r="D487" s="32" t="s">
        <v>746</v>
      </c>
      <c r="E487" s="1">
        <f>VLOOKUP(D487,DATABASE!$A$2:$F$3248,6)</f>
        <v>1</v>
      </c>
      <c r="F487" s="6">
        <f>VLOOKUP(D487,DATABASE!$A$2:$F$3248,4)</f>
        <v>165</v>
      </c>
      <c r="G487" s="2">
        <f t="shared" si="53"/>
        <v>1624290.0640000012</v>
      </c>
      <c r="H487" s="22">
        <f t="shared" si="50"/>
        <v>0.99363749399080548</v>
      </c>
      <c r="I487" s="25">
        <f t="shared" si="54"/>
        <v>2.1455199999999999</v>
      </c>
      <c r="J487" s="43">
        <f>VLOOKUP(D487,DATABASE!$A$2:$F$3248,5)*F487</f>
        <v>354.01079999999996</v>
      </c>
      <c r="K487" s="25">
        <f t="shared" si="55"/>
        <v>7051389.1288609132</v>
      </c>
      <c r="L487" s="26">
        <f t="shared" si="51"/>
        <v>0.99714634302804739</v>
      </c>
      <c r="M487" s="3" t="str">
        <f>VLOOKUP(D487,DATABASE!$A$2:$F$3248,3)</f>
        <v>OLEOSE</v>
      </c>
      <c r="N487" s="10" t="str">
        <f t="shared" si="52"/>
        <v>C</v>
      </c>
    </row>
    <row r="488" spans="1:14">
      <c r="A488" s="19">
        <v>548</v>
      </c>
      <c r="B488" s="21">
        <f t="shared" si="49"/>
        <v>0.91638795986622068</v>
      </c>
      <c r="C488" s="32" t="s">
        <v>1498</v>
      </c>
      <c r="D488" s="32" t="s">
        <v>1511</v>
      </c>
      <c r="E488" s="1">
        <f>VLOOKUP(D488,DATABASE!$A$2:$F$3248,6)</f>
        <v>1</v>
      </c>
      <c r="F488" s="6">
        <f>VLOOKUP(D488,DATABASE!$A$2:$F$3248,4)</f>
        <v>70</v>
      </c>
      <c r="G488" s="2">
        <f t="shared" si="53"/>
        <v>1624360.0640000012</v>
      </c>
      <c r="H488" s="22">
        <f t="shared" si="50"/>
        <v>0.99368031554473901</v>
      </c>
      <c r="I488" s="25">
        <f t="shared" si="54"/>
        <v>4.9459999999999997</v>
      </c>
      <c r="J488" s="43">
        <f>VLOOKUP(D488,DATABASE!$A$2:$F$3248,5)*F488</f>
        <v>346.21999999999997</v>
      </c>
      <c r="K488" s="25">
        <f t="shared" si="55"/>
        <v>7051735.348860913</v>
      </c>
      <c r="L488" s="26">
        <f t="shared" si="51"/>
        <v>0.99719530246009325</v>
      </c>
      <c r="M488" s="3" t="str">
        <f>VLOOKUP(D488,DATABASE!$A$2:$F$3248,3)</f>
        <v>OLEOSE</v>
      </c>
      <c r="N488" s="10" t="str">
        <f t="shared" si="52"/>
        <v>C</v>
      </c>
    </row>
    <row r="489" spans="1:14">
      <c r="A489" s="19">
        <v>479</v>
      </c>
      <c r="B489" s="21">
        <f t="shared" si="49"/>
        <v>0.80100334448160537</v>
      </c>
      <c r="C489" s="32" t="s">
        <v>4086</v>
      </c>
      <c r="D489" s="32" t="s">
        <v>4085</v>
      </c>
      <c r="E489" s="1">
        <f>VLOOKUP(D489,DATABASE!$A$2:$F$3248,6)</f>
        <v>1</v>
      </c>
      <c r="F489" s="6">
        <f>VLOOKUP(D489,DATABASE!$A$2:$F$3248,4)</f>
        <v>140</v>
      </c>
      <c r="G489" s="2">
        <f t="shared" si="53"/>
        <v>1624500.0640000012</v>
      </c>
      <c r="H489" s="22">
        <f t="shared" si="50"/>
        <v>0.9937659586526062</v>
      </c>
      <c r="I489" s="25">
        <f t="shared" si="54"/>
        <v>2.4488699999999999</v>
      </c>
      <c r="J489" s="43">
        <f>VLOOKUP(D489,DATABASE!$A$2:$F$3248,5)*F489</f>
        <v>342.84179999999998</v>
      </c>
      <c r="K489" s="25">
        <f t="shared" si="55"/>
        <v>7052078.1906609125</v>
      </c>
      <c r="L489" s="26">
        <f t="shared" si="51"/>
        <v>0.99724378417637061</v>
      </c>
      <c r="M489" s="3" t="str">
        <f>VLOOKUP(D489,DATABASE!$A$2:$F$3248,3)</f>
        <v>CIOCC</v>
      </c>
      <c r="N489" s="10" t="str">
        <f t="shared" si="52"/>
        <v>C</v>
      </c>
    </row>
    <row r="490" spans="1:14">
      <c r="A490" s="19">
        <v>506</v>
      </c>
      <c r="B490" s="21">
        <f t="shared" si="49"/>
        <v>0.84615384615384615</v>
      </c>
      <c r="C490" s="32" t="s">
        <v>3121</v>
      </c>
      <c r="D490" s="32" t="s">
        <v>3120</v>
      </c>
      <c r="E490" s="1">
        <f>VLOOKUP(D490,DATABASE!$A$2:$F$3248,6)</f>
        <v>1</v>
      </c>
      <c r="F490" s="6">
        <f>VLOOKUP(D490,DATABASE!$A$2:$F$3248,4)</f>
        <v>100</v>
      </c>
      <c r="G490" s="2">
        <f t="shared" si="53"/>
        <v>1624600.0640000012</v>
      </c>
      <c r="H490" s="22">
        <f t="shared" si="50"/>
        <v>0.99382713230108277</v>
      </c>
      <c r="I490" s="25">
        <f t="shared" si="54"/>
        <v>3.3894500000000001</v>
      </c>
      <c r="J490" s="43">
        <f>VLOOKUP(D490,DATABASE!$A$2:$F$3248,5)*F490</f>
        <v>338.94499999999999</v>
      </c>
      <c r="K490" s="25">
        <f t="shared" si="55"/>
        <v>7052417.1356609128</v>
      </c>
      <c r="L490" s="26">
        <f t="shared" si="51"/>
        <v>0.99729171484096191</v>
      </c>
      <c r="M490" s="3" t="str">
        <f>VLOOKUP(D490,DATABASE!$A$2:$F$3248,3)</f>
        <v>OLEOSE</v>
      </c>
      <c r="N490" s="10" t="str">
        <f t="shared" si="52"/>
        <v>C</v>
      </c>
    </row>
    <row r="491" spans="1:14">
      <c r="A491" s="19">
        <v>529</v>
      </c>
      <c r="B491" s="21">
        <f t="shared" si="49"/>
        <v>0.88461538461538458</v>
      </c>
      <c r="C491" s="32" t="s">
        <v>6025</v>
      </c>
      <c r="D491" s="32" t="s">
        <v>6024</v>
      </c>
      <c r="E491" s="1">
        <f>VLOOKUP(D491,DATABASE!$A$2:$F$3248,6)</f>
        <v>1</v>
      </c>
      <c r="F491" s="6">
        <f>VLOOKUP(D491,DATABASE!$A$2:$F$3248,4)</f>
        <v>90</v>
      </c>
      <c r="G491" s="2">
        <f t="shared" si="53"/>
        <v>1624690.0640000012</v>
      </c>
      <c r="H491" s="22">
        <f t="shared" si="50"/>
        <v>0.99388218858471167</v>
      </c>
      <c r="I491" s="25">
        <f t="shared" si="54"/>
        <v>3.7530399999999999</v>
      </c>
      <c r="J491" s="43">
        <f>VLOOKUP(D491,DATABASE!$A$2:$F$3248,5)*F491</f>
        <v>337.77359999999999</v>
      </c>
      <c r="K491" s="25">
        <f t="shared" si="55"/>
        <v>7052754.9092609128</v>
      </c>
      <c r="L491" s="26">
        <f t="shared" si="51"/>
        <v>0.99733947985631644</v>
      </c>
      <c r="M491" s="3" t="str">
        <f>VLOOKUP(D491,DATABASE!$A$2:$F$3248,3)</f>
        <v>OLEOSE</v>
      </c>
      <c r="N491" s="10" t="str">
        <f t="shared" si="52"/>
        <v>C</v>
      </c>
    </row>
    <row r="492" spans="1:14">
      <c r="A492" s="19">
        <v>528</v>
      </c>
      <c r="B492" s="21">
        <f t="shared" si="49"/>
        <v>0.882943143812709</v>
      </c>
      <c r="C492" s="32" t="s">
        <v>6031</v>
      </c>
      <c r="D492" s="32" t="s">
        <v>6030</v>
      </c>
      <c r="E492" s="1">
        <f>VLOOKUP(D492,DATABASE!$A$2:$F$3248,6)</f>
        <v>1</v>
      </c>
      <c r="F492" s="6">
        <f>VLOOKUP(D492,DATABASE!$A$2:$F$3248,4)</f>
        <v>90</v>
      </c>
      <c r="G492" s="2">
        <f t="shared" si="53"/>
        <v>1624780.0640000012</v>
      </c>
      <c r="H492" s="22">
        <f t="shared" si="50"/>
        <v>0.99393724486834056</v>
      </c>
      <c r="I492" s="25">
        <f t="shared" si="54"/>
        <v>3.7252100000000001</v>
      </c>
      <c r="J492" s="43">
        <f>VLOOKUP(D492,DATABASE!$A$2:$F$3248,5)*F492</f>
        <v>335.26890000000003</v>
      </c>
      <c r="K492" s="25">
        <f t="shared" si="55"/>
        <v>7053090.1781609124</v>
      </c>
      <c r="L492" s="26">
        <f t="shared" si="51"/>
        <v>0.9973868906787029</v>
      </c>
      <c r="M492" s="3" t="str">
        <f>VLOOKUP(D492,DATABASE!$A$2:$F$3248,3)</f>
        <v>OLEOSE</v>
      </c>
      <c r="N492" s="10" t="str">
        <f t="shared" si="52"/>
        <v>C</v>
      </c>
    </row>
    <row r="493" spans="1:14">
      <c r="A493" s="19">
        <v>514</v>
      </c>
      <c r="B493" s="21">
        <f t="shared" si="49"/>
        <v>0.85953177257525082</v>
      </c>
      <c r="C493" s="32" t="s">
        <v>1582</v>
      </c>
      <c r="D493" s="32" t="s">
        <v>1581</v>
      </c>
      <c r="E493" s="1">
        <f>VLOOKUP(D493,DATABASE!$A$2:$F$3248,6)</f>
        <v>1</v>
      </c>
      <c r="F493" s="6">
        <f>VLOOKUP(D493,DATABASE!$A$2:$F$3248,4)</f>
        <v>100</v>
      </c>
      <c r="G493" s="2">
        <f t="shared" si="53"/>
        <v>1624880.0640000012</v>
      </c>
      <c r="H493" s="22">
        <f t="shared" si="50"/>
        <v>0.99399841851681714</v>
      </c>
      <c r="I493" s="25">
        <f t="shared" si="54"/>
        <v>3.3466999999999998</v>
      </c>
      <c r="J493" s="43">
        <f>VLOOKUP(D493,DATABASE!$A$2:$F$3248,5)*F493</f>
        <v>334.66999999999996</v>
      </c>
      <c r="K493" s="25">
        <f t="shared" si="55"/>
        <v>7053424.8481609123</v>
      </c>
      <c r="L493" s="26">
        <f t="shared" si="51"/>
        <v>0.99743421680984135</v>
      </c>
      <c r="M493" s="3" t="str">
        <f>VLOOKUP(D493,DATABASE!$A$2:$F$3248,3)</f>
        <v>OLEOSE</v>
      </c>
      <c r="N493" s="10" t="str">
        <f t="shared" si="52"/>
        <v>C</v>
      </c>
    </row>
    <row r="494" spans="1:14">
      <c r="A494" s="19">
        <v>487</v>
      </c>
      <c r="B494" s="21">
        <f t="shared" si="49"/>
        <v>0.81438127090301005</v>
      </c>
      <c r="C494" s="32" t="s">
        <v>2289</v>
      </c>
      <c r="D494" s="32" t="s">
        <v>5846</v>
      </c>
      <c r="E494" s="1">
        <f>VLOOKUP(D494,DATABASE!$A$2:$F$3248,6)</f>
        <v>1</v>
      </c>
      <c r="F494" s="6">
        <f>VLOOKUP(D494,DATABASE!$A$2:$F$3248,4)</f>
        <v>126</v>
      </c>
      <c r="G494" s="2">
        <f t="shared" si="53"/>
        <v>1625006.0640000012</v>
      </c>
      <c r="H494" s="22">
        <f t="shared" si="50"/>
        <v>0.99407549731389755</v>
      </c>
      <c r="I494" s="25">
        <f t="shared" si="54"/>
        <v>2.6463000000000001</v>
      </c>
      <c r="J494" s="43">
        <f>VLOOKUP(D494,DATABASE!$A$2:$F$3248,5)*F494</f>
        <v>333.43380000000002</v>
      </c>
      <c r="K494" s="25">
        <f t="shared" si="55"/>
        <v>7053758.281960912</v>
      </c>
      <c r="L494" s="26">
        <f t="shared" si="51"/>
        <v>0.9974813681282888</v>
      </c>
      <c r="M494" s="3" t="str">
        <f>VLOOKUP(D494,DATABASE!$A$2:$F$3248,3)</f>
        <v>OLEOSE</v>
      </c>
      <c r="N494" s="10" t="str">
        <f t="shared" si="52"/>
        <v>C</v>
      </c>
    </row>
    <row r="495" spans="1:14">
      <c r="A495" s="19">
        <v>516</v>
      </c>
      <c r="B495" s="21">
        <f t="shared" si="49"/>
        <v>0.86287625418060199</v>
      </c>
      <c r="C495" s="32" t="s">
        <v>1674</v>
      </c>
      <c r="D495" s="32" t="s">
        <v>1673</v>
      </c>
      <c r="E495" s="1">
        <f>VLOOKUP(D495,DATABASE!$A$2:$F$3248,6)</f>
        <v>1</v>
      </c>
      <c r="F495" s="6">
        <f>VLOOKUP(D495,DATABASE!$A$2:$F$3248,4)</f>
        <v>100</v>
      </c>
      <c r="G495" s="2">
        <f t="shared" si="53"/>
        <v>1625106.0640000012</v>
      </c>
      <c r="H495" s="22">
        <f t="shared" si="50"/>
        <v>0.99413667096237412</v>
      </c>
      <c r="I495" s="25">
        <f t="shared" si="54"/>
        <v>3.3319000000000001</v>
      </c>
      <c r="J495" s="43">
        <f>VLOOKUP(D495,DATABASE!$A$2:$F$3248,5)*F495</f>
        <v>333.19</v>
      </c>
      <c r="K495" s="25">
        <f t="shared" si="55"/>
        <v>7054091.4719609125</v>
      </c>
      <c r="L495" s="26">
        <f t="shared" si="51"/>
        <v>0.99752848497065305</v>
      </c>
      <c r="M495" s="3" t="str">
        <f>VLOOKUP(D495,DATABASE!$A$2:$F$3248,3)</f>
        <v>OLEOSE</v>
      </c>
      <c r="N495" s="10" t="str">
        <f t="shared" si="52"/>
        <v>C</v>
      </c>
    </row>
    <row r="496" spans="1:14">
      <c r="A496" s="19">
        <v>543</v>
      </c>
      <c r="B496" s="21">
        <f t="shared" si="49"/>
        <v>0.90802675585284276</v>
      </c>
      <c r="C496" s="32" t="s">
        <v>2777</v>
      </c>
      <c r="D496" s="32" t="s">
        <v>2786</v>
      </c>
      <c r="E496" s="1">
        <f>VLOOKUP(D496,DATABASE!$A$2:$F$3248,6)</f>
        <v>2</v>
      </c>
      <c r="F496" s="6">
        <f>VLOOKUP(D496,DATABASE!$A$2:$F$3248,4)</f>
        <v>70</v>
      </c>
      <c r="G496" s="2">
        <f t="shared" si="53"/>
        <v>1625176.0640000012</v>
      </c>
      <c r="H496" s="22">
        <f t="shared" si="50"/>
        <v>0.99417949251630766</v>
      </c>
      <c r="I496" s="25">
        <f t="shared" si="54"/>
        <v>4.7403000000000004</v>
      </c>
      <c r="J496" s="43">
        <f>VLOOKUP(D496,DATABASE!$A$2:$F$3248,5)*F496</f>
        <v>331.82100000000003</v>
      </c>
      <c r="K496" s="25">
        <f t="shared" si="55"/>
        <v>7054423.2929609129</v>
      </c>
      <c r="L496" s="26">
        <f t="shared" si="51"/>
        <v>0.99757540822090118</v>
      </c>
      <c r="M496" s="3" t="str">
        <f>VLOOKUP(D496,DATABASE!$A$2:$F$3248,3)</f>
        <v>CIOCC</v>
      </c>
      <c r="N496" s="10" t="str">
        <f t="shared" si="52"/>
        <v>C</v>
      </c>
    </row>
    <row r="497" spans="1:14">
      <c r="A497" s="19">
        <v>526</v>
      </c>
      <c r="B497" s="21">
        <f t="shared" si="49"/>
        <v>0.87959866220735783</v>
      </c>
      <c r="C497" s="32" t="s">
        <v>2538</v>
      </c>
      <c r="D497" s="32" t="s">
        <v>2537</v>
      </c>
      <c r="E497" s="1">
        <f>VLOOKUP(D497,DATABASE!$A$2:$F$3248,6)</f>
        <v>1</v>
      </c>
      <c r="F497" s="6">
        <f>VLOOKUP(D497,DATABASE!$A$2:$F$3248,4)</f>
        <v>91.2</v>
      </c>
      <c r="G497" s="2">
        <f t="shared" si="53"/>
        <v>1625267.2640000011</v>
      </c>
      <c r="H497" s="22">
        <f t="shared" si="50"/>
        <v>0.99423528288371821</v>
      </c>
      <c r="I497" s="25">
        <f t="shared" si="54"/>
        <v>3.62561</v>
      </c>
      <c r="J497" s="43">
        <f>VLOOKUP(D497,DATABASE!$A$2:$F$3248,5)*F497</f>
        <v>330.65563200000003</v>
      </c>
      <c r="K497" s="25">
        <f t="shared" si="55"/>
        <v>7054753.9485929133</v>
      </c>
      <c r="L497" s="26">
        <f t="shared" si="51"/>
        <v>0.99762216667490589</v>
      </c>
      <c r="M497" s="3" t="str">
        <f>VLOOKUP(D497,DATABASE!$A$2:$F$3248,3)</f>
        <v>OLEOSE</v>
      </c>
      <c r="N497" s="10" t="str">
        <f t="shared" si="52"/>
        <v>C</v>
      </c>
    </row>
    <row r="498" spans="1:14">
      <c r="A498" s="19">
        <v>554</v>
      </c>
      <c r="B498" s="21">
        <f t="shared" si="49"/>
        <v>0.9264214046822743</v>
      </c>
      <c r="C498" s="32" t="s">
        <v>6001</v>
      </c>
      <c r="D498" s="32" t="s">
        <v>6000</v>
      </c>
      <c r="E498" s="1">
        <f>VLOOKUP(D498,DATABASE!$A$2:$F$3248,6)</f>
        <v>1</v>
      </c>
      <c r="F498" s="6">
        <f>VLOOKUP(D498,DATABASE!$A$2:$F$3248,4)</f>
        <v>60</v>
      </c>
      <c r="G498" s="2">
        <f t="shared" si="53"/>
        <v>1625327.2640000011</v>
      </c>
      <c r="H498" s="22">
        <f t="shared" si="50"/>
        <v>0.99427198707280418</v>
      </c>
      <c r="I498" s="25">
        <f t="shared" si="54"/>
        <v>5.4878299999999998</v>
      </c>
      <c r="J498" s="43">
        <f>VLOOKUP(D498,DATABASE!$A$2:$F$3248,5)*F498</f>
        <v>329.26979999999998</v>
      </c>
      <c r="K498" s="25">
        <f t="shared" si="55"/>
        <v>7055083.2183929132</v>
      </c>
      <c r="L498" s="26">
        <f t="shared" si="51"/>
        <v>0.99766872915655869</v>
      </c>
      <c r="M498" s="3" t="str">
        <f>VLOOKUP(D498,DATABASE!$A$2:$F$3248,3)</f>
        <v>OLEOSE</v>
      </c>
      <c r="N498" s="10" t="str">
        <f t="shared" si="52"/>
        <v>C</v>
      </c>
    </row>
    <row r="499" spans="1:14">
      <c r="A499" s="19">
        <v>407</v>
      </c>
      <c r="B499" s="21">
        <f t="shared" si="49"/>
        <v>0.6806020066889632</v>
      </c>
      <c r="C499" s="32" t="s">
        <v>2378</v>
      </c>
      <c r="D499" s="32" t="s">
        <v>2377</v>
      </c>
      <c r="E499" s="1">
        <f>VLOOKUP(D499,DATABASE!$A$2:$F$3248,6)</f>
        <v>2</v>
      </c>
      <c r="F499" s="6">
        <f>VLOOKUP(D499,DATABASE!$A$2:$F$3248,4)</f>
        <v>260</v>
      </c>
      <c r="G499" s="2">
        <f t="shared" si="53"/>
        <v>1625587.2640000011</v>
      </c>
      <c r="H499" s="22">
        <f t="shared" si="50"/>
        <v>0.99443103855884318</v>
      </c>
      <c r="I499" s="25">
        <f t="shared" si="54"/>
        <v>1.2625</v>
      </c>
      <c r="J499" s="43">
        <f>VLOOKUP(D499,DATABASE!$A$2:$F$3248,5)*F499</f>
        <v>328.25</v>
      </c>
      <c r="K499" s="25">
        <f t="shared" si="55"/>
        <v>7055411.4683929132</v>
      </c>
      <c r="L499" s="26">
        <f t="shared" si="51"/>
        <v>0.99771514742693312</v>
      </c>
      <c r="M499" s="3" t="str">
        <f>VLOOKUP(D499,DATABASE!$A$2:$F$3248,3)</f>
        <v>OLEOSE</v>
      </c>
      <c r="N499" s="10" t="str">
        <f t="shared" si="52"/>
        <v>C</v>
      </c>
    </row>
    <row r="500" spans="1:14">
      <c r="A500" s="19">
        <v>330</v>
      </c>
      <c r="B500" s="21">
        <f t="shared" si="49"/>
        <v>0.55183946488294311</v>
      </c>
      <c r="C500" s="32" t="s">
        <v>3203</v>
      </c>
      <c r="D500" s="32" t="s">
        <v>3202</v>
      </c>
      <c r="E500" s="1">
        <f>VLOOKUP(D500,DATABASE!$A$2:$F$3248,6)</f>
        <v>3</v>
      </c>
      <c r="F500" s="6">
        <f>VLOOKUP(D500,DATABASE!$A$2:$F$3248,4)</f>
        <v>400</v>
      </c>
      <c r="G500" s="2">
        <f t="shared" si="53"/>
        <v>1625987.2640000011</v>
      </c>
      <c r="H500" s="22">
        <f t="shared" si="50"/>
        <v>0.99467573315274938</v>
      </c>
      <c r="I500" s="25">
        <f t="shared" si="54"/>
        <v>0.79869999999999985</v>
      </c>
      <c r="J500" s="43">
        <f>VLOOKUP(D500,DATABASE!$A$2:$F$3248,5)*F500</f>
        <v>319.47999999999996</v>
      </c>
      <c r="K500" s="25">
        <f t="shared" si="55"/>
        <v>7055730.9483929137</v>
      </c>
      <c r="L500" s="26">
        <f t="shared" si="51"/>
        <v>0.99776032551990879</v>
      </c>
      <c r="M500" s="3" t="str">
        <f>VLOOKUP(D500,DATABASE!$A$2:$F$3248,3)</f>
        <v>OLEOSE</v>
      </c>
      <c r="N500" s="10" t="str">
        <f t="shared" si="52"/>
        <v>C</v>
      </c>
    </row>
    <row r="501" spans="1:14">
      <c r="A501" s="19">
        <v>498</v>
      </c>
      <c r="B501" s="21">
        <f t="shared" si="49"/>
        <v>0.83277591973244147</v>
      </c>
      <c r="C501" s="32" t="s">
        <v>6017</v>
      </c>
      <c r="D501" s="32" t="s">
        <v>6016</v>
      </c>
      <c r="E501" s="1">
        <f>VLOOKUP(D501,DATABASE!$A$2:$F$3248,6)</f>
        <v>1</v>
      </c>
      <c r="F501" s="6">
        <f>VLOOKUP(D501,DATABASE!$A$2:$F$3248,4)</f>
        <v>105</v>
      </c>
      <c r="G501" s="2">
        <f t="shared" si="53"/>
        <v>1626092.2640000011</v>
      </c>
      <c r="H501" s="22">
        <f t="shared" si="50"/>
        <v>0.99473996548364974</v>
      </c>
      <c r="I501" s="25">
        <f t="shared" si="54"/>
        <v>3.0338099999999999</v>
      </c>
      <c r="J501" s="43">
        <f>VLOOKUP(D501,DATABASE!$A$2:$F$3248,5)*F501</f>
        <v>318.55005</v>
      </c>
      <c r="K501" s="25">
        <f t="shared" si="55"/>
        <v>7056049.4984429134</v>
      </c>
      <c r="L501" s="26">
        <f t="shared" si="51"/>
        <v>0.99780537210741427</v>
      </c>
      <c r="M501" s="3" t="str">
        <f>VLOOKUP(D501,DATABASE!$A$2:$F$3248,3)</f>
        <v>OLEOSE</v>
      </c>
      <c r="N501" s="10" t="str">
        <f t="shared" si="52"/>
        <v>C</v>
      </c>
    </row>
    <row r="502" spans="1:14">
      <c r="A502" s="19">
        <v>525</v>
      </c>
      <c r="B502" s="21">
        <f t="shared" si="49"/>
        <v>0.87792642140468224</v>
      </c>
      <c r="C502" s="32" t="s">
        <v>1724</v>
      </c>
      <c r="D502" s="32" t="s">
        <v>1729</v>
      </c>
      <c r="E502" s="1">
        <f>VLOOKUP(D502,DATABASE!$A$2:$F$3248,6)</f>
        <v>2</v>
      </c>
      <c r="F502" s="6">
        <f>VLOOKUP(D502,DATABASE!$A$2:$F$3248,4)</f>
        <v>98</v>
      </c>
      <c r="G502" s="2">
        <f t="shared" si="53"/>
        <v>1626190.2640000011</v>
      </c>
      <c r="H502" s="22">
        <f t="shared" si="50"/>
        <v>0.99479991565915671</v>
      </c>
      <c r="I502" s="25">
        <f t="shared" si="54"/>
        <v>3.1926100000000002</v>
      </c>
      <c r="J502" s="43">
        <f>VLOOKUP(D502,DATABASE!$A$2:$F$3248,5)*F502</f>
        <v>312.87578000000002</v>
      </c>
      <c r="K502" s="25">
        <f t="shared" si="55"/>
        <v>7056362.3742229138</v>
      </c>
      <c r="L502" s="26">
        <f t="shared" si="51"/>
        <v>0.99784961628882995</v>
      </c>
      <c r="M502" s="3" t="str">
        <f>VLOOKUP(D502,DATABASE!$A$2:$F$3248,3)</f>
        <v>OLEOSE</v>
      </c>
      <c r="N502" s="10" t="str">
        <f t="shared" si="52"/>
        <v>C</v>
      </c>
    </row>
    <row r="503" spans="1:14">
      <c r="A503" s="19">
        <v>556</v>
      </c>
      <c r="B503" s="21">
        <f t="shared" si="49"/>
        <v>0.92976588628762546</v>
      </c>
      <c r="C503" s="32" t="s">
        <v>1357</v>
      </c>
      <c r="D503" s="32" t="s">
        <v>1356</v>
      </c>
      <c r="E503" s="1">
        <f>VLOOKUP(D503,DATABASE!$A$2:$F$3248,6)</f>
        <v>1</v>
      </c>
      <c r="F503" s="6">
        <f>VLOOKUP(D503,DATABASE!$A$2:$F$3248,4)</f>
        <v>58</v>
      </c>
      <c r="G503" s="2">
        <f t="shared" si="53"/>
        <v>1626248.2640000011</v>
      </c>
      <c r="H503" s="22">
        <f t="shared" si="50"/>
        <v>0.99483539637527318</v>
      </c>
      <c r="I503" s="25">
        <f t="shared" si="54"/>
        <v>5.3825200000000004</v>
      </c>
      <c r="J503" s="43">
        <f>VLOOKUP(D503,DATABASE!$A$2:$F$3248,5)*F503</f>
        <v>312.18616000000003</v>
      </c>
      <c r="K503" s="25">
        <f t="shared" si="55"/>
        <v>7056674.5603829138</v>
      </c>
      <c r="L503" s="26">
        <f t="shared" si="51"/>
        <v>0.9978937629501613</v>
      </c>
      <c r="M503" s="3" t="str">
        <f>VLOOKUP(D503,DATABASE!$A$2:$F$3248,3)</f>
        <v>OLEOSE</v>
      </c>
      <c r="N503" s="10" t="str">
        <f t="shared" si="52"/>
        <v>C</v>
      </c>
    </row>
    <row r="504" spans="1:14">
      <c r="A504" s="19">
        <v>520</v>
      </c>
      <c r="B504" s="21">
        <f t="shared" si="49"/>
        <v>0.86956521739130432</v>
      </c>
      <c r="C504" s="32" t="s">
        <v>2805</v>
      </c>
      <c r="D504" s="32" t="s">
        <v>2804</v>
      </c>
      <c r="E504" s="1">
        <f>VLOOKUP(D504,DATABASE!$A$2:$F$3248,6)</f>
        <v>1</v>
      </c>
      <c r="F504" s="6">
        <f>VLOOKUP(D504,DATABASE!$A$2:$F$3248,4)</f>
        <v>100</v>
      </c>
      <c r="G504" s="2">
        <f t="shared" si="53"/>
        <v>1626348.2640000011</v>
      </c>
      <c r="H504" s="22">
        <f t="shared" si="50"/>
        <v>0.99489657002374965</v>
      </c>
      <c r="I504" s="25">
        <f t="shared" si="54"/>
        <v>3.117</v>
      </c>
      <c r="J504" s="43">
        <f>VLOOKUP(D504,DATABASE!$A$2:$F$3248,5)*F504</f>
        <v>311.7</v>
      </c>
      <c r="K504" s="25">
        <f t="shared" si="55"/>
        <v>7056986.260382914</v>
      </c>
      <c r="L504" s="26">
        <f t="shared" si="51"/>
        <v>0.99793784086295867</v>
      </c>
      <c r="M504" s="3" t="str">
        <f>VLOOKUP(D504,DATABASE!$A$2:$F$3248,3)</f>
        <v>OLEOSE</v>
      </c>
      <c r="N504" s="10" t="str">
        <f t="shared" si="52"/>
        <v>C</v>
      </c>
    </row>
    <row r="505" spans="1:14">
      <c r="A505" s="19">
        <v>581</v>
      </c>
      <c r="B505" s="21">
        <f t="shared" si="49"/>
        <v>0.97157190635451507</v>
      </c>
      <c r="C505" s="32" t="s">
        <v>3071</v>
      </c>
      <c r="D505" s="32" t="s">
        <v>3070</v>
      </c>
      <c r="E505" s="1">
        <f>VLOOKUP(D505,DATABASE!$A$2:$F$3248,6)</f>
        <v>1</v>
      </c>
      <c r="F505" s="6">
        <f>VLOOKUP(D505,DATABASE!$A$2:$F$3248,4)</f>
        <v>20</v>
      </c>
      <c r="G505" s="2">
        <f t="shared" si="53"/>
        <v>1626368.2640000011</v>
      </c>
      <c r="H505" s="22">
        <f t="shared" si="50"/>
        <v>0.99490880475344501</v>
      </c>
      <c r="I505" s="25">
        <f t="shared" si="54"/>
        <v>15.436870000000003</v>
      </c>
      <c r="J505" s="43">
        <f>VLOOKUP(D505,DATABASE!$A$2:$F$3248,5)*F505</f>
        <v>308.73740000000004</v>
      </c>
      <c r="K505" s="25">
        <f t="shared" si="55"/>
        <v>7057294.997782914</v>
      </c>
      <c r="L505" s="26">
        <f t="shared" si="51"/>
        <v>0.99798149983053797</v>
      </c>
      <c r="M505" s="3" t="str">
        <f>VLOOKUP(D505,DATABASE!$A$2:$F$3248,3)</f>
        <v>OLEOSE</v>
      </c>
      <c r="N505" s="10" t="str">
        <f t="shared" si="52"/>
        <v>C</v>
      </c>
    </row>
    <row r="506" spans="1:14">
      <c r="A506" s="19">
        <v>530</v>
      </c>
      <c r="B506" s="21">
        <f t="shared" si="49"/>
        <v>0.88628762541806017</v>
      </c>
      <c r="C506" s="32" t="s">
        <v>3728</v>
      </c>
      <c r="D506" s="32" t="s">
        <v>3737</v>
      </c>
      <c r="E506" s="1">
        <f>VLOOKUP(D506,DATABASE!$A$2:$F$3248,6)</f>
        <v>1</v>
      </c>
      <c r="F506" s="6">
        <f>VLOOKUP(D506,DATABASE!$A$2:$F$3248,4)</f>
        <v>90</v>
      </c>
      <c r="G506" s="2">
        <f t="shared" si="53"/>
        <v>1626458.2640000011</v>
      </c>
      <c r="H506" s="22">
        <f t="shared" si="50"/>
        <v>0.9949638610370739</v>
      </c>
      <c r="I506" s="25">
        <f t="shared" si="54"/>
        <v>3.4280599999999999</v>
      </c>
      <c r="J506" s="43">
        <f>VLOOKUP(D506,DATABASE!$A$2:$F$3248,5)*F506</f>
        <v>308.52539999999999</v>
      </c>
      <c r="K506" s="25">
        <f t="shared" si="55"/>
        <v>7057603.5231829137</v>
      </c>
      <c r="L506" s="26">
        <f t="shared" si="51"/>
        <v>0.99802512881891448</v>
      </c>
      <c r="M506" s="3" t="str">
        <f>VLOOKUP(D506,DATABASE!$A$2:$F$3248,3)</f>
        <v>OLEOSE</v>
      </c>
      <c r="N506" s="10" t="str">
        <f t="shared" si="52"/>
        <v>C</v>
      </c>
    </row>
    <row r="507" spans="1:14">
      <c r="A507" s="19">
        <v>557</v>
      </c>
      <c r="B507" s="21">
        <f t="shared" si="49"/>
        <v>0.93143812709030105</v>
      </c>
      <c r="C507" s="32" t="s">
        <v>924</v>
      </c>
      <c r="D507" s="32" t="s">
        <v>923</v>
      </c>
      <c r="E507" s="1">
        <f>VLOOKUP(D507,DATABASE!$A$2:$F$3248,6)</f>
        <v>2</v>
      </c>
      <c r="F507" s="6">
        <f>VLOOKUP(D507,DATABASE!$A$2:$F$3248,4)</f>
        <v>57</v>
      </c>
      <c r="G507" s="2">
        <f t="shared" si="53"/>
        <v>1626515.2640000011</v>
      </c>
      <c r="H507" s="22">
        <f t="shared" si="50"/>
        <v>0.99499873001670547</v>
      </c>
      <c r="I507" s="25">
        <f t="shared" si="54"/>
        <v>5.3943800000000008</v>
      </c>
      <c r="J507" s="43">
        <f>VLOOKUP(D507,DATABASE!$A$2:$F$3248,5)*F507</f>
        <v>307.47966000000002</v>
      </c>
      <c r="K507" s="25">
        <f t="shared" si="55"/>
        <v>7057911.0028429134</v>
      </c>
      <c r="L507" s="26">
        <f t="shared" si="51"/>
        <v>0.99806860992780255</v>
      </c>
      <c r="M507" s="3" t="str">
        <f>VLOOKUP(D507,DATABASE!$A$2:$F$3248,3)</f>
        <v>CIOCC</v>
      </c>
      <c r="N507" s="10" t="str">
        <f t="shared" si="52"/>
        <v>C</v>
      </c>
    </row>
    <row r="508" spans="1:14">
      <c r="A508" s="19">
        <v>443</v>
      </c>
      <c r="B508" s="21">
        <f t="shared" si="49"/>
        <v>0.74080267558528423</v>
      </c>
      <c r="C508" s="32" t="s">
        <v>3109</v>
      </c>
      <c r="D508" s="32" t="s">
        <v>3108</v>
      </c>
      <c r="E508" s="1">
        <f>VLOOKUP(D508,DATABASE!$A$2:$F$3248,6)</f>
        <v>1</v>
      </c>
      <c r="F508" s="6">
        <f>VLOOKUP(D508,DATABASE!$A$2:$F$3248,4)</f>
        <v>200</v>
      </c>
      <c r="G508" s="2">
        <f t="shared" si="53"/>
        <v>1626715.2640000011</v>
      </c>
      <c r="H508" s="22">
        <f t="shared" si="50"/>
        <v>0.99512107731365862</v>
      </c>
      <c r="I508" s="25">
        <f t="shared" si="54"/>
        <v>1.5201</v>
      </c>
      <c r="J508" s="43">
        <f>VLOOKUP(D508,DATABASE!$A$2:$F$3248,5)*F508</f>
        <v>304.02</v>
      </c>
      <c r="K508" s="25">
        <f t="shared" si="55"/>
        <v>7058215.0228429129</v>
      </c>
      <c r="L508" s="26">
        <f t="shared" si="51"/>
        <v>0.99811160180155489</v>
      </c>
      <c r="M508" s="3" t="str">
        <f>VLOOKUP(D508,DATABASE!$A$2:$F$3248,3)</f>
        <v>OLEOSE</v>
      </c>
      <c r="N508" s="10" t="str">
        <f t="shared" si="52"/>
        <v>C</v>
      </c>
    </row>
    <row r="509" spans="1:14">
      <c r="A509" s="19">
        <v>497</v>
      </c>
      <c r="B509" s="21">
        <f t="shared" si="49"/>
        <v>0.83110367892976589</v>
      </c>
      <c r="C509" s="32" t="s">
        <v>2457</v>
      </c>
      <c r="D509" s="32" t="s">
        <v>2456</v>
      </c>
      <c r="E509" s="1">
        <f>VLOOKUP(D509,DATABASE!$A$2:$F$3248,6)</f>
        <v>2</v>
      </c>
      <c r="F509" s="6">
        <f>VLOOKUP(D509,DATABASE!$A$2:$F$3248,4)</f>
        <v>105</v>
      </c>
      <c r="G509" s="2">
        <f t="shared" si="53"/>
        <v>1626820.2640000011</v>
      </c>
      <c r="H509" s="22">
        <f t="shared" si="50"/>
        <v>0.99518530964455898</v>
      </c>
      <c r="I509" s="25">
        <f t="shared" si="54"/>
        <v>2.8864300000000003</v>
      </c>
      <c r="J509" s="43">
        <f>VLOOKUP(D509,DATABASE!$A$2:$F$3248,5)*F509</f>
        <v>303.07515000000001</v>
      </c>
      <c r="K509" s="25">
        <f t="shared" si="55"/>
        <v>7058518.0979929129</v>
      </c>
      <c r="L509" s="26">
        <f t="shared" si="51"/>
        <v>0.9981544600628085</v>
      </c>
      <c r="M509" s="3" t="str">
        <f>VLOOKUP(D509,DATABASE!$A$2:$F$3248,3)</f>
        <v>OLEOSE</v>
      </c>
      <c r="N509" s="10" t="str">
        <f t="shared" si="52"/>
        <v>C</v>
      </c>
    </row>
    <row r="510" spans="1:14">
      <c r="A510" s="19">
        <v>331</v>
      </c>
      <c r="B510" s="21">
        <f t="shared" si="49"/>
        <v>0.55351170568561869</v>
      </c>
      <c r="C510" s="32" t="s">
        <v>5007</v>
      </c>
      <c r="D510" s="32" t="s">
        <v>5006</v>
      </c>
      <c r="E510" s="1">
        <f>VLOOKUP(D510,DATABASE!$A$2:$F$3248,6)</f>
        <v>2</v>
      </c>
      <c r="F510" s="6">
        <f>VLOOKUP(D510,DATABASE!$A$2:$F$3248,4)</f>
        <v>400</v>
      </c>
      <c r="G510" s="2">
        <f t="shared" si="53"/>
        <v>1627220.2640000011</v>
      </c>
      <c r="H510" s="22">
        <f t="shared" si="50"/>
        <v>0.99543000423846517</v>
      </c>
      <c r="I510" s="25">
        <f t="shared" si="54"/>
        <v>0.75185000000000002</v>
      </c>
      <c r="J510" s="43">
        <f>VLOOKUP(D510,DATABASE!$A$2:$F$3248,5)*F510</f>
        <v>300.74</v>
      </c>
      <c r="K510" s="25">
        <f t="shared" si="55"/>
        <v>7058818.8379929131</v>
      </c>
      <c r="L510" s="26">
        <f t="shared" si="51"/>
        <v>0.99819698810738555</v>
      </c>
      <c r="M510" s="3" t="str">
        <f>VLOOKUP(D510,DATABASE!$A$2:$F$3248,3)</f>
        <v>CIOCC</v>
      </c>
      <c r="N510" s="10" t="str">
        <f t="shared" si="52"/>
        <v>C</v>
      </c>
    </row>
    <row r="511" spans="1:14">
      <c r="A511" s="19">
        <v>549</v>
      </c>
      <c r="B511" s="21">
        <f t="shared" si="49"/>
        <v>0.91806020066889638</v>
      </c>
      <c r="C511" s="32" t="s">
        <v>2940</v>
      </c>
      <c r="D511" s="32" t="s">
        <v>2947</v>
      </c>
      <c r="E511" s="1">
        <f>VLOOKUP(D511,DATABASE!$A$2:$F$3248,6)</f>
        <v>2</v>
      </c>
      <c r="F511" s="6">
        <f>VLOOKUP(D511,DATABASE!$A$2:$F$3248,4)</f>
        <v>70</v>
      </c>
      <c r="G511" s="2">
        <f t="shared" si="53"/>
        <v>1627290.2640000011</v>
      </c>
      <c r="H511" s="22">
        <f t="shared" si="50"/>
        <v>0.99547282579239871</v>
      </c>
      <c r="I511" s="25">
        <f t="shared" si="54"/>
        <v>4.2644399999999996</v>
      </c>
      <c r="J511" s="43">
        <f>VLOOKUP(D511,DATABASE!$A$2:$F$3248,5)*F511</f>
        <v>298.51079999999996</v>
      </c>
      <c r="K511" s="25">
        <f t="shared" si="55"/>
        <v>7059117.3487929134</v>
      </c>
      <c r="L511" s="26">
        <f t="shared" si="51"/>
        <v>0.99823920091781693</v>
      </c>
      <c r="M511" s="3" t="str">
        <f>VLOOKUP(D511,DATABASE!$A$2:$F$3248,3)</f>
        <v>OLEOSE</v>
      </c>
      <c r="N511" s="10" t="str">
        <f t="shared" si="52"/>
        <v>C</v>
      </c>
    </row>
    <row r="512" spans="1:14">
      <c r="A512" s="19">
        <v>420</v>
      </c>
      <c r="B512" s="21">
        <f t="shared" si="49"/>
        <v>0.7023411371237458</v>
      </c>
      <c r="C512" s="32" t="s">
        <v>2455</v>
      </c>
      <c r="D512" s="32" t="s">
        <v>2454</v>
      </c>
      <c r="E512" s="1">
        <f>VLOOKUP(D512,DATABASE!$A$2:$F$3248,6)</f>
        <v>2</v>
      </c>
      <c r="F512" s="6">
        <f>VLOOKUP(D512,DATABASE!$A$2:$F$3248,4)</f>
        <v>220</v>
      </c>
      <c r="G512" s="2">
        <f t="shared" si="53"/>
        <v>1627510.2640000011</v>
      </c>
      <c r="H512" s="22">
        <f t="shared" si="50"/>
        <v>0.99560740781904711</v>
      </c>
      <c r="I512" s="25">
        <f t="shared" si="54"/>
        <v>1.3472000000000002</v>
      </c>
      <c r="J512" s="43">
        <f>VLOOKUP(D512,DATABASE!$A$2:$F$3248,5)*F512</f>
        <v>296.38400000000001</v>
      </c>
      <c r="K512" s="25">
        <f t="shared" si="55"/>
        <v>7059413.732792913</v>
      </c>
      <c r="L512" s="26">
        <f t="shared" si="51"/>
        <v>0.99828111297462319</v>
      </c>
      <c r="M512" s="3" t="str">
        <f>VLOOKUP(D512,DATABASE!$A$2:$F$3248,3)</f>
        <v>OLEOSE</v>
      </c>
      <c r="N512" s="10" t="str">
        <f t="shared" si="52"/>
        <v>C</v>
      </c>
    </row>
    <row r="513" spans="1:14">
      <c r="A513" s="19">
        <v>545</v>
      </c>
      <c r="B513" s="21">
        <f t="shared" si="49"/>
        <v>0.91137123745819393</v>
      </c>
      <c r="C513" s="32" t="s">
        <v>3555</v>
      </c>
      <c r="D513" s="32" t="s">
        <v>3571</v>
      </c>
      <c r="E513" s="1">
        <f>VLOOKUP(D513,DATABASE!$A$2:$F$3248,6)</f>
        <v>2</v>
      </c>
      <c r="F513" s="6">
        <f>VLOOKUP(D513,DATABASE!$A$2:$F$3248,4)</f>
        <v>70</v>
      </c>
      <c r="G513" s="2">
        <f t="shared" si="53"/>
        <v>1627580.2640000011</v>
      </c>
      <c r="H513" s="22">
        <f t="shared" si="50"/>
        <v>0.99565022937298076</v>
      </c>
      <c r="I513" s="25">
        <f t="shared" si="54"/>
        <v>4.2291400000000001</v>
      </c>
      <c r="J513" s="43">
        <f>VLOOKUP(D513,DATABASE!$A$2:$F$3248,5)*F513</f>
        <v>296.03980000000001</v>
      </c>
      <c r="K513" s="25">
        <f t="shared" si="55"/>
        <v>7059709.7725929134</v>
      </c>
      <c r="L513" s="26">
        <f t="shared" si="51"/>
        <v>0.99832297635764833</v>
      </c>
      <c r="M513" s="3" t="str">
        <f>VLOOKUP(D513,DATABASE!$A$2:$F$3248,3)</f>
        <v>OLEOSE</v>
      </c>
      <c r="N513" s="10" t="str">
        <f t="shared" si="52"/>
        <v>C</v>
      </c>
    </row>
    <row r="514" spans="1:14">
      <c r="A514" s="19">
        <v>559</v>
      </c>
      <c r="B514" s="21">
        <f t="shared" ref="B514:B577" si="56">A514/COUNTA($A$2:$A$599)</f>
        <v>0.93478260869565222</v>
      </c>
      <c r="C514" s="32" t="s">
        <v>1413</v>
      </c>
      <c r="D514" s="32" t="s">
        <v>1412</v>
      </c>
      <c r="E514" s="1">
        <f>VLOOKUP(D514,DATABASE!$A$2:$F$3248,6)</f>
        <v>1</v>
      </c>
      <c r="F514" s="6">
        <f>VLOOKUP(D514,DATABASE!$A$2:$F$3248,4)</f>
        <v>51.84</v>
      </c>
      <c r="G514" s="2">
        <f t="shared" si="53"/>
        <v>1627632.1040000012</v>
      </c>
      <c r="H514" s="22">
        <f t="shared" ref="H514:H577" si="57">G514/$Q$1</f>
        <v>0.99568194179235103</v>
      </c>
      <c r="I514" s="25">
        <f t="shared" si="54"/>
        <v>5.7031999999999998</v>
      </c>
      <c r="J514" s="43">
        <f>VLOOKUP(D514,DATABASE!$A$2:$F$3248,5)*F514</f>
        <v>295.65388799999999</v>
      </c>
      <c r="K514" s="25">
        <f t="shared" si="55"/>
        <v>7060005.4264809135</v>
      </c>
      <c r="L514" s="26">
        <f t="shared" ref="L514:L577" si="58">K514/$S$1</f>
        <v>0.99836478516834282</v>
      </c>
      <c r="M514" s="3" t="str">
        <f>VLOOKUP(D514,DATABASE!$A$2:$F$3248,3)</f>
        <v>OLEOSE</v>
      </c>
      <c r="N514" s="10" t="str">
        <f t="shared" ref="N514:N577" si="59">IF(K514&lt;$S$1*$S$6,"A",IF(K514&lt;($S$7+$S$6)*$S$1,"B","C"))</f>
        <v>C</v>
      </c>
    </row>
    <row r="515" spans="1:14">
      <c r="A515" s="19">
        <v>544</v>
      </c>
      <c r="B515" s="21">
        <f t="shared" si="56"/>
        <v>0.90969899665551834</v>
      </c>
      <c r="C515" s="32" t="s">
        <v>4863</v>
      </c>
      <c r="D515" s="32" t="s">
        <v>4868</v>
      </c>
      <c r="E515" s="1">
        <f>VLOOKUP(D515,DATABASE!$A$2:$F$3248,6)</f>
        <v>1</v>
      </c>
      <c r="F515" s="6">
        <f>VLOOKUP(D515,DATABASE!$A$2:$F$3248,4)</f>
        <v>70</v>
      </c>
      <c r="G515" s="2">
        <f t="shared" ref="G515:G578" si="60">G514+F515</f>
        <v>1627702.1040000012</v>
      </c>
      <c r="H515" s="22">
        <f t="shared" si="57"/>
        <v>0.99572476334628457</v>
      </c>
      <c r="I515" s="25">
        <f t="shared" ref="I515:I578" si="61">J515/F515</f>
        <v>4.2112800000000004</v>
      </c>
      <c r="J515" s="43">
        <f>VLOOKUP(D515,DATABASE!$A$2:$F$3248,5)*F515</f>
        <v>294.78960000000001</v>
      </c>
      <c r="K515" s="25">
        <f t="shared" ref="K515:K578" si="62">J515+K514</f>
        <v>7060300.2160809133</v>
      </c>
      <c r="L515" s="26">
        <f t="shared" si="58"/>
        <v>0.99840647175891817</v>
      </c>
      <c r="M515" s="3" t="str">
        <f>VLOOKUP(D515,DATABASE!$A$2:$F$3248,3)</f>
        <v>OLEOSE</v>
      </c>
      <c r="N515" s="10" t="str">
        <f t="shared" si="59"/>
        <v>C</v>
      </c>
    </row>
    <row r="516" spans="1:14">
      <c r="A516" s="19">
        <v>531</v>
      </c>
      <c r="B516" s="21">
        <f t="shared" si="56"/>
        <v>0.88795986622073575</v>
      </c>
      <c r="C516" s="32" t="s">
        <v>922</v>
      </c>
      <c r="D516" s="32" t="s">
        <v>921</v>
      </c>
      <c r="E516" s="1">
        <f>VLOOKUP(D516,DATABASE!$A$2:$F$3248,6)</f>
        <v>2</v>
      </c>
      <c r="F516" s="6">
        <f>VLOOKUP(D516,DATABASE!$A$2:$F$3248,4)</f>
        <v>82.5</v>
      </c>
      <c r="G516" s="2">
        <f t="shared" si="60"/>
        <v>1627784.6040000012</v>
      </c>
      <c r="H516" s="22">
        <f t="shared" si="57"/>
        <v>0.99577523160627779</v>
      </c>
      <c r="I516" s="25">
        <f t="shared" si="61"/>
        <v>3.4511699999999998</v>
      </c>
      <c r="J516" s="43">
        <f>VLOOKUP(D516,DATABASE!$A$2:$F$3248,5)*F516</f>
        <v>284.72152499999999</v>
      </c>
      <c r="K516" s="25">
        <f t="shared" si="62"/>
        <v>7060584.9376059137</v>
      </c>
      <c r="L516" s="26">
        <f t="shared" si="58"/>
        <v>0.99844673460957745</v>
      </c>
      <c r="M516" s="3" t="str">
        <f>VLOOKUP(D516,DATABASE!$A$2:$F$3248,3)</f>
        <v>CIOCC</v>
      </c>
      <c r="N516" s="10" t="str">
        <f t="shared" si="59"/>
        <v>C</v>
      </c>
    </row>
    <row r="517" spans="1:14">
      <c r="A517" s="19">
        <v>441</v>
      </c>
      <c r="B517" s="21">
        <f t="shared" si="56"/>
        <v>0.73745819397993306</v>
      </c>
      <c r="C517" s="32" t="s">
        <v>3372</v>
      </c>
      <c r="D517" s="32" t="s">
        <v>3371</v>
      </c>
      <c r="E517" s="1">
        <f>VLOOKUP(D517,DATABASE!$A$2:$F$3248,6)</f>
        <v>2</v>
      </c>
      <c r="F517" s="6">
        <f>VLOOKUP(D517,DATABASE!$A$2:$F$3248,4)</f>
        <v>200</v>
      </c>
      <c r="G517" s="2">
        <f t="shared" si="60"/>
        <v>1627984.6040000012</v>
      </c>
      <c r="H517" s="22">
        <f t="shared" si="57"/>
        <v>0.99589757890323083</v>
      </c>
      <c r="I517" s="25">
        <f t="shared" si="61"/>
        <v>1.4212499999999999</v>
      </c>
      <c r="J517" s="43">
        <f>VLOOKUP(D517,DATABASE!$A$2:$F$3248,5)*F517</f>
        <v>284.25</v>
      </c>
      <c r="K517" s="25">
        <f t="shared" si="62"/>
        <v>7060869.1876059137</v>
      </c>
      <c r="L517" s="26">
        <f t="shared" si="58"/>
        <v>0.99848693078125728</v>
      </c>
      <c r="M517" s="3" t="str">
        <f>VLOOKUP(D517,DATABASE!$A$2:$F$3248,3)</f>
        <v>OLEOSE</v>
      </c>
      <c r="N517" s="10" t="str">
        <f t="shared" si="59"/>
        <v>C</v>
      </c>
    </row>
    <row r="518" spans="1:14">
      <c r="A518" s="19">
        <v>553</v>
      </c>
      <c r="B518" s="21">
        <f t="shared" si="56"/>
        <v>0.92474916387959871</v>
      </c>
      <c r="C518" s="32" t="s">
        <v>4564</v>
      </c>
      <c r="D518" s="32" t="s">
        <v>5781</v>
      </c>
      <c r="E518" s="1">
        <f>VLOOKUP(D518,DATABASE!$A$2:$F$3248,6)</f>
        <v>1</v>
      </c>
      <c r="F518" s="6">
        <f>VLOOKUP(D518,DATABASE!$A$2:$F$3248,4)</f>
        <v>60</v>
      </c>
      <c r="G518" s="2">
        <f t="shared" si="60"/>
        <v>1628044.6040000012</v>
      </c>
      <c r="H518" s="22">
        <f t="shared" si="57"/>
        <v>0.9959342830923168</v>
      </c>
      <c r="I518" s="25">
        <f t="shared" si="61"/>
        <v>4.6696400000000002</v>
      </c>
      <c r="J518" s="43">
        <f>VLOOKUP(D518,DATABASE!$A$2:$F$3248,5)*F518</f>
        <v>280.17840000000001</v>
      </c>
      <c r="K518" s="25">
        <f t="shared" si="62"/>
        <v>7061149.3660059134</v>
      </c>
      <c r="L518" s="26">
        <f t="shared" si="58"/>
        <v>0.99852655118254985</v>
      </c>
      <c r="M518" s="3" t="str">
        <f>VLOOKUP(D518,DATABASE!$A$2:$F$3248,3)</f>
        <v>OLEOSE</v>
      </c>
      <c r="N518" s="10" t="str">
        <f t="shared" si="59"/>
        <v>C</v>
      </c>
    </row>
    <row r="519" spans="1:14">
      <c r="A519" s="19">
        <v>547</v>
      </c>
      <c r="B519" s="21">
        <f t="shared" si="56"/>
        <v>0.9147157190635451</v>
      </c>
      <c r="C519" s="32" t="s">
        <v>1478</v>
      </c>
      <c r="D519" s="32" t="s">
        <v>1491</v>
      </c>
      <c r="E519" s="1">
        <f>VLOOKUP(D519,DATABASE!$A$2:$F$3248,6)</f>
        <v>1</v>
      </c>
      <c r="F519" s="6">
        <f>VLOOKUP(D519,DATABASE!$A$2:$F$3248,4)</f>
        <v>70</v>
      </c>
      <c r="G519" s="2">
        <f t="shared" si="60"/>
        <v>1628114.6040000012</v>
      </c>
      <c r="H519" s="22">
        <f t="shared" si="57"/>
        <v>0.99597710464625033</v>
      </c>
      <c r="I519" s="25">
        <f t="shared" si="61"/>
        <v>3.9364299999999997</v>
      </c>
      <c r="J519" s="43">
        <f>VLOOKUP(D519,DATABASE!$A$2:$F$3248,5)*F519</f>
        <v>275.55009999999999</v>
      </c>
      <c r="K519" s="25">
        <f t="shared" si="62"/>
        <v>7061424.916105913</v>
      </c>
      <c r="L519" s="26">
        <f t="shared" si="58"/>
        <v>0.99856551708976538</v>
      </c>
      <c r="M519" s="3" t="str">
        <f>VLOOKUP(D519,DATABASE!$A$2:$F$3248,3)</f>
        <v>OLEOSE</v>
      </c>
      <c r="N519" s="10" t="str">
        <f t="shared" si="59"/>
        <v>C</v>
      </c>
    </row>
    <row r="520" spans="1:14">
      <c r="A520" s="19">
        <v>368</v>
      </c>
      <c r="B520" s="21">
        <f t="shared" si="56"/>
        <v>0.61538461538461542</v>
      </c>
      <c r="C520" s="32" t="s">
        <v>2257</v>
      </c>
      <c r="D520" s="32" t="s">
        <v>2256</v>
      </c>
      <c r="E520" s="1">
        <f>VLOOKUP(D520,DATABASE!$A$2:$F$3248,6)</f>
        <v>2</v>
      </c>
      <c r="F520" s="6">
        <f>VLOOKUP(D520,DATABASE!$A$2:$F$3248,4)</f>
        <v>320</v>
      </c>
      <c r="G520" s="2">
        <f t="shared" si="60"/>
        <v>1628434.6040000012</v>
      </c>
      <c r="H520" s="22">
        <f t="shared" si="57"/>
        <v>0.99617286032137531</v>
      </c>
      <c r="I520" s="25">
        <f t="shared" si="61"/>
        <v>0.85407999999999995</v>
      </c>
      <c r="J520" s="43">
        <f>VLOOKUP(D520,DATABASE!$A$2:$F$3248,5)*F520</f>
        <v>273.30559999999997</v>
      </c>
      <c r="K520" s="25">
        <f t="shared" si="62"/>
        <v>7061698.2217059126</v>
      </c>
      <c r="L520" s="26">
        <f t="shared" si="58"/>
        <v>0.99860416559924181</v>
      </c>
      <c r="M520" s="3" t="str">
        <f>VLOOKUP(D520,DATABASE!$A$2:$F$3248,3)</f>
        <v>OLEOSE</v>
      </c>
      <c r="N520" s="10" t="str">
        <f t="shared" si="59"/>
        <v>C</v>
      </c>
    </row>
    <row r="521" spans="1:14">
      <c r="A521" s="19">
        <v>415</v>
      </c>
      <c r="B521" s="21">
        <f t="shared" si="56"/>
        <v>0.69397993311036787</v>
      </c>
      <c r="C521" s="32" t="s">
        <v>1728</v>
      </c>
      <c r="D521" s="32" t="s">
        <v>1727</v>
      </c>
      <c r="E521" s="1">
        <f>VLOOKUP(D521,DATABASE!$A$2:$F$3248,6)</f>
        <v>2</v>
      </c>
      <c r="F521" s="6">
        <f>VLOOKUP(D521,DATABASE!$A$2:$F$3248,4)</f>
        <v>240</v>
      </c>
      <c r="G521" s="2">
        <f t="shared" si="60"/>
        <v>1628674.6040000012</v>
      </c>
      <c r="H521" s="22">
        <f t="shared" si="57"/>
        <v>0.99631967707771896</v>
      </c>
      <c r="I521" s="25">
        <f t="shared" si="61"/>
        <v>1.12388</v>
      </c>
      <c r="J521" s="43">
        <f>VLOOKUP(D521,DATABASE!$A$2:$F$3248,5)*F521</f>
        <v>269.7312</v>
      </c>
      <c r="K521" s="25">
        <f t="shared" si="62"/>
        <v>7061967.9529059129</v>
      </c>
      <c r="L521" s="26">
        <f t="shared" si="58"/>
        <v>0.99864230864804615</v>
      </c>
      <c r="M521" s="3" t="str">
        <f>VLOOKUP(D521,DATABASE!$A$2:$F$3248,3)</f>
        <v>OLEOSE</v>
      </c>
      <c r="N521" s="10" t="str">
        <f t="shared" si="59"/>
        <v>C</v>
      </c>
    </row>
    <row r="522" spans="1:14">
      <c r="A522" s="19">
        <v>406</v>
      </c>
      <c r="B522" s="21">
        <f t="shared" si="56"/>
        <v>0.67892976588628762</v>
      </c>
      <c r="C522" s="32" t="s">
        <v>2117</v>
      </c>
      <c r="D522" s="32" t="s">
        <v>2116</v>
      </c>
      <c r="E522" s="1">
        <f>VLOOKUP(D522,DATABASE!$A$2:$F$3248,6)</f>
        <v>2</v>
      </c>
      <c r="F522" s="6">
        <f>VLOOKUP(D522,DATABASE!$A$2:$F$3248,4)</f>
        <v>260</v>
      </c>
      <c r="G522" s="2">
        <f t="shared" si="60"/>
        <v>1628934.6040000012</v>
      </c>
      <c r="H522" s="22">
        <f t="shared" si="57"/>
        <v>0.99647872856375797</v>
      </c>
      <c r="I522" s="25">
        <f t="shared" si="61"/>
        <v>1.0070600000000001</v>
      </c>
      <c r="J522" s="43">
        <f>VLOOKUP(D522,DATABASE!$A$2:$F$3248,5)*F522</f>
        <v>261.8356</v>
      </c>
      <c r="K522" s="25">
        <f t="shared" si="62"/>
        <v>7062229.7885059128</v>
      </c>
      <c r="L522" s="26">
        <f t="shared" si="58"/>
        <v>0.99867933516952201</v>
      </c>
      <c r="M522" s="3" t="str">
        <f>VLOOKUP(D522,DATABASE!$A$2:$F$3248,3)</f>
        <v>OLEOSE</v>
      </c>
      <c r="N522" s="10" t="str">
        <f t="shared" si="59"/>
        <v>C</v>
      </c>
    </row>
    <row r="523" spans="1:14">
      <c r="A523" s="19">
        <v>563</v>
      </c>
      <c r="B523" s="21">
        <f t="shared" si="56"/>
        <v>0.94147157190635455</v>
      </c>
      <c r="C523" s="32" t="s">
        <v>1365</v>
      </c>
      <c r="D523" s="32" t="s">
        <v>1364</v>
      </c>
      <c r="E523" s="1">
        <f>VLOOKUP(D523,DATABASE!$A$2:$F$3248,6)</f>
        <v>1</v>
      </c>
      <c r="F523" s="6">
        <f>VLOOKUP(D523,DATABASE!$A$2:$F$3248,4)</f>
        <v>41.28</v>
      </c>
      <c r="G523" s="2">
        <f t="shared" si="60"/>
        <v>1628975.8840000012</v>
      </c>
      <c r="H523" s="22">
        <f t="shared" si="57"/>
        <v>0.99650398104584914</v>
      </c>
      <c r="I523" s="25">
        <f t="shared" si="61"/>
        <v>6.2855299999999996</v>
      </c>
      <c r="J523" s="43">
        <f>VLOOKUP(D523,DATABASE!$A$2:$F$3248,5)*F523</f>
        <v>259.46667839999998</v>
      </c>
      <c r="K523" s="25">
        <f t="shared" si="62"/>
        <v>7062489.2551843124</v>
      </c>
      <c r="L523" s="26">
        <f t="shared" si="58"/>
        <v>0.99871602669863435</v>
      </c>
      <c r="M523" s="3" t="str">
        <f>VLOOKUP(D523,DATABASE!$A$2:$F$3248,3)</f>
        <v>OLEOSE</v>
      </c>
      <c r="N523" s="10" t="str">
        <f t="shared" si="59"/>
        <v>C</v>
      </c>
    </row>
    <row r="524" spans="1:14">
      <c r="A524" s="19">
        <v>377</v>
      </c>
      <c r="B524" s="21">
        <f t="shared" si="56"/>
        <v>0.63043478260869568</v>
      </c>
      <c r="C524" s="32" t="s">
        <v>5026</v>
      </c>
      <c r="D524" s="32" t="s">
        <v>5025</v>
      </c>
      <c r="E524" s="1">
        <f>VLOOKUP(D524,DATABASE!$A$2:$F$3248,6)</f>
        <v>1</v>
      </c>
      <c r="F524" s="6">
        <f>VLOOKUP(D524,DATABASE!$A$2:$F$3248,4)</f>
        <v>300</v>
      </c>
      <c r="G524" s="2">
        <f t="shared" si="60"/>
        <v>1629275.8840000012</v>
      </c>
      <c r="H524" s="22">
        <f t="shared" si="57"/>
        <v>0.99668750199127876</v>
      </c>
      <c r="I524" s="25">
        <f t="shared" si="61"/>
        <v>0.82369999999999999</v>
      </c>
      <c r="J524" s="43">
        <f>VLOOKUP(D524,DATABASE!$A$2:$F$3248,5)*F524</f>
        <v>247.10999999999999</v>
      </c>
      <c r="K524" s="25">
        <f t="shared" si="62"/>
        <v>7062736.3651843127</v>
      </c>
      <c r="L524" s="26">
        <f t="shared" si="58"/>
        <v>0.99875097085337083</v>
      </c>
      <c r="M524" s="3" t="str">
        <f>VLOOKUP(D524,DATABASE!$A$2:$F$3248,3)</f>
        <v>CIOCC</v>
      </c>
      <c r="N524" s="10" t="str">
        <f t="shared" si="59"/>
        <v>C</v>
      </c>
    </row>
    <row r="525" spans="1:14">
      <c r="A525" s="19">
        <v>504</v>
      </c>
      <c r="B525" s="21">
        <f t="shared" si="56"/>
        <v>0.84280936454849498</v>
      </c>
      <c r="C525" s="32" t="s">
        <v>2837</v>
      </c>
      <c r="D525" s="32" t="s">
        <v>2836</v>
      </c>
      <c r="E525" s="1">
        <f>VLOOKUP(D525,DATABASE!$A$2:$F$3248,6)</f>
        <v>1</v>
      </c>
      <c r="F525" s="6">
        <f>VLOOKUP(D525,DATABASE!$A$2:$F$3248,4)</f>
        <v>100</v>
      </c>
      <c r="G525" s="2">
        <f t="shared" si="60"/>
        <v>1629375.8840000012</v>
      </c>
      <c r="H525" s="22">
        <f t="shared" si="57"/>
        <v>0.99674867563975533</v>
      </c>
      <c r="I525" s="25">
        <f t="shared" si="61"/>
        <v>2.4091</v>
      </c>
      <c r="J525" s="43">
        <f>VLOOKUP(D525,DATABASE!$A$2:$F$3248,5)*F525</f>
        <v>240.91</v>
      </c>
      <c r="K525" s="25">
        <f t="shared" si="62"/>
        <v>7062977.2751843128</v>
      </c>
      <c r="L525" s="26">
        <f t="shared" si="58"/>
        <v>0.9987850382578366</v>
      </c>
      <c r="M525" s="3" t="str">
        <f>VLOOKUP(D525,DATABASE!$A$2:$F$3248,3)</f>
        <v>CIOCC</v>
      </c>
      <c r="N525" s="10" t="str">
        <f t="shared" si="59"/>
        <v>C</v>
      </c>
    </row>
    <row r="526" spans="1:14">
      <c r="A526" s="19">
        <v>527</v>
      </c>
      <c r="B526" s="21">
        <f t="shared" si="56"/>
        <v>0.88127090301003341</v>
      </c>
      <c r="C526" s="32" t="s">
        <v>6007</v>
      </c>
      <c r="D526" s="32" t="s">
        <v>6006</v>
      </c>
      <c r="E526" s="1">
        <f>VLOOKUP(D526,DATABASE!$A$2:$F$3248,6)</f>
        <v>1</v>
      </c>
      <c r="F526" s="6">
        <f>VLOOKUP(D526,DATABASE!$A$2:$F$3248,4)</f>
        <v>91</v>
      </c>
      <c r="G526" s="2">
        <f t="shared" si="60"/>
        <v>1629466.8840000012</v>
      </c>
      <c r="H526" s="22">
        <f t="shared" si="57"/>
        <v>0.99680434365986903</v>
      </c>
      <c r="I526" s="25">
        <f t="shared" si="61"/>
        <v>2.6208800000000001</v>
      </c>
      <c r="J526" s="43">
        <f>VLOOKUP(D526,DATABASE!$A$2:$F$3248,5)*F526</f>
        <v>238.50008</v>
      </c>
      <c r="K526" s="25">
        <f t="shared" si="62"/>
        <v>7063215.7752643125</v>
      </c>
      <c r="L526" s="26">
        <f t="shared" si="58"/>
        <v>0.99881876487230048</v>
      </c>
      <c r="M526" s="3" t="str">
        <f>VLOOKUP(D526,DATABASE!$A$2:$F$3248,3)</f>
        <v>OLEOSE</v>
      </c>
      <c r="N526" s="10" t="str">
        <f t="shared" si="59"/>
        <v>C</v>
      </c>
    </row>
    <row r="527" spans="1:14">
      <c r="A527" s="19">
        <v>551</v>
      </c>
      <c r="B527" s="21">
        <f t="shared" si="56"/>
        <v>0.92140468227424754</v>
      </c>
      <c r="C527" s="32" t="s">
        <v>1964</v>
      </c>
      <c r="D527" s="32" t="s">
        <v>1963</v>
      </c>
      <c r="E527" s="1">
        <f>VLOOKUP(D527,DATABASE!$A$2:$F$3248,6)</f>
        <v>1</v>
      </c>
      <c r="F527" s="6">
        <f>VLOOKUP(D527,DATABASE!$A$2:$F$3248,4)</f>
        <v>66.150000000000006</v>
      </c>
      <c r="G527" s="2">
        <f t="shared" si="60"/>
        <v>1629533.0340000011</v>
      </c>
      <c r="H527" s="22">
        <f t="shared" si="57"/>
        <v>0.99684481002833614</v>
      </c>
      <c r="I527" s="25">
        <f t="shared" si="61"/>
        <v>3.56996</v>
      </c>
      <c r="J527" s="43">
        <f>VLOOKUP(D527,DATABASE!$A$2:$F$3248,5)*F527</f>
        <v>236.15285400000002</v>
      </c>
      <c r="K527" s="25">
        <f t="shared" si="62"/>
        <v>7063451.9281183127</v>
      </c>
      <c r="L527" s="26">
        <f t="shared" si="58"/>
        <v>0.99885215956240458</v>
      </c>
      <c r="M527" s="3" t="str">
        <f>VLOOKUP(D527,DATABASE!$A$2:$F$3248,3)</f>
        <v>OLEOSE</v>
      </c>
      <c r="N527" s="10" t="str">
        <f t="shared" si="59"/>
        <v>C</v>
      </c>
    </row>
    <row r="528" spans="1:14">
      <c r="A528" s="19">
        <v>555</v>
      </c>
      <c r="B528" s="21">
        <f t="shared" si="56"/>
        <v>0.92809364548494988</v>
      </c>
      <c r="C528" s="32" t="s">
        <v>5237</v>
      </c>
      <c r="D528" s="32" t="s">
        <v>5236</v>
      </c>
      <c r="E528" s="1">
        <f>VLOOKUP(D528,DATABASE!$A$2:$F$3248,6)</f>
        <v>1</v>
      </c>
      <c r="F528" s="6">
        <f>VLOOKUP(D528,DATABASE!$A$2:$F$3248,4)</f>
        <v>59.76</v>
      </c>
      <c r="G528" s="2">
        <f t="shared" si="60"/>
        <v>1629592.7940000012</v>
      </c>
      <c r="H528" s="22">
        <f t="shared" si="57"/>
        <v>0.9968813674006658</v>
      </c>
      <c r="I528" s="25">
        <f t="shared" si="61"/>
        <v>3.69781</v>
      </c>
      <c r="J528" s="43">
        <f>VLOOKUP(D528,DATABASE!$A$2:$F$3248,5)*F528</f>
        <v>220.98112559999998</v>
      </c>
      <c r="K528" s="25">
        <f t="shared" si="62"/>
        <v>7063672.9092439124</v>
      </c>
      <c r="L528" s="26">
        <f t="shared" si="58"/>
        <v>0.99888340879815707</v>
      </c>
      <c r="M528" s="3" t="str">
        <f>VLOOKUP(D528,DATABASE!$A$2:$F$3248,3)</f>
        <v>OLEOSE</v>
      </c>
      <c r="N528" s="10" t="str">
        <f t="shared" si="59"/>
        <v>C</v>
      </c>
    </row>
    <row r="529" spans="1:14">
      <c r="A529" s="19">
        <v>521</v>
      </c>
      <c r="B529" s="21">
        <f t="shared" si="56"/>
        <v>0.87123745819397991</v>
      </c>
      <c r="C529" s="32" t="s">
        <v>2809</v>
      </c>
      <c r="D529" s="32" t="s">
        <v>2808</v>
      </c>
      <c r="E529" s="1">
        <f>VLOOKUP(D529,DATABASE!$A$2:$F$3248,6)</f>
        <v>1</v>
      </c>
      <c r="F529" s="6">
        <f>VLOOKUP(D529,DATABASE!$A$2:$F$3248,4)</f>
        <v>100</v>
      </c>
      <c r="G529" s="2">
        <f t="shared" si="60"/>
        <v>1629692.7940000012</v>
      </c>
      <c r="H529" s="22">
        <f t="shared" si="57"/>
        <v>0.99694254104914226</v>
      </c>
      <c r="I529" s="25">
        <f t="shared" si="61"/>
        <v>2.1905000000000001</v>
      </c>
      <c r="J529" s="43">
        <f>VLOOKUP(D529,DATABASE!$A$2:$F$3248,5)*F529</f>
        <v>219.05</v>
      </c>
      <c r="K529" s="25">
        <f t="shared" si="62"/>
        <v>7063891.9592439122</v>
      </c>
      <c r="L529" s="26">
        <f t="shared" si="58"/>
        <v>0.99891438495086238</v>
      </c>
      <c r="M529" s="3" t="str">
        <f>VLOOKUP(D529,DATABASE!$A$2:$F$3248,3)</f>
        <v>OLEOSE</v>
      </c>
      <c r="N529" s="10" t="str">
        <f t="shared" si="59"/>
        <v>C</v>
      </c>
    </row>
    <row r="530" spans="1:14">
      <c r="A530" s="19">
        <v>558</v>
      </c>
      <c r="B530" s="21">
        <f t="shared" si="56"/>
        <v>0.93311036789297663</v>
      </c>
      <c r="C530" s="32" t="s">
        <v>4061</v>
      </c>
      <c r="D530" s="32" t="s">
        <v>4069</v>
      </c>
      <c r="E530" s="1">
        <f>VLOOKUP(D530,DATABASE!$A$2:$F$3248,6)</f>
        <v>1</v>
      </c>
      <c r="F530" s="6">
        <f>VLOOKUP(D530,DATABASE!$A$2:$F$3248,4)</f>
        <v>55</v>
      </c>
      <c r="G530" s="2">
        <f t="shared" si="60"/>
        <v>1629747.7940000012</v>
      </c>
      <c r="H530" s="22">
        <f t="shared" si="57"/>
        <v>0.99697618655580444</v>
      </c>
      <c r="I530" s="25">
        <f t="shared" si="61"/>
        <v>3.9156200000000001</v>
      </c>
      <c r="J530" s="43">
        <f>VLOOKUP(D530,DATABASE!$A$2:$F$3248,5)*F530</f>
        <v>215.35910000000001</v>
      </c>
      <c r="K530" s="25">
        <f t="shared" si="62"/>
        <v>7064107.3183439123</v>
      </c>
      <c r="L530" s="26">
        <f t="shared" si="58"/>
        <v>0.9989448391684751</v>
      </c>
      <c r="M530" s="3" t="str">
        <f>VLOOKUP(D530,DATABASE!$A$2:$F$3248,3)</f>
        <v>OLEOSE</v>
      </c>
      <c r="N530" s="10" t="str">
        <f t="shared" si="59"/>
        <v>C</v>
      </c>
    </row>
    <row r="531" spans="1:14">
      <c r="A531" s="19">
        <v>510</v>
      </c>
      <c r="B531" s="21">
        <f t="shared" si="56"/>
        <v>0.85284280936454848</v>
      </c>
      <c r="C531" s="32" t="s">
        <v>5177</v>
      </c>
      <c r="D531" s="32" t="s">
        <v>5176</v>
      </c>
      <c r="E531" s="1">
        <f>VLOOKUP(D531,DATABASE!$A$2:$F$3248,6)</f>
        <v>1</v>
      </c>
      <c r="F531" s="6">
        <f>VLOOKUP(D531,DATABASE!$A$2:$F$3248,4)</f>
        <v>100</v>
      </c>
      <c r="G531" s="2">
        <f t="shared" si="60"/>
        <v>1629847.7940000012</v>
      </c>
      <c r="H531" s="22">
        <f t="shared" si="57"/>
        <v>0.99703736020428091</v>
      </c>
      <c r="I531" s="25">
        <f t="shared" si="61"/>
        <v>2.1158000000000001</v>
      </c>
      <c r="J531" s="43">
        <f>VLOOKUP(D531,DATABASE!$A$2:$F$3248,5)*F531</f>
        <v>211.58</v>
      </c>
      <c r="K531" s="25">
        <f t="shared" si="62"/>
        <v>7064318.8983439123</v>
      </c>
      <c r="L531" s="26">
        <f t="shared" si="58"/>
        <v>0.99897475897851573</v>
      </c>
      <c r="M531" s="3" t="str">
        <f>VLOOKUP(D531,DATABASE!$A$2:$F$3248,3)</f>
        <v>OLEOSE</v>
      </c>
      <c r="N531" s="10" t="str">
        <f t="shared" si="59"/>
        <v>C</v>
      </c>
    </row>
    <row r="532" spans="1:14">
      <c r="A532" s="19">
        <v>507</v>
      </c>
      <c r="B532" s="21">
        <f t="shared" si="56"/>
        <v>0.84782608695652173</v>
      </c>
      <c r="C532" s="32" t="s">
        <v>4953</v>
      </c>
      <c r="D532" s="32" t="s">
        <v>4952</v>
      </c>
      <c r="E532" s="1">
        <f>VLOOKUP(D532,DATABASE!$A$2:$F$3248,6)</f>
        <v>1</v>
      </c>
      <c r="F532" s="6">
        <f>VLOOKUP(D532,DATABASE!$A$2:$F$3248,4)</f>
        <v>100</v>
      </c>
      <c r="G532" s="2">
        <f t="shared" si="60"/>
        <v>1629947.7940000012</v>
      </c>
      <c r="H532" s="22">
        <f t="shared" si="57"/>
        <v>0.99709853385275748</v>
      </c>
      <c r="I532" s="25">
        <f t="shared" si="61"/>
        <v>2.0861000000000001</v>
      </c>
      <c r="J532" s="43">
        <f>VLOOKUP(D532,DATABASE!$A$2:$F$3248,5)*F532</f>
        <v>208.61</v>
      </c>
      <c r="K532" s="25">
        <f t="shared" si="62"/>
        <v>7064527.5083439127</v>
      </c>
      <c r="L532" s="26">
        <f t="shared" si="58"/>
        <v>0.99900425879689447</v>
      </c>
      <c r="M532" s="3" t="str">
        <f>VLOOKUP(D532,DATABASE!$A$2:$F$3248,3)</f>
        <v>CIOCC</v>
      </c>
      <c r="N532" s="10" t="str">
        <f t="shared" si="59"/>
        <v>C</v>
      </c>
    </row>
    <row r="533" spans="1:14">
      <c r="A533" s="19">
        <v>512</v>
      </c>
      <c r="B533" s="21">
        <f t="shared" si="56"/>
        <v>0.85618729096989965</v>
      </c>
      <c r="C533" s="32" t="s">
        <v>2783</v>
      </c>
      <c r="D533" s="32" t="s">
        <v>2782</v>
      </c>
      <c r="E533" s="1">
        <f>VLOOKUP(D533,DATABASE!$A$2:$F$3248,6)</f>
        <v>1</v>
      </c>
      <c r="F533" s="6">
        <f>VLOOKUP(D533,DATABASE!$A$2:$F$3248,4)</f>
        <v>100</v>
      </c>
      <c r="G533" s="2">
        <f t="shared" si="60"/>
        <v>1630047.7940000012</v>
      </c>
      <c r="H533" s="22">
        <f t="shared" si="57"/>
        <v>0.99715970750123406</v>
      </c>
      <c r="I533" s="25">
        <f t="shared" si="61"/>
        <v>2.0739999999999998</v>
      </c>
      <c r="J533" s="43">
        <f>VLOOKUP(D533,DATABASE!$A$2:$F$3248,5)*F533</f>
        <v>207.39999999999998</v>
      </c>
      <c r="K533" s="25">
        <f t="shared" si="62"/>
        <v>7064734.908343913</v>
      </c>
      <c r="L533" s="26">
        <f t="shared" si="58"/>
        <v>0.99903358750755922</v>
      </c>
      <c r="M533" s="3" t="str">
        <f>VLOOKUP(D533,DATABASE!$A$2:$F$3248,3)</f>
        <v>OLEOSE</v>
      </c>
      <c r="N533" s="10" t="str">
        <f t="shared" si="59"/>
        <v>C</v>
      </c>
    </row>
    <row r="534" spans="1:14">
      <c r="A534" s="19">
        <v>442</v>
      </c>
      <c r="B534" s="21">
        <f t="shared" si="56"/>
        <v>0.73913043478260865</v>
      </c>
      <c r="C534" s="32" t="s">
        <v>2444</v>
      </c>
      <c r="D534" s="32" t="s">
        <v>2443</v>
      </c>
      <c r="E534" s="1">
        <f>VLOOKUP(D534,DATABASE!$A$2:$F$3248,6)</f>
        <v>2</v>
      </c>
      <c r="F534" s="6">
        <f>VLOOKUP(D534,DATABASE!$A$2:$F$3248,4)</f>
        <v>200</v>
      </c>
      <c r="G534" s="2">
        <f t="shared" si="60"/>
        <v>1630247.7940000012</v>
      </c>
      <c r="H534" s="22">
        <f t="shared" si="57"/>
        <v>0.9972820547981871</v>
      </c>
      <c r="I534" s="25">
        <f t="shared" si="61"/>
        <v>1.0085999999999999</v>
      </c>
      <c r="J534" s="43">
        <f>VLOOKUP(D534,DATABASE!$A$2:$F$3248,5)*F534</f>
        <v>201.72</v>
      </c>
      <c r="K534" s="25">
        <f t="shared" si="62"/>
        <v>7064936.6283439128</v>
      </c>
      <c r="L534" s="26">
        <f t="shared" si="58"/>
        <v>0.99906211300184689</v>
      </c>
      <c r="M534" s="3" t="str">
        <f>VLOOKUP(D534,DATABASE!$A$2:$F$3248,3)</f>
        <v>OLEOSE</v>
      </c>
      <c r="N534" s="10" t="str">
        <f t="shared" si="59"/>
        <v>C</v>
      </c>
    </row>
    <row r="535" spans="1:14">
      <c r="A535" s="19">
        <v>447</v>
      </c>
      <c r="B535" s="21">
        <f t="shared" si="56"/>
        <v>0.74749163879598657</v>
      </c>
      <c r="C535" s="32" t="s">
        <v>3358</v>
      </c>
      <c r="D535" s="32" t="s">
        <v>3357</v>
      </c>
      <c r="E535" s="1">
        <f>VLOOKUP(D535,DATABASE!$A$2:$F$3248,6)</f>
        <v>1</v>
      </c>
      <c r="F535" s="6">
        <f>VLOOKUP(D535,DATABASE!$A$2:$F$3248,4)</f>
        <v>200</v>
      </c>
      <c r="G535" s="2">
        <f t="shared" si="60"/>
        <v>1630447.7940000012</v>
      </c>
      <c r="H535" s="22">
        <f t="shared" si="57"/>
        <v>0.99740440209514025</v>
      </c>
      <c r="I535" s="25">
        <f t="shared" si="61"/>
        <v>0.99719999999999998</v>
      </c>
      <c r="J535" s="43">
        <f>VLOOKUP(D535,DATABASE!$A$2:$F$3248,5)*F535</f>
        <v>199.44</v>
      </c>
      <c r="K535" s="25">
        <f t="shared" si="62"/>
        <v>7065136.0683439132</v>
      </c>
      <c r="L535" s="26">
        <f t="shared" si="58"/>
        <v>0.99909031607829313</v>
      </c>
      <c r="M535" s="3" t="str">
        <f>VLOOKUP(D535,DATABASE!$A$2:$F$3248,3)</f>
        <v>OLEOSE</v>
      </c>
      <c r="N535" s="10" t="str">
        <f t="shared" si="59"/>
        <v>C</v>
      </c>
    </row>
    <row r="536" spans="1:14">
      <c r="A536" s="19">
        <v>550</v>
      </c>
      <c r="B536" s="21">
        <f t="shared" si="56"/>
        <v>0.91973244147157196</v>
      </c>
      <c r="C536" s="32" t="s">
        <v>3872</v>
      </c>
      <c r="D536" s="32" t="s">
        <v>3871</v>
      </c>
      <c r="E536" s="1">
        <f>VLOOKUP(D536,DATABASE!$A$2:$F$3248,6)</f>
        <v>1</v>
      </c>
      <c r="F536" s="6">
        <f>VLOOKUP(D536,DATABASE!$A$2:$F$3248,4)</f>
        <v>70</v>
      </c>
      <c r="G536" s="2">
        <f t="shared" si="60"/>
        <v>1630517.7940000012</v>
      </c>
      <c r="H536" s="22">
        <f t="shared" si="57"/>
        <v>0.99744722364907379</v>
      </c>
      <c r="I536" s="25">
        <f t="shared" si="61"/>
        <v>2.8472900000000001</v>
      </c>
      <c r="J536" s="43">
        <f>VLOOKUP(D536,DATABASE!$A$2:$F$3248,5)*F536</f>
        <v>199.31030000000001</v>
      </c>
      <c r="K536" s="25">
        <f t="shared" si="62"/>
        <v>7065335.3786439132</v>
      </c>
      <c r="L536" s="26">
        <f t="shared" si="58"/>
        <v>0.99911850081368936</v>
      </c>
      <c r="M536" s="3" t="str">
        <f>VLOOKUP(D536,DATABASE!$A$2:$F$3248,3)</f>
        <v>OLEOSE</v>
      </c>
      <c r="N536" s="10" t="str">
        <f t="shared" si="59"/>
        <v>C</v>
      </c>
    </row>
    <row r="537" spans="1:14">
      <c r="A537" s="19">
        <v>538</v>
      </c>
      <c r="B537" s="21">
        <f t="shared" si="56"/>
        <v>0.89966555183946484</v>
      </c>
      <c r="C537" s="32" t="s">
        <v>3197</v>
      </c>
      <c r="D537" s="32" t="s">
        <v>3196</v>
      </c>
      <c r="E537" s="1">
        <f>VLOOKUP(D537,DATABASE!$A$2:$F$3248,6)</f>
        <v>1</v>
      </c>
      <c r="F537" s="6">
        <f>VLOOKUP(D537,DATABASE!$A$2:$F$3248,4)</f>
        <v>80</v>
      </c>
      <c r="G537" s="2">
        <f t="shared" si="60"/>
        <v>1630597.7940000012</v>
      </c>
      <c r="H537" s="22">
        <f t="shared" si="57"/>
        <v>0.997496162567855</v>
      </c>
      <c r="I537" s="25">
        <f t="shared" si="61"/>
        <v>2.4581300000000001</v>
      </c>
      <c r="J537" s="43">
        <f>VLOOKUP(D537,DATABASE!$A$2:$F$3248,5)*F537</f>
        <v>196.65040000000002</v>
      </c>
      <c r="K537" s="25">
        <f t="shared" si="62"/>
        <v>7065532.0290439129</v>
      </c>
      <c r="L537" s="26">
        <f t="shared" si="58"/>
        <v>0.99914630940907834</v>
      </c>
      <c r="M537" s="3" t="str">
        <f>VLOOKUP(D537,DATABASE!$A$2:$F$3248,3)</f>
        <v>OLEOSE</v>
      </c>
      <c r="N537" s="10" t="str">
        <f t="shared" si="59"/>
        <v>C</v>
      </c>
    </row>
    <row r="538" spans="1:14">
      <c r="A538" s="19">
        <v>461</v>
      </c>
      <c r="B538" s="21">
        <f t="shared" si="56"/>
        <v>0.77090301003344486</v>
      </c>
      <c r="C538" s="32" t="s">
        <v>1131</v>
      </c>
      <c r="D538" s="32" t="s">
        <v>1130</v>
      </c>
      <c r="E538" s="1">
        <f>VLOOKUP(D538,DATABASE!$A$2:$F$3248,6)</f>
        <v>1</v>
      </c>
      <c r="F538" s="6">
        <f>VLOOKUP(D538,DATABASE!$A$2:$F$3248,4)</f>
        <v>160</v>
      </c>
      <c r="G538" s="2">
        <f t="shared" si="60"/>
        <v>1630757.7940000012</v>
      </c>
      <c r="H538" s="22">
        <f t="shared" si="57"/>
        <v>0.99759404040541744</v>
      </c>
      <c r="I538" s="25">
        <f t="shared" si="61"/>
        <v>1.2221900000000001</v>
      </c>
      <c r="J538" s="43">
        <f>VLOOKUP(D538,DATABASE!$A$2:$F$3248,5)*F538</f>
        <v>195.55040000000002</v>
      </c>
      <c r="K538" s="25">
        <f t="shared" si="62"/>
        <v>7065727.579443913</v>
      </c>
      <c r="L538" s="26">
        <f t="shared" si="58"/>
        <v>0.99917396245200008</v>
      </c>
      <c r="M538" s="3" t="str">
        <f>VLOOKUP(D538,DATABASE!$A$2:$F$3248,3)</f>
        <v>OLEOSE</v>
      </c>
      <c r="N538" s="10" t="str">
        <f t="shared" si="59"/>
        <v>C</v>
      </c>
    </row>
    <row r="539" spans="1:14">
      <c r="A539" s="19">
        <v>515</v>
      </c>
      <c r="B539" s="21">
        <f t="shared" si="56"/>
        <v>0.8612040133779264</v>
      </c>
      <c r="C539" s="32" t="s">
        <v>2222</v>
      </c>
      <c r="D539" s="32" t="s">
        <v>2221</v>
      </c>
      <c r="E539" s="1">
        <f>VLOOKUP(D539,DATABASE!$A$2:$F$3248,6)</f>
        <v>1</v>
      </c>
      <c r="F539" s="6">
        <f>VLOOKUP(D539,DATABASE!$A$2:$F$3248,4)</f>
        <v>100</v>
      </c>
      <c r="G539" s="2">
        <f t="shared" si="60"/>
        <v>1630857.7940000012</v>
      </c>
      <c r="H539" s="22">
        <f t="shared" si="57"/>
        <v>0.99765521405389401</v>
      </c>
      <c r="I539" s="25">
        <f t="shared" si="61"/>
        <v>1.9424300000000003</v>
      </c>
      <c r="J539" s="43">
        <f>VLOOKUP(D539,DATABASE!$A$2:$F$3248,5)*F539</f>
        <v>194.24300000000002</v>
      </c>
      <c r="K539" s="25">
        <f t="shared" si="62"/>
        <v>7065921.8224439127</v>
      </c>
      <c r="L539" s="26">
        <f t="shared" si="58"/>
        <v>0.99920143061374367</v>
      </c>
      <c r="M539" s="3" t="str">
        <f>VLOOKUP(D539,DATABASE!$A$2:$F$3248,3)</f>
        <v>OLEOSE</v>
      </c>
      <c r="N539" s="10" t="str">
        <f t="shared" si="59"/>
        <v>C</v>
      </c>
    </row>
    <row r="540" spans="1:14">
      <c r="A540" s="19">
        <v>446</v>
      </c>
      <c r="B540" s="21">
        <f t="shared" si="56"/>
        <v>0.74581939799331098</v>
      </c>
      <c r="C540" s="32" t="s">
        <v>3972</v>
      </c>
      <c r="D540" s="32" t="s">
        <v>3971</v>
      </c>
      <c r="E540" s="1">
        <f>VLOOKUP(D540,DATABASE!$A$2:$F$3248,6)</f>
        <v>1</v>
      </c>
      <c r="F540" s="6">
        <f>VLOOKUP(D540,DATABASE!$A$2:$F$3248,4)</f>
        <v>200</v>
      </c>
      <c r="G540" s="2">
        <f t="shared" si="60"/>
        <v>1631057.7940000012</v>
      </c>
      <c r="H540" s="22">
        <f t="shared" si="57"/>
        <v>0.99777756135084716</v>
      </c>
      <c r="I540" s="25">
        <f t="shared" si="61"/>
        <v>0.96855000000000002</v>
      </c>
      <c r="J540" s="43">
        <f>VLOOKUP(D540,DATABASE!$A$2:$F$3248,5)*F540</f>
        <v>193.71</v>
      </c>
      <c r="K540" s="25">
        <f t="shared" si="62"/>
        <v>7066115.5324439127</v>
      </c>
      <c r="L540" s="26">
        <f t="shared" si="58"/>
        <v>0.99922882340324626</v>
      </c>
      <c r="M540" s="3" t="str">
        <f>VLOOKUP(D540,DATABASE!$A$2:$F$3248,3)</f>
        <v>OLEOSE</v>
      </c>
      <c r="N540" s="10" t="str">
        <f t="shared" si="59"/>
        <v>C</v>
      </c>
    </row>
    <row r="541" spans="1:14">
      <c r="A541" s="19">
        <v>561</v>
      </c>
      <c r="B541" s="21">
        <f t="shared" si="56"/>
        <v>0.93812709030100339</v>
      </c>
      <c r="C541" s="32" t="s">
        <v>4564</v>
      </c>
      <c r="D541" s="32" t="s">
        <v>4565</v>
      </c>
      <c r="E541" s="1">
        <f>VLOOKUP(D541,DATABASE!$A$2:$F$3248,6)</f>
        <v>1</v>
      </c>
      <c r="F541" s="6">
        <f>VLOOKUP(D541,DATABASE!$A$2:$F$3248,4)</f>
        <v>48</v>
      </c>
      <c r="G541" s="2">
        <f t="shared" si="60"/>
        <v>1631105.7940000012</v>
      </c>
      <c r="H541" s="22">
        <f t="shared" si="57"/>
        <v>0.99780692470211585</v>
      </c>
      <c r="I541" s="25">
        <f t="shared" si="61"/>
        <v>3.8989600000000002</v>
      </c>
      <c r="J541" s="43">
        <f>VLOOKUP(D541,DATABASE!$A$2:$F$3248,5)*F541</f>
        <v>187.15008</v>
      </c>
      <c r="K541" s="25">
        <f t="shared" si="62"/>
        <v>7066302.6825239128</v>
      </c>
      <c r="L541" s="26">
        <f t="shared" si="58"/>
        <v>0.999255288545711</v>
      </c>
      <c r="M541" s="3" t="str">
        <f>VLOOKUP(D541,DATABASE!$A$2:$F$3248,3)</f>
        <v>OLEOSE</v>
      </c>
      <c r="N541" s="10" t="str">
        <f t="shared" si="59"/>
        <v>C</v>
      </c>
    </row>
    <row r="542" spans="1:14">
      <c r="A542" s="19">
        <v>562</v>
      </c>
      <c r="B542" s="21">
        <f t="shared" si="56"/>
        <v>0.93979933110367897</v>
      </c>
      <c r="C542" s="32" t="s">
        <v>4569</v>
      </c>
      <c r="D542" s="32" t="s">
        <v>4568</v>
      </c>
      <c r="E542" s="1">
        <f>VLOOKUP(D542,DATABASE!$A$2:$F$3248,6)</f>
        <v>1</v>
      </c>
      <c r="F542" s="6">
        <f>VLOOKUP(D542,DATABASE!$A$2:$F$3248,4)</f>
        <v>48</v>
      </c>
      <c r="G542" s="2">
        <f t="shared" si="60"/>
        <v>1631153.7940000012</v>
      </c>
      <c r="H542" s="22">
        <f t="shared" si="57"/>
        <v>0.99783628805338465</v>
      </c>
      <c r="I542" s="25">
        <f t="shared" si="61"/>
        <v>3.8791699999999998</v>
      </c>
      <c r="J542" s="43">
        <f>VLOOKUP(D542,DATABASE!$A$2:$F$3248,5)*F542</f>
        <v>186.20015999999998</v>
      </c>
      <c r="K542" s="25">
        <f t="shared" si="62"/>
        <v>7066488.8826839123</v>
      </c>
      <c r="L542" s="26">
        <f t="shared" si="58"/>
        <v>0.99928161935872128</v>
      </c>
      <c r="M542" s="3" t="str">
        <f>VLOOKUP(D542,DATABASE!$A$2:$F$3248,3)</f>
        <v>OLEOSE</v>
      </c>
      <c r="N542" s="10" t="str">
        <f t="shared" si="59"/>
        <v>C</v>
      </c>
    </row>
    <row r="543" spans="1:14">
      <c r="A543" s="19">
        <v>522</v>
      </c>
      <c r="B543" s="21">
        <f t="shared" si="56"/>
        <v>0.87290969899665549</v>
      </c>
      <c r="C543" s="32" t="s">
        <v>3775</v>
      </c>
      <c r="D543" s="32" t="s">
        <v>3774</v>
      </c>
      <c r="E543" s="1">
        <f>VLOOKUP(D543,DATABASE!$A$2:$F$3248,6)</f>
        <v>1</v>
      </c>
      <c r="F543" s="6">
        <f>VLOOKUP(D543,DATABASE!$A$2:$F$3248,4)</f>
        <v>100</v>
      </c>
      <c r="G543" s="2">
        <f t="shared" si="60"/>
        <v>1631253.7940000012</v>
      </c>
      <c r="H543" s="22">
        <f t="shared" si="57"/>
        <v>0.99789746170186111</v>
      </c>
      <c r="I543" s="25">
        <f t="shared" si="61"/>
        <v>1.8144</v>
      </c>
      <c r="J543" s="43">
        <f>VLOOKUP(D543,DATABASE!$A$2:$F$3248,5)*F543</f>
        <v>181.44</v>
      </c>
      <c r="K543" s="25">
        <f t="shared" si="62"/>
        <v>7066670.3226839127</v>
      </c>
      <c r="L543" s="26">
        <f t="shared" si="58"/>
        <v>0.99930727703115618</v>
      </c>
      <c r="M543" s="3" t="str">
        <f>VLOOKUP(D543,DATABASE!$A$2:$F$3248,3)</f>
        <v>OLEOSE</v>
      </c>
      <c r="N543" s="10" t="str">
        <f t="shared" si="59"/>
        <v>C</v>
      </c>
    </row>
    <row r="544" spans="1:14">
      <c r="A544" s="19">
        <v>490</v>
      </c>
      <c r="B544" s="21">
        <f t="shared" si="56"/>
        <v>0.8193979933110368</v>
      </c>
      <c r="C544" s="32" t="s">
        <v>3753</v>
      </c>
      <c r="D544" s="32" t="s">
        <v>3752</v>
      </c>
      <c r="E544" s="1">
        <f>VLOOKUP(D544,DATABASE!$A$2:$F$3248,6)</f>
        <v>1</v>
      </c>
      <c r="F544" s="6">
        <f>VLOOKUP(D544,DATABASE!$A$2:$F$3248,4)</f>
        <v>120</v>
      </c>
      <c r="G544" s="2">
        <f t="shared" si="60"/>
        <v>1631373.7940000012</v>
      </c>
      <c r="H544" s="22">
        <f t="shared" si="57"/>
        <v>0.99797087008003305</v>
      </c>
      <c r="I544" s="25">
        <f t="shared" si="61"/>
        <v>1.4959200000000001</v>
      </c>
      <c r="J544" s="43">
        <f>VLOOKUP(D544,DATABASE!$A$2:$F$3248,5)*F544</f>
        <v>179.5104</v>
      </c>
      <c r="K544" s="25">
        <f t="shared" si="62"/>
        <v>7066849.8330839127</v>
      </c>
      <c r="L544" s="26">
        <f t="shared" si="58"/>
        <v>0.999332661836281</v>
      </c>
      <c r="M544" s="3" t="str">
        <f>VLOOKUP(D544,DATABASE!$A$2:$F$3248,3)</f>
        <v>OLEOSE</v>
      </c>
      <c r="N544" s="10" t="str">
        <f t="shared" si="59"/>
        <v>C</v>
      </c>
    </row>
    <row r="545" spans="1:14">
      <c r="A545" s="19">
        <v>444</v>
      </c>
      <c r="B545" s="21">
        <f t="shared" si="56"/>
        <v>0.74247491638795982</v>
      </c>
      <c r="C545" s="32" t="s">
        <v>4045</v>
      </c>
      <c r="D545" s="32" t="s">
        <v>4044</v>
      </c>
      <c r="E545" s="1">
        <f>VLOOKUP(D545,DATABASE!$A$2:$F$3248,6)</f>
        <v>1</v>
      </c>
      <c r="F545" s="6">
        <f>VLOOKUP(D545,DATABASE!$A$2:$F$3248,4)</f>
        <v>200</v>
      </c>
      <c r="G545" s="2">
        <f t="shared" si="60"/>
        <v>1631573.7940000012</v>
      </c>
      <c r="H545" s="22">
        <f t="shared" si="57"/>
        <v>0.99809321737698609</v>
      </c>
      <c r="I545" s="25">
        <f t="shared" si="61"/>
        <v>0.87575000000000003</v>
      </c>
      <c r="J545" s="43">
        <f>VLOOKUP(D545,DATABASE!$A$2:$F$3248,5)*F545</f>
        <v>175.15</v>
      </c>
      <c r="K545" s="25">
        <f t="shared" si="62"/>
        <v>7067024.9830839131</v>
      </c>
      <c r="L545" s="26">
        <f t="shared" si="58"/>
        <v>0.9993574300314253</v>
      </c>
      <c r="M545" s="3" t="str">
        <f>VLOOKUP(D545,DATABASE!$A$2:$F$3248,3)</f>
        <v>OLEOSE</v>
      </c>
      <c r="N545" s="10" t="str">
        <f t="shared" si="59"/>
        <v>C</v>
      </c>
    </row>
    <row r="546" spans="1:14">
      <c r="A546" s="19">
        <v>579</v>
      </c>
      <c r="B546" s="21">
        <f t="shared" si="56"/>
        <v>0.9682274247491639</v>
      </c>
      <c r="C546" s="32" t="s">
        <v>2018</v>
      </c>
      <c r="D546" s="32" t="s">
        <v>2017</v>
      </c>
      <c r="E546" s="1">
        <f>VLOOKUP(D546,DATABASE!$A$2:$F$3248,6)</f>
        <v>1</v>
      </c>
      <c r="F546" s="6">
        <f>VLOOKUP(D546,DATABASE!$A$2:$F$3248,4)</f>
        <v>35</v>
      </c>
      <c r="G546" s="2">
        <f t="shared" si="60"/>
        <v>1631608.7940000012</v>
      </c>
      <c r="H546" s="22">
        <f t="shared" si="57"/>
        <v>0.99811462815395291</v>
      </c>
      <c r="I546" s="25">
        <f t="shared" si="61"/>
        <v>4.7554600000000002</v>
      </c>
      <c r="J546" s="43">
        <f>VLOOKUP(D546,DATABASE!$A$2:$F$3248,5)*F546</f>
        <v>166.44110000000001</v>
      </c>
      <c r="K546" s="25">
        <f t="shared" si="62"/>
        <v>7067191.4241839135</v>
      </c>
      <c r="L546" s="26">
        <f t="shared" si="58"/>
        <v>0.99938096668940313</v>
      </c>
      <c r="M546" s="3" t="str">
        <f>VLOOKUP(D546,DATABASE!$A$2:$F$3248,3)</f>
        <v>OLEOSE</v>
      </c>
      <c r="N546" s="10" t="str">
        <f t="shared" si="59"/>
        <v>C</v>
      </c>
    </row>
    <row r="547" spans="1:14">
      <c r="A547" s="19">
        <v>431</v>
      </c>
      <c r="B547" s="21">
        <f t="shared" si="56"/>
        <v>0.72073578595317722</v>
      </c>
      <c r="C547" s="32" t="s">
        <v>5058</v>
      </c>
      <c r="D547" s="32" t="s">
        <v>5057</v>
      </c>
      <c r="E547" s="1">
        <f>VLOOKUP(D547,DATABASE!$A$2:$F$3248,6)</f>
        <v>1</v>
      </c>
      <c r="F547" s="6">
        <f>VLOOKUP(D547,DATABASE!$A$2:$F$3248,4)</f>
        <v>200</v>
      </c>
      <c r="G547" s="2">
        <f t="shared" si="60"/>
        <v>1631808.7940000012</v>
      </c>
      <c r="H547" s="22">
        <f t="shared" si="57"/>
        <v>0.99823697545090595</v>
      </c>
      <c r="I547" s="25">
        <f t="shared" si="61"/>
        <v>0.82584999999999997</v>
      </c>
      <c r="J547" s="43">
        <f>VLOOKUP(D547,DATABASE!$A$2:$F$3248,5)*F547</f>
        <v>165.17</v>
      </c>
      <c r="K547" s="25">
        <f t="shared" si="62"/>
        <v>7067356.5941839134</v>
      </c>
      <c r="L547" s="26">
        <f t="shared" si="58"/>
        <v>0.99940432359943432</v>
      </c>
      <c r="M547" s="3" t="str">
        <f>VLOOKUP(D547,DATABASE!$A$2:$F$3248,3)</f>
        <v>CIOCC</v>
      </c>
      <c r="N547" s="10" t="str">
        <f t="shared" si="59"/>
        <v>C</v>
      </c>
    </row>
    <row r="548" spans="1:14">
      <c r="A548" s="19">
        <v>348</v>
      </c>
      <c r="B548" s="21">
        <f t="shared" si="56"/>
        <v>0.58193979933110362</v>
      </c>
      <c r="C548" s="32" t="s">
        <v>5013</v>
      </c>
      <c r="D548" s="32" t="s">
        <v>5012</v>
      </c>
      <c r="E548" s="1">
        <f>VLOOKUP(D548,DATABASE!$A$2:$F$3248,6)</f>
        <v>3</v>
      </c>
      <c r="F548" s="6">
        <f>VLOOKUP(D548,DATABASE!$A$2:$F$3248,4)</f>
        <v>360</v>
      </c>
      <c r="G548" s="2">
        <f t="shared" si="60"/>
        <v>1632168.7940000012</v>
      </c>
      <c r="H548" s="22">
        <f t="shared" si="57"/>
        <v>0.99845720058542153</v>
      </c>
      <c r="I548" s="25">
        <f t="shared" si="61"/>
        <v>0.44750000000000001</v>
      </c>
      <c r="J548" s="43">
        <f>VLOOKUP(D548,DATABASE!$A$2:$F$3248,5)*F548</f>
        <v>161.1</v>
      </c>
      <c r="K548" s="25">
        <f t="shared" si="62"/>
        <v>7067517.6941839131</v>
      </c>
      <c r="L548" s="26">
        <f t="shared" si="58"/>
        <v>0.99942710496533627</v>
      </c>
      <c r="M548" s="3" t="str">
        <f>VLOOKUP(D548,DATABASE!$A$2:$F$3248,3)</f>
        <v>OLEOSE</v>
      </c>
      <c r="N548" s="10" t="str">
        <f t="shared" si="59"/>
        <v>C</v>
      </c>
    </row>
    <row r="549" spans="1:14">
      <c r="A549" s="19">
        <v>518</v>
      </c>
      <c r="B549" s="21">
        <f t="shared" si="56"/>
        <v>0.86622073578595316</v>
      </c>
      <c r="C549" s="32" t="s">
        <v>1463</v>
      </c>
      <c r="D549" s="32" t="s">
        <v>1462</v>
      </c>
      <c r="E549" s="1">
        <f>VLOOKUP(D549,DATABASE!$A$2:$F$3248,6)</f>
        <v>1</v>
      </c>
      <c r="F549" s="6">
        <f>VLOOKUP(D549,DATABASE!$A$2:$F$3248,4)</f>
        <v>100</v>
      </c>
      <c r="G549" s="2">
        <f t="shared" si="60"/>
        <v>1632268.7940000012</v>
      </c>
      <c r="H549" s="22">
        <f t="shared" si="57"/>
        <v>0.99851837423389811</v>
      </c>
      <c r="I549" s="25">
        <f t="shared" si="61"/>
        <v>1.5893000000000002</v>
      </c>
      <c r="J549" s="43">
        <f>VLOOKUP(D549,DATABASE!$A$2:$F$3248,5)*F549</f>
        <v>158.93</v>
      </c>
      <c r="K549" s="25">
        <f t="shared" si="62"/>
        <v>7067676.6241839128</v>
      </c>
      <c r="L549" s="26">
        <f t="shared" si="58"/>
        <v>0.99944957946864355</v>
      </c>
      <c r="M549" s="3" t="str">
        <f>VLOOKUP(D549,DATABASE!$A$2:$F$3248,3)</f>
        <v>OLEOSE</v>
      </c>
      <c r="N549" s="10" t="str">
        <f t="shared" si="59"/>
        <v>C</v>
      </c>
    </row>
    <row r="550" spans="1:14">
      <c r="A550" s="19">
        <v>578</v>
      </c>
      <c r="B550" s="21">
        <f t="shared" si="56"/>
        <v>0.96655518394648832</v>
      </c>
      <c r="C550" s="32" t="s">
        <v>2113</v>
      </c>
      <c r="D550" s="32" t="s">
        <v>2118</v>
      </c>
      <c r="E550" s="1">
        <f>VLOOKUP(D550,DATABASE!$A$2:$F$3248,6)</f>
        <v>1</v>
      </c>
      <c r="F550" s="6">
        <f>VLOOKUP(D550,DATABASE!$A$2:$F$3248,4)</f>
        <v>35</v>
      </c>
      <c r="G550" s="2">
        <f t="shared" si="60"/>
        <v>1632303.7940000012</v>
      </c>
      <c r="H550" s="22">
        <f t="shared" si="57"/>
        <v>0.99853978501086482</v>
      </c>
      <c r="I550" s="25">
        <f t="shared" si="61"/>
        <v>4.5355499999999997</v>
      </c>
      <c r="J550" s="43">
        <f>VLOOKUP(D550,DATABASE!$A$2:$F$3248,5)*F550</f>
        <v>158.74424999999999</v>
      </c>
      <c r="K550" s="25">
        <f t="shared" si="62"/>
        <v>7067835.3684339132</v>
      </c>
      <c r="L550" s="26">
        <f t="shared" si="58"/>
        <v>0.9994720277047956</v>
      </c>
      <c r="M550" s="3" t="str">
        <f>VLOOKUP(D550,DATABASE!$A$2:$F$3248,3)</f>
        <v>OLEOSE</v>
      </c>
      <c r="N550" s="10" t="str">
        <f t="shared" si="59"/>
        <v>C</v>
      </c>
    </row>
    <row r="551" spans="1:14">
      <c r="A551" s="19">
        <v>577</v>
      </c>
      <c r="B551" s="21">
        <f t="shared" si="56"/>
        <v>0.96488294314381273</v>
      </c>
      <c r="C551" s="32" t="s">
        <v>4061</v>
      </c>
      <c r="D551" s="32" t="s">
        <v>4066</v>
      </c>
      <c r="E551" s="1">
        <f>VLOOKUP(D551,DATABASE!$A$2:$F$3248,6)</f>
        <v>1</v>
      </c>
      <c r="F551" s="6">
        <f>VLOOKUP(D551,DATABASE!$A$2:$F$3248,4)</f>
        <v>38.5</v>
      </c>
      <c r="G551" s="2">
        <f t="shared" si="60"/>
        <v>1632342.2940000012</v>
      </c>
      <c r="H551" s="22">
        <f t="shared" si="57"/>
        <v>0.99856333686552834</v>
      </c>
      <c r="I551" s="25">
        <f t="shared" si="61"/>
        <v>4.0537700000000001</v>
      </c>
      <c r="J551" s="43">
        <f>VLOOKUP(D551,DATABASE!$A$2:$F$3248,5)*F551</f>
        <v>156.070145</v>
      </c>
      <c r="K551" s="25">
        <f t="shared" si="62"/>
        <v>7067991.438578913</v>
      </c>
      <c r="L551" s="26">
        <f t="shared" si="58"/>
        <v>0.99949409779219234</v>
      </c>
      <c r="M551" s="3" t="str">
        <f>VLOOKUP(D551,DATABASE!$A$2:$F$3248,3)</f>
        <v>OLEOSE</v>
      </c>
      <c r="N551" s="10" t="str">
        <f t="shared" si="59"/>
        <v>C</v>
      </c>
    </row>
    <row r="552" spans="1:14">
      <c r="A552" s="19">
        <v>517</v>
      </c>
      <c r="B552" s="21">
        <f t="shared" si="56"/>
        <v>0.86454849498327757</v>
      </c>
      <c r="C552" s="32" t="s">
        <v>1470</v>
      </c>
      <c r="D552" s="32" t="s">
        <v>1469</v>
      </c>
      <c r="E552" s="1">
        <f>VLOOKUP(D552,DATABASE!$A$2:$F$3248,6)</f>
        <v>1</v>
      </c>
      <c r="F552" s="6">
        <f>VLOOKUP(D552,DATABASE!$A$2:$F$3248,4)</f>
        <v>100</v>
      </c>
      <c r="G552" s="2">
        <f t="shared" si="60"/>
        <v>1632442.2940000012</v>
      </c>
      <c r="H552" s="22">
        <f t="shared" si="57"/>
        <v>0.99862451051400491</v>
      </c>
      <c r="I552" s="25">
        <f t="shared" si="61"/>
        <v>1.5359</v>
      </c>
      <c r="J552" s="43">
        <f>VLOOKUP(D552,DATABASE!$A$2:$F$3248,5)*F552</f>
        <v>153.59</v>
      </c>
      <c r="K552" s="25">
        <f t="shared" si="62"/>
        <v>7068145.0285789128</v>
      </c>
      <c r="L552" s="26">
        <f t="shared" si="58"/>
        <v>0.99951581715897619</v>
      </c>
      <c r="M552" s="3" t="str">
        <f>VLOOKUP(D552,DATABASE!$A$2:$F$3248,3)</f>
        <v>OLEOSE</v>
      </c>
      <c r="N552" s="10" t="str">
        <f t="shared" si="59"/>
        <v>C</v>
      </c>
    </row>
    <row r="553" spans="1:14">
      <c r="A553" s="19">
        <v>465</v>
      </c>
      <c r="B553" s="21">
        <f t="shared" si="56"/>
        <v>0.77759197324414719</v>
      </c>
      <c r="C553" s="32" t="s">
        <v>2103</v>
      </c>
      <c r="D553" s="32" t="s">
        <v>2946</v>
      </c>
      <c r="E553" s="1">
        <f>VLOOKUP(D553,DATABASE!$A$2:$F$3248,6)</f>
        <v>1</v>
      </c>
      <c r="F553" s="6">
        <f>VLOOKUP(D553,DATABASE!$A$2:$F$3248,4)</f>
        <v>160</v>
      </c>
      <c r="G553" s="2">
        <f t="shared" si="60"/>
        <v>1632602.2940000012</v>
      </c>
      <c r="H553" s="22">
        <f t="shared" si="57"/>
        <v>0.99872238835156735</v>
      </c>
      <c r="I553" s="25">
        <f t="shared" si="61"/>
        <v>0.95443999999999996</v>
      </c>
      <c r="J553" s="43">
        <f>VLOOKUP(D553,DATABASE!$A$2:$F$3248,5)*F553</f>
        <v>152.71039999999999</v>
      </c>
      <c r="K553" s="25">
        <f t="shared" si="62"/>
        <v>7068297.7389789131</v>
      </c>
      <c r="L553" s="26">
        <f t="shared" si="58"/>
        <v>0.99953741214035075</v>
      </c>
      <c r="M553" s="3" t="str">
        <f>VLOOKUP(D553,DATABASE!$A$2:$F$3248,3)</f>
        <v>OLEOSE</v>
      </c>
      <c r="N553" s="10" t="str">
        <f t="shared" si="59"/>
        <v>C</v>
      </c>
    </row>
    <row r="554" spans="1:14">
      <c r="A554" s="19">
        <v>509</v>
      </c>
      <c r="B554" s="21">
        <f t="shared" si="56"/>
        <v>0.8511705685618729</v>
      </c>
      <c r="C554" s="32" t="s">
        <v>1940</v>
      </c>
      <c r="D554" s="32" t="s">
        <v>1939</v>
      </c>
      <c r="E554" s="1">
        <f>VLOOKUP(D554,DATABASE!$A$2:$F$3248,6)</f>
        <v>1</v>
      </c>
      <c r="F554" s="6">
        <f>VLOOKUP(D554,DATABASE!$A$2:$F$3248,4)</f>
        <v>100</v>
      </c>
      <c r="G554" s="2">
        <f t="shared" si="60"/>
        <v>1632702.2940000012</v>
      </c>
      <c r="H554" s="22">
        <f t="shared" si="57"/>
        <v>0.99878356200004392</v>
      </c>
      <c r="I554" s="25">
        <f t="shared" si="61"/>
        <v>1.5268000000000002</v>
      </c>
      <c r="J554" s="43">
        <f>VLOOKUP(D554,DATABASE!$A$2:$F$3248,5)*F554</f>
        <v>152.68</v>
      </c>
      <c r="K554" s="25">
        <f t="shared" si="62"/>
        <v>7068450.4189789128</v>
      </c>
      <c r="L554" s="26">
        <f t="shared" si="58"/>
        <v>0.99955900282282062</v>
      </c>
      <c r="M554" s="3" t="str">
        <f>VLOOKUP(D554,DATABASE!$A$2:$F$3248,3)</f>
        <v>OLEOSE</v>
      </c>
      <c r="N554" s="10" t="str">
        <f t="shared" si="59"/>
        <v>C</v>
      </c>
    </row>
    <row r="555" spans="1:14">
      <c r="A555" s="19">
        <v>534</v>
      </c>
      <c r="B555" s="21">
        <f t="shared" si="56"/>
        <v>0.8929765886287625</v>
      </c>
      <c r="C555" s="32" t="s">
        <v>2053</v>
      </c>
      <c r="D555" s="32" t="s">
        <v>2052</v>
      </c>
      <c r="E555" s="1">
        <f>VLOOKUP(D555,DATABASE!$A$2:$F$3248,6)</f>
        <v>1</v>
      </c>
      <c r="F555" s="6">
        <f>VLOOKUP(D555,DATABASE!$A$2:$F$3248,4)</f>
        <v>80</v>
      </c>
      <c r="G555" s="2">
        <f t="shared" si="60"/>
        <v>1632782.2940000012</v>
      </c>
      <c r="H555" s="22">
        <f t="shared" si="57"/>
        <v>0.99883250091882514</v>
      </c>
      <c r="I555" s="25">
        <f t="shared" si="61"/>
        <v>1.88263</v>
      </c>
      <c r="J555" s="43">
        <f>VLOOKUP(D555,DATABASE!$A$2:$F$3248,5)*F555</f>
        <v>150.6104</v>
      </c>
      <c r="K555" s="25">
        <f t="shared" si="62"/>
        <v>7068601.0293789124</v>
      </c>
      <c r="L555" s="26">
        <f t="shared" si="58"/>
        <v>0.99958030084039384</v>
      </c>
      <c r="M555" s="3" t="str">
        <f>VLOOKUP(D555,DATABASE!$A$2:$F$3248,3)</f>
        <v>OLEOSE</v>
      </c>
      <c r="N555" s="10" t="str">
        <f t="shared" si="59"/>
        <v>C</v>
      </c>
    </row>
    <row r="556" spans="1:14">
      <c r="A556" s="19">
        <v>568</v>
      </c>
      <c r="B556" s="21">
        <f t="shared" si="56"/>
        <v>0.94983277591973247</v>
      </c>
      <c r="C556" s="32" t="s">
        <v>5460</v>
      </c>
      <c r="D556" s="32" t="s">
        <v>5459</v>
      </c>
      <c r="E556" s="1">
        <f>VLOOKUP(D556,DATABASE!$A$2:$F$3248,6)</f>
        <v>1</v>
      </c>
      <c r="F556" s="6">
        <f>VLOOKUP(D556,DATABASE!$A$2:$F$3248,4)</f>
        <v>40</v>
      </c>
      <c r="G556" s="2">
        <f t="shared" si="60"/>
        <v>1632822.2940000012</v>
      </c>
      <c r="H556" s="22">
        <f t="shared" si="57"/>
        <v>0.99885697037821575</v>
      </c>
      <c r="I556" s="25">
        <f t="shared" si="61"/>
        <v>3.74675</v>
      </c>
      <c r="J556" s="43">
        <f>VLOOKUP(D556,DATABASE!$A$2:$F$3248,5)*F556</f>
        <v>149.87</v>
      </c>
      <c r="K556" s="25">
        <f t="shared" si="62"/>
        <v>7068750.8993789125</v>
      </c>
      <c r="L556" s="26">
        <f t="shared" si="58"/>
        <v>0.99960149415701538</v>
      </c>
      <c r="M556" s="3" t="str">
        <f>VLOOKUP(D556,DATABASE!$A$2:$F$3248,3)</f>
        <v>OLEOSE</v>
      </c>
      <c r="N556" s="10" t="str">
        <f t="shared" si="59"/>
        <v>C</v>
      </c>
    </row>
    <row r="557" spans="1:14">
      <c r="A557" s="19">
        <v>511</v>
      </c>
      <c r="B557" s="21">
        <f t="shared" si="56"/>
        <v>0.85451505016722407</v>
      </c>
      <c r="C557" s="32" t="s">
        <v>3119</v>
      </c>
      <c r="D557" s="32" t="s">
        <v>3118</v>
      </c>
      <c r="E557" s="1">
        <f>VLOOKUP(D557,DATABASE!$A$2:$F$3248,6)</f>
        <v>1</v>
      </c>
      <c r="F557" s="6">
        <f>VLOOKUP(D557,DATABASE!$A$2:$F$3248,4)</f>
        <v>100</v>
      </c>
      <c r="G557" s="2">
        <f t="shared" si="60"/>
        <v>1632922.2940000012</v>
      </c>
      <c r="H557" s="22">
        <f t="shared" si="57"/>
        <v>0.99891814402669232</v>
      </c>
      <c r="I557" s="25">
        <f t="shared" si="61"/>
        <v>1.3740999999999999</v>
      </c>
      <c r="J557" s="43">
        <f>VLOOKUP(D557,DATABASE!$A$2:$F$3248,5)*F557</f>
        <v>137.41</v>
      </c>
      <c r="K557" s="25">
        <f t="shared" si="62"/>
        <v>7068888.3093789127</v>
      </c>
      <c r="L557" s="26">
        <f t="shared" si="58"/>
        <v>0.99962092548841575</v>
      </c>
      <c r="M557" s="3" t="str">
        <f>VLOOKUP(D557,DATABASE!$A$2:$F$3248,3)</f>
        <v>OLEOSE</v>
      </c>
      <c r="N557" s="10" t="str">
        <f t="shared" si="59"/>
        <v>C</v>
      </c>
    </row>
    <row r="558" spans="1:14">
      <c r="A558" s="19">
        <v>519</v>
      </c>
      <c r="B558" s="21">
        <f t="shared" si="56"/>
        <v>0.86789297658862874</v>
      </c>
      <c r="C558" s="32" t="s">
        <v>2161</v>
      </c>
      <c r="D558" s="32" t="s">
        <v>2160</v>
      </c>
      <c r="E558" s="1">
        <f>VLOOKUP(D558,DATABASE!$A$2:$F$3248,6)</f>
        <v>1</v>
      </c>
      <c r="F558" s="6">
        <f>VLOOKUP(D558,DATABASE!$A$2:$F$3248,4)</f>
        <v>100</v>
      </c>
      <c r="G558" s="2">
        <f t="shared" si="60"/>
        <v>1633022.2940000012</v>
      </c>
      <c r="H558" s="22">
        <f t="shared" si="57"/>
        <v>0.9989793176751689</v>
      </c>
      <c r="I558" s="25">
        <f t="shared" si="61"/>
        <v>1.2881</v>
      </c>
      <c r="J558" s="43">
        <f>VLOOKUP(D558,DATABASE!$A$2:$F$3248,5)*F558</f>
        <v>128.81</v>
      </c>
      <c r="K558" s="25">
        <f t="shared" si="62"/>
        <v>7069017.1193789123</v>
      </c>
      <c r="L558" s="26">
        <f t="shared" si="58"/>
        <v>0.99963914068234383</v>
      </c>
      <c r="M558" s="3" t="str">
        <f>VLOOKUP(D558,DATABASE!$A$2:$F$3248,3)</f>
        <v>OLEOSE</v>
      </c>
      <c r="N558" s="10" t="str">
        <f t="shared" si="59"/>
        <v>C</v>
      </c>
    </row>
    <row r="559" spans="1:14">
      <c r="A559" s="19">
        <v>533</v>
      </c>
      <c r="B559" s="21">
        <f t="shared" si="56"/>
        <v>0.89130434782608692</v>
      </c>
      <c r="C559" s="32" t="s">
        <v>2216</v>
      </c>
      <c r="D559" s="32" t="s">
        <v>2215</v>
      </c>
      <c r="E559" s="1">
        <f>VLOOKUP(D559,DATABASE!$A$2:$F$3248,6)</f>
        <v>1</v>
      </c>
      <c r="F559" s="6">
        <f>VLOOKUP(D559,DATABASE!$A$2:$F$3248,4)</f>
        <v>80</v>
      </c>
      <c r="G559" s="2">
        <f t="shared" si="60"/>
        <v>1633102.2940000012</v>
      </c>
      <c r="H559" s="22">
        <f t="shared" si="57"/>
        <v>0.99902825659395011</v>
      </c>
      <c r="I559" s="25">
        <f t="shared" si="61"/>
        <v>1.58413</v>
      </c>
      <c r="J559" s="43">
        <f>VLOOKUP(D559,DATABASE!$A$2:$F$3248,5)*F559</f>
        <v>126.7304</v>
      </c>
      <c r="K559" s="25">
        <f t="shared" si="62"/>
        <v>7069143.849778912</v>
      </c>
      <c r="L559" s="26">
        <f t="shared" si="58"/>
        <v>0.99965706179726188</v>
      </c>
      <c r="M559" s="3" t="str">
        <f>VLOOKUP(D559,DATABASE!$A$2:$F$3248,3)</f>
        <v>OLEOSE</v>
      </c>
      <c r="N559" s="10" t="str">
        <f t="shared" si="59"/>
        <v>C</v>
      </c>
    </row>
    <row r="560" spans="1:14">
      <c r="A560" s="19">
        <v>541</v>
      </c>
      <c r="B560" s="21">
        <f t="shared" si="56"/>
        <v>0.90468227424749159</v>
      </c>
      <c r="C560" s="32" t="s">
        <v>3769</v>
      </c>
      <c r="D560" s="32" t="s">
        <v>3768</v>
      </c>
      <c r="E560" s="1">
        <f>VLOOKUP(D560,DATABASE!$A$2:$F$3248,6)</f>
        <v>1</v>
      </c>
      <c r="F560" s="6">
        <f>VLOOKUP(D560,DATABASE!$A$2:$F$3248,4)</f>
        <v>80</v>
      </c>
      <c r="G560" s="2">
        <f t="shared" si="60"/>
        <v>1633182.2940000012</v>
      </c>
      <c r="H560" s="22">
        <f t="shared" si="57"/>
        <v>0.99907719551273133</v>
      </c>
      <c r="I560" s="25">
        <f t="shared" si="61"/>
        <v>1.5627500000000001</v>
      </c>
      <c r="J560" s="43">
        <f>VLOOKUP(D560,DATABASE!$A$2:$F$3248,5)*F560</f>
        <v>125.02000000000001</v>
      </c>
      <c r="K560" s="25">
        <f t="shared" si="62"/>
        <v>7069268.8697789116</v>
      </c>
      <c r="L560" s="26">
        <f t="shared" si="58"/>
        <v>0.9996747410422343</v>
      </c>
      <c r="M560" s="3" t="str">
        <f>VLOOKUP(D560,DATABASE!$A$2:$F$3248,3)</f>
        <v>OLEOSE</v>
      </c>
      <c r="N560" s="10" t="str">
        <f t="shared" si="59"/>
        <v>C</v>
      </c>
    </row>
    <row r="561" spans="1:14">
      <c r="A561" s="19">
        <v>572</v>
      </c>
      <c r="B561" s="21">
        <f t="shared" si="56"/>
        <v>0.95652173913043481</v>
      </c>
      <c r="C561" s="32" t="s">
        <v>2687</v>
      </c>
      <c r="D561" s="32" t="s">
        <v>2686</v>
      </c>
      <c r="E561" s="1">
        <f>VLOOKUP(D561,DATABASE!$A$2:$F$3248,6)</f>
        <v>1</v>
      </c>
      <c r="F561" s="6">
        <f>VLOOKUP(D561,DATABASE!$A$2:$F$3248,4)</f>
        <v>40</v>
      </c>
      <c r="G561" s="2">
        <f t="shared" si="60"/>
        <v>1633222.2940000012</v>
      </c>
      <c r="H561" s="22">
        <f t="shared" si="57"/>
        <v>0.99910166497212194</v>
      </c>
      <c r="I561" s="25">
        <f t="shared" si="61"/>
        <v>3.0545</v>
      </c>
      <c r="J561" s="43">
        <f>VLOOKUP(D561,DATABASE!$A$2:$F$3248,5)*F561</f>
        <v>122.18</v>
      </c>
      <c r="K561" s="25">
        <f t="shared" si="62"/>
        <v>7069391.0497789113</v>
      </c>
      <c r="L561" s="26">
        <f t="shared" si="58"/>
        <v>0.99969201867901836</v>
      </c>
      <c r="M561" s="3" t="str">
        <f>VLOOKUP(D561,DATABASE!$A$2:$F$3248,3)</f>
        <v>OLEOSE</v>
      </c>
      <c r="N561" s="10" t="str">
        <f t="shared" si="59"/>
        <v>C</v>
      </c>
    </row>
    <row r="562" spans="1:14">
      <c r="A562" s="19">
        <v>576</v>
      </c>
      <c r="B562" s="21">
        <f t="shared" si="56"/>
        <v>0.96321070234113715</v>
      </c>
      <c r="C562" s="32" t="s">
        <v>4867</v>
      </c>
      <c r="D562" s="32" t="s">
        <v>4866</v>
      </c>
      <c r="E562" s="1">
        <f>VLOOKUP(D562,DATABASE!$A$2:$F$3248,6)</f>
        <v>1</v>
      </c>
      <c r="F562" s="6">
        <f>VLOOKUP(D562,DATABASE!$A$2:$F$3248,4)</f>
        <v>40</v>
      </c>
      <c r="G562" s="2">
        <f t="shared" si="60"/>
        <v>1633262.2940000012</v>
      </c>
      <c r="H562" s="22">
        <f t="shared" si="57"/>
        <v>0.99912613443151255</v>
      </c>
      <c r="I562" s="25">
        <f t="shared" si="61"/>
        <v>2.6927500000000002</v>
      </c>
      <c r="J562" s="43">
        <f>VLOOKUP(D562,DATABASE!$A$2:$F$3248,5)*F562</f>
        <v>107.71000000000001</v>
      </c>
      <c r="K562" s="25">
        <f t="shared" si="62"/>
        <v>7069498.7597789112</v>
      </c>
      <c r="L562" s="26">
        <f t="shared" si="58"/>
        <v>0.99970725009379979</v>
      </c>
      <c r="M562" s="3" t="str">
        <f>VLOOKUP(D562,DATABASE!$A$2:$F$3248,3)</f>
        <v>OLEOSE</v>
      </c>
      <c r="N562" s="10" t="str">
        <f t="shared" si="59"/>
        <v>C</v>
      </c>
    </row>
    <row r="563" spans="1:14">
      <c r="A563" s="19">
        <v>574</v>
      </c>
      <c r="B563" s="21">
        <f t="shared" si="56"/>
        <v>0.95986622073578598</v>
      </c>
      <c r="C563" s="32" t="s">
        <v>4853</v>
      </c>
      <c r="D563" s="32" t="s">
        <v>4852</v>
      </c>
      <c r="E563" s="1">
        <f>VLOOKUP(D563,DATABASE!$A$2:$F$3248,6)</f>
        <v>1</v>
      </c>
      <c r="F563" s="6">
        <f>VLOOKUP(D563,DATABASE!$A$2:$F$3248,4)</f>
        <v>40</v>
      </c>
      <c r="G563" s="2">
        <f t="shared" si="60"/>
        <v>1633302.2940000012</v>
      </c>
      <c r="H563" s="22">
        <f t="shared" si="57"/>
        <v>0.99915060389090316</v>
      </c>
      <c r="I563" s="25">
        <f t="shared" si="61"/>
        <v>2.6512500000000001</v>
      </c>
      <c r="J563" s="43">
        <f>VLOOKUP(D563,DATABASE!$A$2:$F$3248,5)*F563</f>
        <v>106.05000000000001</v>
      </c>
      <c r="K563" s="25">
        <f t="shared" si="62"/>
        <v>7069604.8097789111</v>
      </c>
      <c r="L563" s="26">
        <f t="shared" si="58"/>
        <v>0.99972224676576693</v>
      </c>
      <c r="M563" s="3" t="str">
        <f>VLOOKUP(D563,DATABASE!$A$2:$F$3248,3)</f>
        <v>OLEOSE</v>
      </c>
      <c r="N563" s="10" t="str">
        <f t="shared" si="59"/>
        <v>C</v>
      </c>
    </row>
    <row r="564" spans="1:14">
      <c r="A564" s="19">
        <v>582</v>
      </c>
      <c r="B564" s="21">
        <f t="shared" si="56"/>
        <v>0.97324414715719065</v>
      </c>
      <c r="C564" s="32" t="s">
        <v>4777</v>
      </c>
      <c r="D564" s="32" t="s">
        <v>4776</v>
      </c>
      <c r="E564" s="1">
        <f>VLOOKUP(D564,DATABASE!$A$2:$F$3248,6)</f>
        <v>1</v>
      </c>
      <c r="F564" s="6">
        <f>VLOOKUP(D564,DATABASE!$A$2:$F$3248,4)</f>
        <v>13</v>
      </c>
      <c r="G564" s="2">
        <f t="shared" si="60"/>
        <v>1633315.2940000012</v>
      </c>
      <c r="H564" s="22">
        <f t="shared" si="57"/>
        <v>0.99915855646520513</v>
      </c>
      <c r="I564" s="25">
        <f t="shared" si="61"/>
        <v>8.1064500000000006</v>
      </c>
      <c r="J564" s="43">
        <f>VLOOKUP(D564,DATABASE!$A$2:$F$3248,5)*F564</f>
        <v>105.38385000000001</v>
      </c>
      <c r="K564" s="25">
        <f t="shared" si="62"/>
        <v>7069710.1936289109</v>
      </c>
      <c r="L564" s="26">
        <f t="shared" si="58"/>
        <v>0.99973714923657386</v>
      </c>
      <c r="M564" s="3" t="str">
        <f>VLOOKUP(D564,DATABASE!$A$2:$F$3248,3)</f>
        <v>OLEOSE</v>
      </c>
      <c r="N564" s="10" t="str">
        <f t="shared" si="59"/>
        <v>C</v>
      </c>
    </row>
    <row r="565" spans="1:14">
      <c r="A565" s="19">
        <v>573</v>
      </c>
      <c r="B565" s="21">
        <f t="shared" si="56"/>
        <v>0.9581939799331104</v>
      </c>
      <c r="C565" s="32" t="s">
        <v>4847</v>
      </c>
      <c r="D565" s="32" t="s">
        <v>4846</v>
      </c>
      <c r="E565" s="1">
        <f>VLOOKUP(D565,DATABASE!$A$2:$F$3248,6)</f>
        <v>1</v>
      </c>
      <c r="F565" s="6">
        <f>VLOOKUP(D565,DATABASE!$A$2:$F$3248,4)</f>
        <v>40</v>
      </c>
      <c r="G565" s="2">
        <f t="shared" si="60"/>
        <v>1633355.2940000012</v>
      </c>
      <c r="H565" s="22">
        <f t="shared" si="57"/>
        <v>0.99918302592459574</v>
      </c>
      <c r="I565" s="25">
        <f t="shared" si="61"/>
        <v>2.5605000000000002</v>
      </c>
      <c r="J565" s="43">
        <f>VLOOKUP(D565,DATABASE!$A$2:$F$3248,5)*F565</f>
        <v>102.42000000000002</v>
      </c>
      <c r="K565" s="25">
        <f t="shared" si="62"/>
        <v>7069812.6136289109</v>
      </c>
      <c r="L565" s="26">
        <f t="shared" si="58"/>
        <v>0.99975163258539879</v>
      </c>
      <c r="M565" s="3" t="str">
        <f>VLOOKUP(D565,DATABASE!$A$2:$F$3248,3)</f>
        <v>OLEOSE</v>
      </c>
      <c r="N565" s="10" t="str">
        <f t="shared" si="59"/>
        <v>C</v>
      </c>
    </row>
    <row r="566" spans="1:14">
      <c r="A566" s="19">
        <v>565</v>
      </c>
      <c r="B566" s="21">
        <f t="shared" si="56"/>
        <v>0.94481605351170572</v>
      </c>
      <c r="C566" s="32" t="s">
        <v>22</v>
      </c>
      <c r="D566" s="32" t="s">
        <v>21</v>
      </c>
      <c r="E566" s="1">
        <f>VLOOKUP(D566,DATABASE!$A$2:$F$3248,6)</f>
        <v>1</v>
      </c>
      <c r="F566" s="6">
        <f>VLOOKUP(D566,DATABASE!$A$2:$F$3248,4)</f>
        <v>40</v>
      </c>
      <c r="G566" s="2">
        <f t="shared" si="60"/>
        <v>1633395.2940000012</v>
      </c>
      <c r="H566" s="22">
        <f t="shared" si="57"/>
        <v>0.99920749538398634</v>
      </c>
      <c r="I566" s="25">
        <f t="shared" si="61"/>
        <v>2.5379999999999998</v>
      </c>
      <c r="J566" s="43">
        <f>VLOOKUP(D566,DATABASE!$A$2:$F$3248,5)*F566</f>
        <v>101.52</v>
      </c>
      <c r="K566" s="25">
        <f t="shared" si="62"/>
        <v>7069914.1336289104</v>
      </c>
      <c r="L566" s="26">
        <f t="shared" si="58"/>
        <v>0.99976598866402289</v>
      </c>
      <c r="M566" s="3" t="str">
        <f>VLOOKUP(D566,DATABASE!$A$2:$F$3248,3)</f>
        <v>OLEOSE</v>
      </c>
      <c r="N566" s="10" t="str">
        <f t="shared" si="59"/>
        <v>C</v>
      </c>
    </row>
    <row r="567" spans="1:14">
      <c r="A567" s="19">
        <v>508</v>
      </c>
      <c r="B567" s="21">
        <f t="shared" si="56"/>
        <v>0.84949832775919731</v>
      </c>
      <c r="C567" s="32" t="s">
        <v>668</v>
      </c>
      <c r="D567" s="32" t="s">
        <v>667</v>
      </c>
      <c r="E567" s="1">
        <f>VLOOKUP(D567,DATABASE!$A$2:$F$3248,6)</f>
        <v>1</v>
      </c>
      <c r="F567" s="6">
        <f>VLOOKUP(D567,DATABASE!$A$2:$F$3248,4)</f>
        <v>100</v>
      </c>
      <c r="G567" s="2">
        <f t="shared" si="60"/>
        <v>1633495.2940000012</v>
      </c>
      <c r="H567" s="22">
        <f t="shared" si="57"/>
        <v>0.99926866903246292</v>
      </c>
      <c r="I567" s="25">
        <f t="shared" si="61"/>
        <v>1.0104</v>
      </c>
      <c r="J567" s="43">
        <f>VLOOKUP(D567,DATABASE!$A$2:$F$3248,5)*F567</f>
        <v>101.03999999999999</v>
      </c>
      <c r="K567" s="25">
        <f t="shared" si="62"/>
        <v>7070015.1736289104</v>
      </c>
      <c r="L567" s="26">
        <f t="shared" si="58"/>
        <v>0.99978027686520687</v>
      </c>
      <c r="M567" s="3" t="str">
        <f>VLOOKUP(D567,DATABASE!$A$2:$F$3248,3)</f>
        <v>OLEOSE</v>
      </c>
      <c r="N567" s="10" t="str">
        <f t="shared" si="59"/>
        <v>C</v>
      </c>
    </row>
    <row r="568" spans="1:14">
      <c r="A568" s="19">
        <v>571</v>
      </c>
      <c r="B568" s="21">
        <f t="shared" si="56"/>
        <v>0.95484949832775923</v>
      </c>
      <c r="C568" s="32" t="s">
        <v>2617</v>
      </c>
      <c r="D568" s="32" t="s">
        <v>2616</v>
      </c>
      <c r="E568" s="1">
        <f>VLOOKUP(D568,DATABASE!$A$2:$F$3248,6)</f>
        <v>1</v>
      </c>
      <c r="F568" s="6">
        <f>VLOOKUP(D568,DATABASE!$A$2:$F$3248,4)</f>
        <v>40</v>
      </c>
      <c r="G568" s="2">
        <f t="shared" si="60"/>
        <v>1633535.2940000012</v>
      </c>
      <c r="H568" s="22">
        <f t="shared" si="57"/>
        <v>0.99929313849185353</v>
      </c>
      <c r="I568" s="25">
        <f t="shared" si="61"/>
        <v>2.4747499999999998</v>
      </c>
      <c r="J568" s="43">
        <f>VLOOKUP(D568,DATABASE!$A$2:$F$3248,5)*F568</f>
        <v>98.99</v>
      </c>
      <c r="K568" s="25">
        <f t="shared" si="62"/>
        <v>7070114.1636289107</v>
      </c>
      <c r="L568" s="26">
        <f t="shared" si="58"/>
        <v>0.99979427517315622</v>
      </c>
      <c r="M568" s="3" t="str">
        <f>VLOOKUP(D568,DATABASE!$A$2:$F$3248,3)</f>
        <v>OLEOSE</v>
      </c>
      <c r="N568" s="10" t="str">
        <f t="shared" si="59"/>
        <v>C</v>
      </c>
    </row>
    <row r="569" spans="1:14">
      <c r="A569" s="19">
        <v>535</v>
      </c>
      <c r="B569" s="21">
        <f t="shared" si="56"/>
        <v>0.89464882943143809</v>
      </c>
      <c r="C569" s="32" t="s">
        <v>3308</v>
      </c>
      <c r="D569" s="32" t="s">
        <v>3307</v>
      </c>
      <c r="E569" s="1">
        <f>VLOOKUP(D569,DATABASE!$A$2:$F$3248,6)</f>
        <v>1</v>
      </c>
      <c r="F569" s="6">
        <f>VLOOKUP(D569,DATABASE!$A$2:$F$3248,4)</f>
        <v>80</v>
      </c>
      <c r="G569" s="2">
        <f t="shared" si="60"/>
        <v>1633615.2940000012</v>
      </c>
      <c r="H569" s="22">
        <f t="shared" si="57"/>
        <v>0.99934207741063474</v>
      </c>
      <c r="I569" s="25">
        <f t="shared" si="61"/>
        <v>1.2371300000000001</v>
      </c>
      <c r="J569" s="43">
        <f>VLOOKUP(D569,DATABASE!$A$2:$F$3248,5)*F569</f>
        <v>98.970400000000012</v>
      </c>
      <c r="K569" s="25">
        <f t="shared" si="62"/>
        <v>7070213.1340289107</v>
      </c>
      <c r="L569" s="26">
        <f t="shared" si="58"/>
        <v>0.99980827070944345</v>
      </c>
      <c r="M569" s="3" t="str">
        <f>VLOOKUP(D569,DATABASE!$A$2:$F$3248,3)</f>
        <v>OLEOSE</v>
      </c>
      <c r="N569" s="10" t="str">
        <f t="shared" si="59"/>
        <v>C</v>
      </c>
    </row>
    <row r="570" spans="1:14">
      <c r="A570" s="19">
        <v>575</v>
      </c>
      <c r="B570" s="21">
        <f t="shared" si="56"/>
        <v>0.96153846153846156</v>
      </c>
      <c r="C570" s="32" t="s">
        <v>4861</v>
      </c>
      <c r="D570" s="32" t="s">
        <v>4860</v>
      </c>
      <c r="E570" s="1">
        <f>VLOOKUP(D570,DATABASE!$A$2:$F$3248,6)</f>
        <v>1</v>
      </c>
      <c r="F570" s="6">
        <f>VLOOKUP(D570,DATABASE!$A$2:$F$3248,4)</f>
        <v>40</v>
      </c>
      <c r="G570" s="2">
        <f t="shared" si="60"/>
        <v>1633655.2940000012</v>
      </c>
      <c r="H570" s="22">
        <f t="shared" si="57"/>
        <v>0.99936654687002535</v>
      </c>
      <c r="I570" s="25">
        <f t="shared" si="61"/>
        <v>2.4590000000000001</v>
      </c>
      <c r="J570" s="43">
        <f>VLOOKUP(D570,DATABASE!$A$2:$F$3248,5)*F570</f>
        <v>98.36</v>
      </c>
      <c r="K570" s="25">
        <f t="shared" si="62"/>
        <v>7070311.494028911</v>
      </c>
      <c r="L570" s="26">
        <f t="shared" si="58"/>
        <v>0.9998221799282524</v>
      </c>
      <c r="M570" s="3" t="str">
        <f>VLOOKUP(D570,DATABASE!$A$2:$F$3248,3)</f>
        <v>OLEOSE</v>
      </c>
      <c r="N570" s="10" t="str">
        <f t="shared" si="59"/>
        <v>C</v>
      </c>
    </row>
    <row r="571" spans="1:14">
      <c r="A571" s="19">
        <v>501</v>
      </c>
      <c r="B571" s="21">
        <f t="shared" si="56"/>
        <v>0.83779264214046822</v>
      </c>
      <c r="C571" s="32" t="s">
        <v>3980</v>
      </c>
      <c r="D571" s="32" t="s">
        <v>3979</v>
      </c>
      <c r="E571" s="1">
        <f>VLOOKUP(D571,DATABASE!$A$2:$F$3248,6)</f>
        <v>1</v>
      </c>
      <c r="F571" s="6">
        <f>VLOOKUP(D571,DATABASE!$A$2:$F$3248,4)</f>
        <v>100</v>
      </c>
      <c r="G571" s="2">
        <f t="shared" si="60"/>
        <v>1633755.2940000012</v>
      </c>
      <c r="H571" s="22">
        <f t="shared" si="57"/>
        <v>0.99942772051850193</v>
      </c>
      <c r="I571" s="25">
        <f t="shared" si="61"/>
        <v>0.94530000000000003</v>
      </c>
      <c r="J571" s="43">
        <f>VLOOKUP(D571,DATABASE!$A$2:$F$3248,5)*F571</f>
        <v>94.53</v>
      </c>
      <c r="K571" s="25">
        <f t="shared" si="62"/>
        <v>7070406.0240289113</v>
      </c>
      <c r="L571" s="26">
        <f t="shared" si="58"/>
        <v>0.99983554754165227</v>
      </c>
      <c r="M571" s="3" t="str">
        <f>VLOOKUP(D571,DATABASE!$A$2:$F$3248,3)</f>
        <v>CIOCC</v>
      </c>
      <c r="N571" s="10" t="str">
        <f t="shared" si="59"/>
        <v>C</v>
      </c>
    </row>
    <row r="572" spans="1:14">
      <c r="A572" s="19">
        <v>569</v>
      </c>
      <c r="B572" s="21">
        <f t="shared" si="56"/>
        <v>0.95150501672240806</v>
      </c>
      <c r="C572" s="32" t="s">
        <v>4267</v>
      </c>
      <c r="D572" s="32" t="s">
        <v>4266</v>
      </c>
      <c r="E572" s="1">
        <f>VLOOKUP(D572,DATABASE!$A$2:$F$3248,6)</f>
        <v>1</v>
      </c>
      <c r="F572" s="6">
        <f>VLOOKUP(D572,DATABASE!$A$2:$F$3248,4)</f>
        <v>40</v>
      </c>
      <c r="G572" s="2">
        <f t="shared" si="60"/>
        <v>1633795.2940000012</v>
      </c>
      <c r="H572" s="22">
        <f t="shared" si="57"/>
        <v>0.99945218997789254</v>
      </c>
      <c r="I572" s="25">
        <f t="shared" si="61"/>
        <v>2.3624999999999998</v>
      </c>
      <c r="J572" s="43">
        <f>VLOOKUP(D572,DATABASE!$A$2:$F$3248,5)*F572</f>
        <v>94.5</v>
      </c>
      <c r="K572" s="25">
        <f t="shared" si="62"/>
        <v>7070500.5240289113</v>
      </c>
      <c r="L572" s="26">
        <f t="shared" si="58"/>
        <v>0.99984891091271211</v>
      </c>
      <c r="M572" s="3" t="str">
        <f>VLOOKUP(D572,DATABASE!$A$2:$F$3248,3)</f>
        <v>OLEOSE</v>
      </c>
      <c r="N572" s="10" t="str">
        <f t="shared" si="59"/>
        <v>C</v>
      </c>
    </row>
    <row r="573" spans="1:14">
      <c r="A573" s="19">
        <v>536</v>
      </c>
      <c r="B573" s="21">
        <f t="shared" si="56"/>
        <v>0.89632107023411367</v>
      </c>
      <c r="C573" s="32" t="s">
        <v>4827</v>
      </c>
      <c r="D573" s="32" t="s">
        <v>4826</v>
      </c>
      <c r="E573" s="1">
        <f>VLOOKUP(D573,DATABASE!$A$2:$F$3248,6)</f>
        <v>1</v>
      </c>
      <c r="F573" s="6">
        <f>VLOOKUP(D573,DATABASE!$A$2:$F$3248,4)</f>
        <v>80</v>
      </c>
      <c r="G573" s="2">
        <f t="shared" si="60"/>
        <v>1633875.2940000012</v>
      </c>
      <c r="H573" s="22">
        <f t="shared" si="57"/>
        <v>0.99950112889667375</v>
      </c>
      <c r="I573" s="25">
        <f t="shared" si="61"/>
        <v>1.1501300000000001</v>
      </c>
      <c r="J573" s="43">
        <f>VLOOKUP(D573,DATABASE!$A$2:$F$3248,5)*F573</f>
        <v>92.010400000000004</v>
      </c>
      <c r="K573" s="25">
        <f t="shared" si="62"/>
        <v>7070592.5344289113</v>
      </c>
      <c r="L573" s="26">
        <f t="shared" si="58"/>
        <v>0.99986192222611492</v>
      </c>
      <c r="M573" s="3" t="str">
        <f>VLOOKUP(D573,DATABASE!$A$2:$F$3248,3)</f>
        <v>OLEOSE</v>
      </c>
      <c r="N573" s="10" t="str">
        <f t="shared" si="59"/>
        <v>C</v>
      </c>
    </row>
    <row r="574" spans="1:14">
      <c r="A574" s="19">
        <v>513</v>
      </c>
      <c r="B574" s="21">
        <f t="shared" si="56"/>
        <v>0.85785953177257523</v>
      </c>
      <c r="C574" s="32" t="s">
        <v>3365</v>
      </c>
      <c r="D574" s="32" t="s">
        <v>3364</v>
      </c>
      <c r="E574" s="1">
        <f>VLOOKUP(D574,DATABASE!$A$2:$F$3248,6)</f>
        <v>1</v>
      </c>
      <c r="F574" s="6">
        <f>VLOOKUP(D574,DATABASE!$A$2:$F$3248,4)</f>
        <v>100</v>
      </c>
      <c r="G574" s="2">
        <f t="shared" si="60"/>
        <v>1633975.2940000012</v>
      </c>
      <c r="H574" s="22">
        <f t="shared" si="57"/>
        <v>0.99956230254515033</v>
      </c>
      <c r="I574" s="25">
        <f t="shared" si="61"/>
        <v>0.90149999999999997</v>
      </c>
      <c r="J574" s="43">
        <f>VLOOKUP(D574,DATABASE!$A$2:$F$3248,5)*F574</f>
        <v>90.149999999999991</v>
      </c>
      <c r="K574" s="25">
        <f t="shared" si="62"/>
        <v>7070682.6844289117</v>
      </c>
      <c r="L574" s="26">
        <f t="shared" si="58"/>
        <v>0.99987467045787204</v>
      </c>
      <c r="M574" s="3" t="str">
        <f>VLOOKUP(D574,DATABASE!$A$2:$F$3248,3)</f>
        <v>OLEOSE</v>
      </c>
      <c r="N574" s="10" t="str">
        <f t="shared" si="59"/>
        <v>C</v>
      </c>
    </row>
    <row r="575" spans="1:14">
      <c r="A575" s="19">
        <v>566</v>
      </c>
      <c r="B575" s="21">
        <f t="shared" si="56"/>
        <v>0.94648829431438131</v>
      </c>
      <c r="C575" s="32" t="s">
        <v>5478</v>
      </c>
      <c r="D575" s="32" t="s">
        <v>5477</v>
      </c>
      <c r="E575" s="1">
        <f>VLOOKUP(D575,DATABASE!$A$2:$F$3248,6)</f>
        <v>1</v>
      </c>
      <c r="F575" s="6">
        <f>VLOOKUP(D575,DATABASE!$A$2:$F$3248,4)</f>
        <v>40</v>
      </c>
      <c r="G575" s="2">
        <f t="shared" si="60"/>
        <v>1634015.2940000012</v>
      </c>
      <c r="H575" s="22">
        <f t="shared" si="57"/>
        <v>0.99958677200454094</v>
      </c>
      <c r="I575" s="25">
        <f t="shared" si="61"/>
        <v>2.1890000000000001</v>
      </c>
      <c r="J575" s="43">
        <f>VLOOKUP(D575,DATABASE!$A$2:$F$3248,5)*F575</f>
        <v>87.56</v>
      </c>
      <c r="K575" s="25">
        <f t="shared" si="62"/>
        <v>7070770.2444289112</v>
      </c>
      <c r="L575" s="26">
        <f t="shared" si="58"/>
        <v>0.999887052434274</v>
      </c>
      <c r="M575" s="3" t="str">
        <f>VLOOKUP(D575,DATABASE!$A$2:$F$3248,3)</f>
        <v>OLEOSE</v>
      </c>
      <c r="N575" s="10" t="str">
        <f t="shared" si="59"/>
        <v>C</v>
      </c>
    </row>
    <row r="576" spans="1:14">
      <c r="A576" s="19">
        <v>580</v>
      </c>
      <c r="B576" s="21">
        <f t="shared" si="56"/>
        <v>0.96989966555183948</v>
      </c>
      <c r="C576" s="32" t="s">
        <v>2292</v>
      </c>
      <c r="D576" s="32" t="s">
        <v>2298</v>
      </c>
      <c r="E576" s="1">
        <f>VLOOKUP(D576,DATABASE!$A$2:$F$3248,6)</f>
        <v>1</v>
      </c>
      <c r="F576" s="6">
        <f>VLOOKUP(D576,DATABASE!$A$2:$F$3248,4)</f>
        <v>30</v>
      </c>
      <c r="G576" s="2">
        <f t="shared" si="60"/>
        <v>1634045.2940000012</v>
      </c>
      <c r="H576" s="22">
        <f t="shared" si="57"/>
        <v>0.99960512409908386</v>
      </c>
      <c r="I576" s="25">
        <f t="shared" si="61"/>
        <v>2.8910100000000001</v>
      </c>
      <c r="J576" s="43">
        <f>VLOOKUP(D576,DATABASE!$A$2:$F$3248,5)*F576</f>
        <v>86.7303</v>
      </c>
      <c r="K576" s="25">
        <f t="shared" si="62"/>
        <v>7070856.9747289112</v>
      </c>
      <c r="L576" s="26">
        <f t="shared" si="58"/>
        <v>0.99989931708169233</v>
      </c>
      <c r="M576" s="3" t="str">
        <f>VLOOKUP(D576,DATABASE!$A$2:$F$3248,3)</f>
        <v>OLEOSE</v>
      </c>
      <c r="N576" s="10" t="str">
        <f t="shared" si="59"/>
        <v>C</v>
      </c>
    </row>
    <row r="577" spans="1:14">
      <c r="A577" s="19">
        <v>532</v>
      </c>
      <c r="B577" s="21">
        <f t="shared" si="56"/>
        <v>0.88963210702341133</v>
      </c>
      <c r="C577" s="32" t="s">
        <v>1571</v>
      </c>
      <c r="D577" s="32" t="s">
        <v>1570</v>
      </c>
      <c r="E577" s="1">
        <f>VLOOKUP(D577,DATABASE!$A$2:$F$3248,6)</f>
        <v>1</v>
      </c>
      <c r="F577" s="6">
        <f>VLOOKUP(D577,DATABASE!$A$2:$F$3248,4)</f>
        <v>80</v>
      </c>
      <c r="G577" s="2">
        <f t="shared" si="60"/>
        <v>1634125.2940000012</v>
      </c>
      <c r="H577" s="22">
        <f t="shared" si="57"/>
        <v>0.99965406301786519</v>
      </c>
      <c r="I577" s="25">
        <f t="shared" si="61"/>
        <v>1.0654999999999999</v>
      </c>
      <c r="J577" s="43">
        <f>VLOOKUP(D577,DATABASE!$A$2:$F$3248,5)*F577</f>
        <v>85.24</v>
      </c>
      <c r="K577" s="25">
        <f t="shared" si="62"/>
        <v>7070942.2147289114</v>
      </c>
      <c r="L577" s="26">
        <f t="shared" si="58"/>
        <v>0.99991137098379967</v>
      </c>
      <c r="M577" s="3" t="str">
        <f>VLOOKUP(D577,DATABASE!$A$2:$F$3248,3)</f>
        <v>OLEOSE</v>
      </c>
      <c r="N577" s="10" t="str">
        <f t="shared" si="59"/>
        <v>C</v>
      </c>
    </row>
    <row r="578" spans="1:14">
      <c r="A578" s="19">
        <v>537</v>
      </c>
      <c r="B578" s="21">
        <f t="shared" ref="B578:B599" si="63">A578/COUNTA($A$2:$A$599)</f>
        <v>0.89799331103678925</v>
      </c>
      <c r="C578" s="32" t="s">
        <v>1930</v>
      </c>
      <c r="D578" s="32" t="s">
        <v>1929</v>
      </c>
      <c r="E578" s="1">
        <f>VLOOKUP(D578,DATABASE!$A$2:$F$3248,6)</f>
        <v>1</v>
      </c>
      <c r="F578" s="6">
        <f>VLOOKUP(D578,DATABASE!$A$2:$F$3248,4)</f>
        <v>80</v>
      </c>
      <c r="G578" s="2">
        <f t="shared" si="60"/>
        <v>1634205.2940000012</v>
      </c>
      <c r="H578" s="22">
        <f t="shared" ref="H578:H599" si="64">G578/$Q$1</f>
        <v>0.99970300193664641</v>
      </c>
      <c r="I578" s="25">
        <f t="shared" si="61"/>
        <v>0.91688000000000014</v>
      </c>
      <c r="J578" s="43">
        <f>VLOOKUP(D578,DATABASE!$A$2:$F$3248,5)*F578</f>
        <v>73.350400000000008</v>
      </c>
      <c r="K578" s="25">
        <f t="shared" si="62"/>
        <v>7071015.5651289113</v>
      </c>
      <c r="L578" s="26">
        <f t="shared" ref="L578:L599" si="65">K578/$S$1</f>
        <v>0.9999217435617106</v>
      </c>
      <c r="M578" s="3" t="str">
        <f>VLOOKUP(D578,DATABASE!$A$2:$F$3248,3)</f>
        <v>OLEOSE</v>
      </c>
      <c r="N578" s="10" t="str">
        <f t="shared" ref="N578:N599" si="66">IF(K578&lt;$S$1*$S$6,"A",IF(K578&lt;($S$7+$S$6)*$S$1,"B","C"))</f>
        <v>C</v>
      </c>
    </row>
    <row r="579" spans="1:14">
      <c r="A579" s="19">
        <v>567</v>
      </c>
      <c r="B579" s="21">
        <f t="shared" si="63"/>
        <v>0.94816053511705689</v>
      </c>
      <c r="C579" s="32" t="s">
        <v>1953</v>
      </c>
      <c r="D579" s="32" t="s">
        <v>1952</v>
      </c>
      <c r="E579" s="1">
        <f>VLOOKUP(D579,DATABASE!$A$2:$F$3248,6)</f>
        <v>1</v>
      </c>
      <c r="F579" s="6">
        <f>VLOOKUP(D579,DATABASE!$A$2:$F$3248,4)</f>
        <v>40</v>
      </c>
      <c r="G579" s="2">
        <f t="shared" ref="G579:G599" si="67">G578+F579</f>
        <v>1634245.2940000012</v>
      </c>
      <c r="H579" s="22">
        <f t="shared" si="64"/>
        <v>0.99972747139603702</v>
      </c>
      <c r="I579" s="25">
        <f t="shared" ref="I579:I599" si="68">J579/F579</f>
        <v>1.5887500000000001</v>
      </c>
      <c r="J579" s="43">
        <f>VLOOKUP(D579,DATABASE!$A$2:$F$3248,5)*F579</f>
        <v>63.550000000000004</v>
      </c>
      <c r="K579" s="25">
        <f t="shared" ref="K579:K599" si="69">J579+K578</f>
        <v>7071079.1151289111</v>
      </c>
      <c r="L579" s="26">
        <f t="shared" si="65"/>
        <v>0.9999307302519842</v>
      </c>
      <c r="M579" s="3" t="str">
        <f>VLOOKUP(D579,DATABASE!$A$2:$F$3248,3)</f>
        <v>OLEOSE</v>
      </c>
      <c r="N579" s="10" t="str">
        <f t="shared" si="66"/>
        <v>C</v>
      </c>
    </row>
    <row r="580" spans="1:14">
      <c r="A580" s="19">
        <v>503</v>
      </c>
      <c r="B580" s="21">
        <f t="shared" si="63"/>
        <v>0.84113712374581939</v>
      </c>
      <c r="C580" s="32" t="s">
        <v>5020</v>
      </c>
      <c r="D580" s="32" t="s">
        <v>5019</v>
      </c>
      <c r="E580" s="1">
        <f>VLOOKUP(D580,DATABASE!$A$2:$F$3248,6)</f>
        <v>1</v>
      </c>
      <c r="F580" s="6">
        <f>VLOOKUP(D580,DATABASE!$A$2:$F$3248,4)</f>
        <v>100</v>
      </c>
      <c r="G580" s="2">
        <f t="shared" si="67"/>
        <v>1634345.2940000012</v>
      </c>
      <c r="H580" s="22">
        <f t="shared" si="64"/>
        <v>0.99978864504451359</v>
      </c>
      <c r="I580" s="25">
        <f t="shared" si="68"/>
        <v>0.61809999999999998</v>
      </c>
      <c r="J580" s="43">
        <f>VLOOKUP(D580,DATABASE!$A$2:$F$3248,5)*F580</f>
        <v>61.809999999999995</v>
      </c>
      <c r="K580" s="25">
        <f t="shared" si="69"/>
        <v>7071140.9251289107</v>
      </c>
      <c r="L580" s="26">
        <f t="shared" si="65"/>
        <v>0.99993947088653656</v>
      </c>
      <c r="M580" s="3" t="str">
        <f>VLOOKUP(D580,DATABASE!$A$2:$F$3248,3)</f>
        <v>CIOCC</v>
      </c>
      <c r="N580" s="10" t="str">
        <f t="shared" si="66"/>
        <v>C</v>
      </c>
    </row>
    <row r="581" spans="1:14">
      <c r="A581" s="19">
        <v>570</v>
      </c>
      <c r="B581" s="21">
        <f t="shared" si="63"/>
        <v>0.95317725752508364</v>
      </c>
      <c r="C581" s="32" t="s">
        <v>3747</v>
      </c>
      <c r="D581" s="32" t="s">
        <v>3746</v>
      </c>
      <c r="E581" s="1">
        <f>VLOOKUP(D581,DATABASE!$A$2:$F$3248,6)</f>
        <v>1</v>
      </c>
      <c r="F581" s="6">
        <f>VLOOKUP(D581,DATABASE!$A$2:$F$3248,4)</f>
        <v>40</v>
      </c>
      <c r="G581" s="2">
        <f t="shared" si="67"/>
        <v>1634385.2940000012</v>
      </c>
      <c r="H581" s="22">
        <f t="shared" si="64"/>
        <v>0.9998131145039042</v>
      </c>
      <c r="I581" s="25">
        <f t="shared" si="68"/>
        <v>1.4882500000000001</v>
      </c>
      <c r="J581" s="43">
        <f>VLOOKUP(D581,DATABASE!$A$2:$F$3248,5)*F581</f>
        <v>59.53</v>
      </c>
      <c r="K581" s="25">
        <f t="shared" si="69"/>
        <v>7071200.455128911</v>
      </c>
      <c r="L581" s="26">
        <f t="shared" si="65"/>
        <v>0.99994788910324761</v>
      </c>
      <c r="M581" s="3" t="str">
        <f>VLOOKUP(D581,DATABASE!$A$2:$F$3248,3)</f>
        <v>OLEOSE</v>
      </c>
      <c r="N581" s="10" t="str">
        <f t="shared" si="66"/>
        <v>C</v>
      </c>
    </row>
    <row r="582" spans="1:14">
      <c r="A582" s="19">
        <v>583</v>
      </c>
      <c r="B582" s="21">
        <f t="shared" si="63"/>
        <v>0.97491638795986624</v>
      </c>
      <c r="C582" s="32" t="s">
        <v>4781</v>
      </c>
      <c r="D582" s="32" t="s">
        <v>4780</v>
      </c>
      <c r="E582" s="1">
        <f>VLOOKUP(D582,DATABASE!$A$2:$F$3248,6)</f>
        <v>1</v>
      </c>
      <c r="F582" s="6">
        <f>VLOOKUP(D582,DATABASE!$A$2:$F$3248,4)</f>
        <v>13</v>
      </c>
      <c r="G582" s="2">
        <f t="shared" si="67"/>
        <v>1634398.2940000012</v>
      </c>
      <c r="H582" s="22">
        <f t="shared" si="64"/>
        <v>0.99982106707820606</v>
      </c>
      <c r="I582" s="25">
        <f t="shared" si="68"/>
        <v>4.0027299999999997</v>
      </c>
      <c r="J582" s="43">
        <f>VLOOKUP(D582,DATABASE!$A$2:$F$3248,5)*F582</f>
        <v>52.035489999999996</v>
      </c>
      <c r="K582" s="25">
        <f t="shared" si="69"/>
        <v>7071252.4906189106</v>
      </c>
      <c r="L582" s="26">
        <f t="shared" si="65"/>
        <v>0.99995524751130205</v>
      </c>
      <c r="M582" s="3" t="str">
        <f>VLOOKUP(D582,DATABASE!$A$2:$F$3248,3)</f>
        <v>OLEOSE</v>
      </c>
      <c r="N582" s="10" t="str">
        <f t="shared" si="66"/>
        <v>C</v>
      </c>
    </row>
    <row r="583" spans="1:14">
      <c r="A583" s="19">
        <v>489</v>
      </c>
      <c r="B583" s="21">
        <f t="shared" si="63"/>
        <v>0.81772575250836121</v>
      </c>
      <c r="C583" s="32" t="s">
        <v>2863</v>
      </c>
      <c r="D583" s="32" t="s">
        <v>2862</v>
      </c>
      <c r="E583" s="1">
        <f>VLOOKUP(D583,DATABASE!$A$2:$F$3248,6)</f>
        <v>1</v>
      </c>
      <c r="F583" s="6">
        <f>VLOOKUP(D583,DATABASE!$A$2:$F$3248,4)</f>
        <v>120</v>
      </c>
      <c r="G583" s="2">
        <f t="shared" si="67"/>
        <v>1634518.2940000012</v>
      </c>
      <c r="H583" s="22">
        <f t="shared" si="64"/>
        <v>0.999894475456378</v>
      </c>
      <c r="I583" s="25">
        <f t="shared" si="68"/>
        <v>0.25574999999999998</v>
      </c>
      <c r="J583" s="43">
        <f>VLOOKUP(D583,DATABASE!$A$2:$F$3248,5)*F583</f>
        <v>30.689999999999998</v>
      </c>
      <c r="K583" s="25">
        <f t="shared" si="69"/>
        <v>7071283.1806189111</v>
      </c>
      <c r="L583" s="26">
        <f t="shared" si="65"/>
        <v>0.99995958742514157</v>
      </c>
      <c r="M583" s="3" t="str">
        <f>VLOOKUP(D583,DATABASE!$A$2:$F$3248,3)</f>
        <v>CIOCC</v>
      </c>
      <c r="N583" s="10" t="str">
        <f t="shared" si="66"/>
        <v>C</v>
      </c>
    </row>
    <row r="584" spans="1:14">
      <c r="A584" s="19">
        <v>564</v>
      </c>
      <c r="B584" s="21">
        <f t="shared" si="63"/>
        <v>0.94314381270903014</v>
      </c>
      <c r="C584" s="32" t="s">
        <v>1455</v>
      </c>
      <c r="D584" s="32" t="s">
        <v>1454</v>
      </c>
      <c r="E584" s="1">
        <f>VLOOKUP(D584,DATABASE!$A$2:$F$3248,6)</f>
        <v>1</v>
      </c>
      <c r="F584" s="6">
        <f>VLOOKUP(D584,DATABASE!$A$2:$F$3248,4)</f>
        <v>40</v>
      </c>
      <c r="G584" s="2">
        <f t="shared" si="67"/>
        <v>1634558.2940000012</v>
      </c>
      <c r="H584" s="22">
        <f t="shared" si="64"/>
        <v>0.9999189449157686</v>
      </c>
      <c r="I584" s="25">
        <f t="shared" si="68"/>
        <v>0.69350000000000001</v>
      </c>
      <c r="J584" s="43">
        <f>VLOOKUP(D584,DATABASE!$A$2:$F$3248,5)*F584</f>
        <v>27.740000000000002</v>
      </c>
      <c r="K584" s="25">
        <f t="shared" si="69"/>
        <v>7071310.9206189113</v>
      </c>
      <c r="L584" s="26">
        <f t="shared" si="65"/>
        <v>0.99996351017554574</v>
      </c>
      <c r="M584" s="3" t="str">
        <f>VLOOKUP(D584,DATABASE!$A$2:$F$3248,3)</f>
        <v>OLEOSE</v>
      </c>
      <c r="N584" s="10" t="str">
        <f t="shared" si="66"/>
        <v>C</v>
      </c>
    </row>
    <row r="585" spans="1:14">
      <c r="A585" s="19">
        <v>587</v>
      </c>
      <c r="B585" s="21">
        <f t="shared" si="63"/>
        <v>0.98160535117056857</v>
      </c>
      <c r="C585" s="32" t="s">
        <v>4789</v>
      </c>
      <c r="D585" s="32" t="s">
        <v>4788</v>
      </c>
      <c r="E585" s="1">
        <f>VLOOKUP(D585,DATABASE!$A$2:$F$3248,6)</f>
        <v>1</v>
      </c>
      <c r="F585" s="6">
        <f>VLOOKUP(D585,DATABASE!$A$2:$F$3248,4)</f>
        <v>10</v>
      </c>
      <c r="G585" s="2">
        <f t="shared" si="67"/>
        <v>1634568.2940000012</v>
      </c>
      <c r="H585" s="22">
        <f t="shared" si="64"/>
        <v>0.99992506228061628</v>
      </c>
      <c r="I585" s="25">
        <f t="shared" si="68"/>
        <v>2.758</v>
      </c>
      <c r="J585" s="43">
        <f>VLOOKUP(D585,DATABASE!$A$2:$F$3248,5)*F585</f>
        <v>27.58</v>
      </c>
      <c r="K585" s="25">
        <f t="shared" si="69"/>
        <v>7071338.5006189113</v>
      </c>
      <c r="L585" s="26">
        <f t="shared" si="65"/>
        <v>0.99996741030013658</v>
      </c>
      <c r="M585" s="3" t="str">
        <f>VLOOKUP(D585,DATABASE!$A$2:$F$3248,3)</f>
        <v>OLEOSE</v>
      </c>
      <c r="N585" s="10" t="str">
        <f t="shared" si="66"/>
        <v>C</v>
      </c>
    </row>
    <row r="586" spans="1:14">
      <c r="A586" s="19">
        <v>584</v>
      </c>
      <c r="B586" s="21">
        <f t="shared" si="63"/>
        <v>0.97658862876254182</v>
      </c>
      <c r="C586" s="32" t="s">
        <v>936</v>
      </c>
      <c r="D586" s="32" t="s">
        <v>935</v>
      </c>
      <c r="E586" s="1">
        <f>VLOOKUP(D586,DATABASE!$A$2:$F$3248,6)</f>
        <v>1</v>
      </c>
      <c r="F586" s="6">
        <f>VLOOKUP(D586,DATABASE!$A$2:$F$3248,4)</f>
        <v>12.5</v>
      </c>
      <c r="G586" s="2">
        <f t="shared" si="67"/>
        <v>1634580.7940000012</v>
      </c>
      <c r="H586" s="22">
        <f t="shared" si="64"/>
        <v>0.99993270898667586</v>
      </c>
      <c r="I586" s="25">
        <f t="shared" si="68"/>
        <v>2.0813000000000001</v>
      </c>
      <c r="J586" s="43">
        <f>VLOOKUP(D586,DATABASE!$A$2:$F$3248,5)*F586</f>
        <v>26.016250000000003</v>
      </c>
      <c r="K586" s="25">
        <f t="shared" si="69"/>
        <v>7071364.5168689117</v>
      </c>
      <c r="L586" s="26">
        <f t="shared" si="65"/>
        <v>0.99997108929275391</v>
      </c>
      <c r="M586" s="3" t="str">
        <f>VLOOKUP(D586,DATABASE!$A$2:$F$3248,3)</f>
        <v>CIOCC</v>
      </c>
      <c r="N586" s="10" t="str">
        <f t="shared" si="66"/>
        <v>C</v>
      </c>
    </row>
    <row r="587" spans="1:14">
      <c r="A587" s="19">
        <v>589</v>
      </c>
      <c r="B587" s="21">
        <f t="shared" si="63"/>
        <v>0.98494983277591974</v>
      </c>
      <c r="C587" s="32" t="s">
        <v>4801</v>
      </c>
      <c r="D587" s="32" t="s">
        <v>4800</v>
      </c>
      <c r="E587" s="1">
        <f>VLOOKUP(D587,DATABASE!$A$2:$F$3248,6)</f>
        <v>1</v>
      </c>
      <c r="F587" s="6">
        <f>VLOOKUP(D587,DATABASE!$A$2:$F$3248,4)</f>
        <v>10</v>
      </c>
      <c r="G587" s="2">
        <f t="shared" si="67"/>
        <v>1634590.7940000012</v>
      </c>
      <c r="H587" s="22">
        <f t="shared" si="64"/>
        <v>0.99993882635152342</v>
      </c>
      <c r="I587" s="25">
        <f t="shared" si="68"/>
        <v>2.2549999999999999</v>
      </c>
      <c r="J587" s="43">
        <f>VLOOKUP(D587,DATABASE!$A$2:$F$3248,5)*F587</f>
        <v>22.549999999999997</v>
      </c>
      <c r="K587" s="25">
        <f t="shared" si="69"/>
        <v>7071387.0668689115</v>
      </c>
      <c r="L587" s="26">
        <f t="shared" si="65"/>
        <v>0.99997427811833484</v>
      </c>
      <c r="M587" s="3" t="str">
        <f>VLOOKUP(D587,DATABASE!$A$2:$F$3248,3)</f>
        <v>OLEOSE</v>
      </c>
      <c r="N587" s="10" t="str">
        <f t="shared" si="66"/>
        <v>C</v>
      </c>
    </row>
    <row r="588" spans="1:14">
      <c r="A588" s="19">
        <v>591</v>
      </c>
      <c r="B588" s="21">
        <f t="shared" si="63"/>
        <v>0.98829431438127091</v>
      </c>
      <c r="C588" s="32" t="s">
        <v>4771</v>
      </c>
      <c r="D588" s="32" t="s">
        <v>4770</v>
      </c>
      <c r="E588" s="1">
        <f>VLOOKUP(D588,DATABASE!$A$2:$F$3248,6)</f>
        <v>1</v>
      </c>
      <c r="F588" s="6">
        <f>VLOOKUP(D588,DATABASE!$A$2:$F$3248,4)</f>
        <v>10</v>
      </c>
      <c r="G588" s="2">
        <f t="shared" si="67"/>
        <v>1634600.7940000012</v>
      </c>
      <c r="H588" s="22">
        <f t="shared" si="64"/>
        <v>0.9999449437163711</v>
      </c>
      <c r="I588" s="25">
        <f t="shared" si="68"/>
        <v>2.2295400000000001</v>
      </c>
      <c r="J588" s="43">
        <f>VLOOKUP(D588,DATABASE!$A$2:$F$3248,5)*F588</f>
        <v>22.295400000000001</v>
      </c>
      <c r="K588" s="25">
        <f t="shared" si="69"/>
        <v>7071409.3622689117</v>
      </c>
      <c r="L588" s="26">
        <f t="shared" si="65"/>
        <v>0.99997743094059022</v>
      </c>
      <c r="M588" s="3" t="str">
        <f>VLOOKUP(D588,DATABASE!$A$2:$F$3248,3)</f>
        <v>OLEOSE</v>
      </c>
      <c r="N588" s="10" t="str">
        <f t="shared" si="66"/>
        <v>C</v>
      </c>
    </row>
    <row r="589" spans="1:14">
      <c r="A589" s="19">
        <v>588</v>
      </c>
      <c r="B589" s="21">
        <f t="shared" si="63"/>
        <v>0.98327759197324416</v>
      </c>
      <c r="C589" s="32" t="s">
        <v>4787</v>
      </c>
      <c r="D589" s="32" t="s">
        <v>4786</v>
      </c>
      <c r="E589" s="1">
        <f>VLOOKUP(D589,DATABASE!$A$2:$F$3248,6)</f>
        <v>1</v>
      </c>
      <c r="F589" s="6">
        <f>VLOOKUP(D589,DATABASE!$A$2:$F$3248,4)</f>
        <v>10</v>
      </c>
      <c r="G589" s="2">
        <f t="shared" si="67"/>
        <v>1634610.7940000012</v>
      </c>
      <c r="H589" s="22">
        <f t="shared" si="64"/>
        <v>0.99995106108121878</v>
      </c>
      <c r="I589" s="25">
        <f t="shared" si="68"/>
        <v>2.0350000000000001</v>
      </c>
      <c r="J589" s="43">
        <f>VLOOKUP(D589,DATABASE!$A$2:$F$3248,5)*F589</f>
        <v>20.350000000000001</v>
      </c>
      <c r="K589" s="25">
        <f t="shared" si="69"/>
        <v>7071429.7122689113</v>
      </c>
      <c r="L589" s="26">
        <f t="shared" si="65"/>
        <v>0.99998030866123633</v>
      </c>
      <c r="M589" s="3" t="str">
        <f>VLOOKUP(D589,DATABASE!$A$2:$F$3248,3)</f>
        <v>OLEOSE</v>
      </c>
      <c r="N589" s="10" t="str">
        <f t="shared" si="66"/>
        <v>C</v>
      </c>
    </row>
    <row r="590" spans="1:14">
      <c r="A590" s="19">
        <v>593</v>
      </c>
      <c r="B590" s="21">
        <f t="shared" si="63"/>
        <v>0.99163879598662208</v>
      </c>
      <c r="C590" s="32" t="s">
        <v>4795</v>
      </c>
      <c r="D590" s="32" t="s">
        <v>4794</v>
      </c>
      <c r="E590" s="1">
        <f>VLOOKUP(D590,DATABASE!$A$2:$F$3248,6)</f>
        <v>1</v>
      </c>
      <c r="F590" s="6">
        <f>VLOOKUP(D590,DATABASE!$A$2:$F$3248,4)</f>
        <v>8</v>
      </c>
      <c r="G590" s="2">
        <f t="shared" si="67"/>
        <v>1634618.7940000012</v>
      </c>
      <c r="H590" s="22">
        <f t="shared" si="64"/>
        <v>0.99995595497309686</v>
      </c>
      <c r="I590" s="25">
        <f t="shared" si="68"/>
        <v>2.4053599999999999</v>
      </c>
      <c r="J590" s="43">
        <f>VLOOKUP(D590,DATABASE!$A$2:$F$3248,5)*F590</f>
        <v>19.24288</v>
      </c>
      <c r="K590" s="25">
        <f t="shared" si="69"/>
        <v>7071448.9551489111</v>
      </c>
      <c r="L590" s="26">
        <f t="shared" si="65"/>
        <v>0.99998302982256648</v>
      </c>
      <c r="M590" s="3" t="str">
        <f>VLOOKUP(D590,DATABASE!$A$2:$F$3248,3)</f>
        <v>OLEOSE</v>
      </c>
      <c r="N590" s="10" t="str">
        <f t="shared" si="66"/>
        <v>C</v>
      </c>
    </row>
    <row r="591" spans="1:14">
      <c r="A591" s="19">
        <v>590</v>
      </c>
      <c r="B591" s="21">
        <f t="shared" si="63"/>
        <v>0.98662207357859533</v>
      </c>
      <c r="C591" s="32" t="s">
        <v>4803</v>
      </c>
      <c r="D591" s="32" t="s">
        <v>4802</v>
      </c>
      <c r="E591" s="1">
        <f>VLOOKUP(D591,DATABASE!$A$2:$F$3248,6)</f>
        <v>1</v>
      </c>
      <c r="F591" s="6">
        <f>VLOOKUP(D591,DATABASE!$A$2:$F$3248,4)</f>
        <v>10</v>
      </c>
      <c r="G591" s="2">
        <f t="shared" si="67"/>
        <v>1634628.7940000012</v>
      </c>
      <c r="H591" s="22">
        <f t="shared" si="64"/>
        <v>0.99996207233794454</v>
      </c>
      <c r="I591" s="25">
        <f t="shared" si="68"/>
        <v>1.9</v>
      </c>
      <c r="J591" s="43">
        <f>VLOOKUP(D591,DATABASE!$A$2:$F$3248,5)*F591</f>
        <v>19</v>
      </c>
      <c r="K591" s="25">
        <f t="shared" si="69"/>
        <v>7071467.9551489111</v>
      </c>
      <c r="L591" s="26">
        <f t="shared" si="65"/>
        <v>0.9999857166379118</v>
      </c>
      <c r="M591" s="3" t="str">
        <f>VLOOKUP(D591,DATABASE!$A$2:$F$3248,3)</f>
        <v>OLEOSE</v>
      </c>
      <c r="N591" s="10" t="str">
        <f t="shared" si="66"/>
        <v>C</v>
      </c>
    </row>
    <row r="592" spans="1:14">
      <c r="A592" s="19">
        <v>592</v>
      </c>
      <c r="B592" s="21">
        <f t="shared" si="63"/>
        <v>0.98996655518394649</v>
      </c>
      <c r="C592" s="32" t="s">
        <v>4799</v>
      </c>
      <c r="D592" s="32" t="s">
        <v>4798</v>
      </c>
      <c r="E592" s="1">
        <f>VLOOKUP(D592,DATABASE!$A$2:$F$3248,6)</f>
        <v>1</v>
      </c>
      <c r="F592" s="6">
        <f>VLOOKUP(D592,DATABASE!$A$2:$F$3248,4)</f>
        <v>8</v>
      </c>
      <c r="G592" s="2">
        <f t="shared" si="67"/>
        <v>1634636.7940000012</v>
      </c>
      <c r="H592" s="22">
        <f t="shared" si="64"/>
        <v>0.99996696622982262</v>
      </c>
      <c r="I592" s="25">
        <f t="shared" si="68"/>
        <v>2.0861299999999998</v>
      </c>
      <c r="J592" s="43">
        <f>VLOOKUP(D592,DATABASE!$A$2:$F$3248,5)*F592</f>
        <v>16.689039999999999</v>
      </c>
      <c r="K592" s="25">
        <f t="shared" si="69"/>
        <v>7071484.6441889107</v>
      </c>
      <c r="L592" s="26">
        <f t="shared" si="65"/>
        <v>0.99998807665732081</v>
      </c>
      <c r="M592" s="3" t="str">
        <f>VLOOKUP(D592,DATABASE!$A$2:$F$3248,3)</f>
        <v>OLEOSE</v>
      </c>
      <c r="N592" s="10" t="str">
        <f t="shared" si="66"/>
        <v>C</v>
      </c>
    </row>
    <row r="593" spans="1:14">
      <c r="A593" s="19">
        <v>596</v>
      </c>
      <c r="B593" s="21">
        <f t="shared" si="63"/>
        <v>0.99665551839464883</v>
      </c>
      <c r="C593" s="32" t="s">
        <v>4773</v>
      </c>
      <c r="D593" s="32" t="s">
        <v>4772</v>
      </c>
      <c r="E593" s="1">
        <f>VLOOKUP(D593,DATABASE!$A$2:$F$3248,6)</f>
        <v>1</v>
      </c>
      <c r="F593" s="6">
        <f>VLOOKUP(D593,DATABASE!$A$2:$F$3248,4)</f>
        <v>7</v>
      </c>
      <c r="G593" s="2">
        <f t="shared" si="67"/>
        <v>1634643.7940000012</v>
      </c>
      <c r="H593" s="22">
        <f t="shared" si="64"/>
        <v>0.999971248385216</v>
      </c>
      <c r="I593" s="25">
        <f t="shared" si="68"/>
        <v>2.3386299999999998</v>
      </c>
      <c r="J593" s="43">
        <f>VLOOKUP(D593,DATABASE!$A$2:$F$3248,5)*F593</f>
        <v>16.37041</v>
      </c>
      <c r="K593" s="25">
        <f t="shared" si="69"/>
        <v>7071501.0145989107</v>
      </c>
      <c r="L593" s="26">
        <f t="shared" si="65"/>
        <v>0.99999039161883652</v>
      </c>
      <c r="M593" s="3" t="str">
        <f>VLOOKUP(D593,DATABASE!$A$2:$F$3248,3)</f>
        <v>OLEOSE</v>
      </c>
      <c r="N593" s="10" t="str">
        <f t="shared" si="66"/>
        <v>C</v>
      </c>
    </row>
    <row r="594" spans="1:14">
      <c r="A594" s="19">
        <v>585</v>
      </c>
      <c r="B594" s="21">
        <f t="shared" si="63"/>
        <v>0.97826086956521741</v>
      </c>
      <c r="C594" s="32" t="s">
        <v>4767</v>
      </c>
      <c r="D594" s="32" t="s">
        <v>4766</v>
      </c>
      <c r="E594" s="1">
        <f>VLOOKUP(D594,DATABASE!$A$2:$F$3248,6)</f>
        <v>1</v>
      </c>
      <c r="F594" s="6">
        <f>VLOOKUP(D594,DATABASE!$A$2:$F$3248,4)</f>
        <v>10</v>
      </c>
      <c r="G594" s="2">
        <f t="shared" si="67"/>
        <v>1634653.7940000012</v>
      </c>
      <c r="H594" s="22">
        <f t="shared" si="64"/>
        <v>0.99997736575006368</v>
      </c>
      <c r="I594" s="25">
        <f t="shared" si="68"/>
        <v>1.6230599999999999</v>
      </c>
      <c r="J594" s="43">
        <f>VLOOKUP(D594,DATABASE!$A$2:$F$3248,5)*F594</f>
        <v>16.230599999999999</v>
      </c>
      <c r="K594" s="25">
        <f t="shared" si="69"/>
        <v>7071517.2451989111</v>
      </c>
      <c r="L594" s="26">
        <f t="shared" si="65"/>
        <v>0.9999926868096336</v>
      </c>
      <c r="M594" s="3" t="str">
        <f>VLOOKUP(D594,DATABASE!$A$2:$F$3248,3)</f>
        <v>OLEOSE</v>
      </c>
      <c r="N594" s="10" t="str">
        <f t="shared" si="66"/>
        <v>C</v>
      </c>
    </row>
    <row r="595" spans="1:14">
      <c r="A595" s="19">
        <v>595</v>
      </c>
      <c r="B595" s="21">
        <f t="shared" si="63"/>
        <v>0.99498327759197325</v>
      </c>
      <c r="C595" s="32" t="s">
        <v>4769</v>
      </c>
      <c r="D595" s="32" t="s">
        <v>4768</v>
      </c>
      <c r="E595" s="1">
        <f>VLOOKUP(D595,DATABASE!$A$2:$F$3248,6)</f>
        <v>1</v>
      </c>
      <c r="F595" s="6">
        <f>VLOOKUP(D595,DATABASE!$A$2:$F$3248,4)</f>
        <v>7</v>
      </c>
      <c r="G595" s="2">
        <f t="shared" si="67"/>
        <v>1634660.7940000012</v>
      </c>
      <c r="H595" s="22">
        <f t="shared" si="64"/>
        <v>0.99998164790545707</v>
      </c>
      <c r="I595" s="25">
        <f t="shared" si="68"/>
        <v>2.1143900000000002</v>
      </c>
      <c r="J595" s="43">
        <f>VLOOKUP(D595,DATABASE!$A$2:$F$3248,5)*F595</f>
        <v>14.800730000000001</v>
      </c>
      <c r="K595" s="25">
        <f t="shared" si="69"/>
        <v>7071532.0459289113</v>
      </c>
      <c r="L595" s="26">
        <f t="shared" si="65"/>
        <v>0.99999477980060658</v>
      </c>
      <c r="M595" s="3" t="str">
        <f>VLOOKUP(D595,DATABASE!$A$2:$F$3248,3)</f>
        <v>OLEOSE</v>
      </c>
      <c r="N595" s="10" t="str">
        <f t="shared" si="66"/>
        <v>C</v>
      </c>
    </row>
    <row r="596" spans="1:14">
      <c r="A596" s="19">
        <v>594</v>
      </c>
      <c r="B596" s="21">
        <f t="shared" si="63"/>
        <v>0.99331103678929766</v>
      </c>
      <c r="C596" s="32" t="s">
        <v>4793</v>
      </c>
      <c r="D596" s="32" t="s">
        <v>4792</v>
      </c>
      <c r="E596" s="1">
        <f>VLOOKUP(D596,DATABASE!$A$2:$F$3248,6)</f>
        <v>1</v>
      </c>
      <c r="F596" s="6">
        <f>VLOOKUP(D596,DATABASE!$A$2:$F$3248,4)</f>
        <v>8</v>
      </c>
      <c r="G596" s="2">
        <f t="shared" si="67"/>
        <v>1634668.7940000012</v>
      </c>
      <c r="H596" s="22">
        <f t="shared" si="64"/>
        <v>0.99998654179733515</v>
      </c>
      <c r="I596" s="25">
        <f t="shared" si="68"/>
        <v>1.54562</v>
      </c>
      <c r="J596" s="43">
        <f>VLOOKUP(D596,DATABASE!$A$2:$F$3248,5)*F596</f>
        <v>12.36496</v>
      </c>
      <c r="K596" s="25">
        <f t="shared" si="69"/>
        <v>7071544.4108889112</v>
      </c>
      <c r="L596" s="26">
        <f t="shared" si="65"/>
        <v>0.99999652834609465</v>
      </c>
      <c r="M596" s="3" t="str">
        <f>VLOOKUP(D596,DATABASE!$A$2:$F$3248,3)</f>
        <v>OLEOSE</v>
      </c>
      <c r="N596" s="10" t="str">
        <f t="shared" si="66"/>
        <v>C</v>
      </c>
    </row>
    <row r="597" spans="1:14">
      <c r="A597" s="19">
        <v>586</v>
      </c>
      <c r="B597" s="21">
        <f t="shared" si="63"/>
        <v>0.97993311036789299</v>
      </c>
      <c r="C597" s="32" t="s">
        <v>4783</v>
      </c>
      <c r="D597" s="32" t="s">
        <v>4782</v>
      </c>
      <c r="E597" s="1">
        <f>VLOOKUP(D597,DATABASE!$A$2:$F$3248,6)</f>
        <v>1</v>
      </c>
      <c r="F597" s="6">
        <f>VLOOKUP(D597,DATABASE!$A$2:$F$3248,4)</f>
        <v>10</v>
      </c>
      <c r="G597" s="2">
        <f t="shared" si="67"/>
        <v>1634678.7940000012</v>
      </c>
      <c r="H597" s="22">
        <f t="shared" si="64"/>
        <v>0.99999265916218283</v>
      </c>
      <c r="I597" s="25">
        <f t="shared" si="68"/>
        <v>0.88100000000000001</v>
      </c>
      <c r="J597" s="43">
        <f>VLOOKUP(D597,DATABASE!$A$2:$F$3248,5)*F597</f>
        <v>8.81</v>
      </c>
      <c r="K597" s="25">
        <f t="shared" si="69"/>
        <v>7071553.2208889108</v>
      </c>
      <c r="L597" s="26">
        <f t="shared" si="65"/>
        <v>0.99999777417994684</v>
      </c>
      <c r="M597" s="3" t="str">
        <f>VLOOKUP(D597,DATABASE!$A$2:$F$3248,3)</f>
        <v>OLEOSE</v>
      </c>
      <c r="N597" s="10" t="str">
        <f t="shared" si="66"/>
        <v>C</v>
      </c>
    </row>
    <row r="598" spans="1:14">
      <c r="A598" s="19">
        <v>597</v>
      </c>
      <c r="B598" s="21">
        <f t="shared" si="63"/>
        <v>0.99832775919732442</v>
      </c>
      <c r="C598" s="32" t="s">
        <v>4797</v>
      </c>
      <c r="D598" s="32" t="s">
        <v>4796</v>
      </c>
      <c r="E598" s="1">
        <f>VLOOKUP(D598,DATABASE!$A$2:$F$3248,6)</f>
        <v>1</v>
      </c>
      <c r="F598" s="6">
        <f>VLOOKUP(D598,DATABASE!$A$2:$F$3248,4)</f>
        <v>6</v>
      </c>
      <c r="G598" s="2">
        <f t="shared" si="67"/>
        <v>1634684.7940000012</v>
      </c>
      <c r="H598" s="22">
        <f t="shared" si="64"/>
        <v>0.99999632958109141</v>
      </c>
      <c r="I598" s="25">
        <f t="shared" si="68"/>
        <v>1.4366700000000001</v>
      </c>
      <c r="J598" s="43">
        <f>VLOOKUP(D598,DATABASE!$A$2:$F$3248,5)*F598</f>
        <v>8.6200200000000002</v>
      </c>
      <c r="K598" s="25">
        <f t="shared" si="69"/>
        <v>7071561.8409089111</v>
      </c>
      <c r="L598" s="26">
        <f t="shared" si="65"/>
        <v>0.99999899314847385</v>
      </c>
      <c r="M598" s="3" t="str">
        <f>VLOOKUP(D598,DATABASE!$A$2:$F$3248,3)</f>
        <v>OLEOSE</v>
      </c>
      <c r="N598" s="10" t="str">
        <f t="shared" si="66"/>
        <v>C</v>
      </c>
    </row>
    <row r="599" spans="1:14">
      <c r="A599" s="19">
        <v>598</v>
      </c>
      <c r="B599" s="21">
        <f t="shared" si="63"/>
        <v>1</v>
      </c>
      <c r="C599" s="32" t="s">
        <v>4775</v>
      </c>
      <c r="D599" s="32" t="s">
        <v>4774</v>
      </c>
      <c r="E599" s="1">
        <f>VLOOKUP(D599,DATABASE!$A$2:$F$3248,6)</f>
        <v>1</v>
      </c>
      <c r="F599" s="6">
        <f>VLOOKUP(D599,DATABASE!$A$2:$F$3248,4)</f>
        <v>6</v>
      </c>
      <c r="G599" s="2">
        <f t="shared" si="67"/>
        <v>1634690.7940000012</v>
      </c>
      <c r="H599" s="22">
        <f t="shared" si="64"/>
        <v>1</v>
      </c>
      <c r="I599" s="25">
        <f t="shared" si="68"/>
        <v>1.1866699999999999</v>
      </c>
      <c r="J599" s="43">
        <f>VLOOKUP(D599,DATABASE!$A$2:$F$3248,5)*F599</f>
        <v>7.1200199999999993</v>
      </c>
      <c r="K599" s="25">
        <f t="shared" si="69"/>
        <v>7071568.9609289113</v>
      </c>
      <c r="L599" s="26">
        <f t="shared" si="65"/>
        <v>1</v>
      </c>
      <c r="M599" s="3" t="str">
        <f>VLOOKUP(D599,DATABASE!$A$2:$F$3248,3)</f>
        <v>OLEOSE</v>
      </c>
      <c r="N599" s="10" t="str">
        <f t="shared" si="66"/>
        <v>C</v>
      </c>
    </row>
  </sheetData>
  <autoFilter ref="A1:N1" xr:uid="{00000000-0009-0000-0000-000003000000}">
    <sortState xmlns:xlrd2="http://schemas.microsoft.com/office/spreadsheetml/2017/richdata2" ref="A2:N599">
      <sortCondition descending="1" ref="J1"/>
    </sortState>
  </autoFilter>
  <mergeCells count="3">
    <mergeCell ref="P32:Q32"/>
    <mergeCell ref="P33:Q33"/>
    <mergeCell ref="P34:Q34"/>
  </mergeCells>
  <pageMargins left="0.7" right="0.7" top="0.75" bottom="0.75" header="0.3" footer="0.3"/>
  <pageSetup paperSize="8" scale="10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U599"/>
  <sheetViews>
    <sheetView topLeftCell="C1" zoomScale="115" zoomScaleNormal="115" workbookViewId="0">
      <selection activeCell="C66" sqref="C66:D66"/>
    </sheetView>
  </sheetViews>
  <sheetFormatPr defaultRowHeight="15"/>
  <cols>
    <col min="1" max="1" width="4.5703125" hidden="1" customWidth="1"/>
    <col min="2" max="2" width="6.5703125" hidden="1" customWidth="1"/>
    <col min="3" max="3" width="15.5703125" bestFit="1" customWidth="1"/>
    <col min="4" max="4" width="41.28515625" customWidth="1"/>
    <col min="5" max="5" width="11.42578125" bestFit="1" customWidth="1"/>
    <col min="6" max="6" width="17.28515625" bestFit="1" customWidth="1"/>
    <col min="7" max="7" width="16.85546875" hidden="1" customWidth="1"/>
    <col min="8" max="8" width="10.42578125" hidden="1" customWidth="1"/>
    <col min="9" max="10" width="13.5703125" customWidth="1"/>
    <col min="11" max="11" width="16" hidden="1" customWidth="1"/>
    <col min="12" max="12" width="10.42578125" hidden="1" customWidth="1"/>
    <col min="14" max="14" width="11.140625" bestFit="1" customWidth="1"/>
    <col min="15" max="15" width="0" hidden="1" customWidth="1"/>
    <col min="16" max="16" width="11.42578125" hidden="1" customWidth="1"/>
    <col min="17" max="17" width="24.7109375" hidden="1" customWidth="1"/>
    <col min="18" max="18" width="0" hidden="1" customWidth="1"/>
    <col min="19" max="20" width="13.7109375" hidden="1" customWidth="1"/>
    <col min="21" max="21" width="11.28515625" hidden="1" customWidth="1"/>
    <col min="22" max="22" width="11.7109375" customWidth="1"/>
    <col min="23" max="23" width="5.42578125" customWidth="1"/>
  </cols>
  <sheetData>
    <row r="1" spans="1:19" ht="12.95" customHeight="1" thickBot="1">
      <c r="A1" s="23" t="s">
        <v>6034</v>
      </c>
      <c r="B1" s="24"/>
      <c r="C1" s="4" t="s">
        <v>6035</v>
      </c>
      <c r="D1" s="4" t="s">
        <v>1</v>
      </c>
      <c r="E1" s="4" t="s">
        <v>6053</v>
      </c>
      <c r="F1" s="20" t="s">
        <v>6036</v>
      </c>
      <c r="G1" s="4" t="s">
        <v>6052</v>
      </c>
      <c r="H1" s="20" t="s">
        <v>6038</v>
      </c>
      <c r="I1" s="20" t="s">
        <v>6054</v>
      </c>
      <c r="J1" s="20" t="s">
        <v>6039</v>
      </c>
      <c r="K1" s="5" t="s">
        <v>6040</v>
      </c>
      <c r="L1" s="20" t="s">
        <v>6038</v>
      </c>
      <c r="M1" s="4" t="s">
        <v>2</v>
      </c>
      <c r="N1" s="7" t="s">
        <v>6041</v>
      </c>
      <c r="P1" s="8" t="s">
        <v>6042</v>
      </c>
      <c r="Q1" s="9">
        <f>SUM(F2:F599)</f>
        <v>1634690.7940000016</v>
      </c>
      <c r="R1" s="8" t="s">
        <v>6043</v>
      </c>
      <c r="S1" s="9">
        <f>SUM(J2:J807)</f>
        <v>7071568.9609289095</v>
      </c>
    </row>
    <row r="2" spans="1:19" ht="12.95" customHeight="1">
      <c r="A2" s="19">
        <v>1</v>
      </c>
      <c r="B2" s="21">
        <f t="shared" ref="B2:B65" si="0">A2/COUNTA($A$2:$A$599)</f>
        <v>1.6722408026755853E-3</v>
      </c>
      <c r="C2" s="32" t="s">
        <v>716</v>
      </c>
      <c r="D2" s="32" t="s">
        <v>717</v>
      </c>
      <c r="E2" s="1">
        <f>VLOOKUP(C2,DATABASE!$A$2:$F$3248,6)</f>
        <v>56</v>
      </c>
      <c r="F2" s="6">
        <f>VLOOKUP(C2,DATABASE!$A$2:$F$3248,4)</f>
        <v>79573</v>
      </c>
      <c r="G2" s="2">
        <f>F2</f>
        <v>79573</v>
      </c>
      <c r="H2" s="22">
        <f t="shared" ref="H2:H65" si="1">G2/$Q$1</f>
        <v>4.867770730224099E-2</v>
      </c>
      <c r="I2" s="25">
        <f>J2/F2</f>
        <v>2.95377</v>
      </c>
      <c r="J2" s="43">
        <f>VLOOKUP(C2,DATABASE!$A$2:$F$3248,5)*F2</f>
        <v>235040.34020999999</v>
      </c>
      <c r="K2" s="25">
        <f>J2</f>
        <v>235040.34020999999</v>
      </c>
      <c r="L2" s="26">
        <f t="shared" ref="L2:L65" si="2">K2/$S$1</f>
        <v>3.3237368045001076E-2</v>
      </c>
      <c r="M2" s="3" t="str">
        <f>VLOOKUP(C2,DATABASE!$A$2:$F$3248,3)</f>
        <v>CIOCC</v>
      </c>
      <c r="N2" s="10" t="str">
        <f t="shared" ref="N2:N65" si="3">IF(K2&lt;$S$1*$S$6,"A",IF(K2&lt;($S$7+$S$6)*$S$1,"B","C"))</f>
        <v>A</v>
      </c>
    </row>
    <row r="3" spans="1:19" ht="12.95" customHeight="1">
      <c r="A3" s="19">
        <v>2</v>
      </c>
      <c r="B3" s="21">
        <f t="shared" si="0"/>
        <v>3.3444816053511705E-3</v>
      </c>
      <c r="C3" s="32" t="s">
        <v>463</v>
      </c>
      <c r="D3" s="32" t="s">
        <v>464</v>
      </c>
      <c r="E3" s="1">
        <f>VLOOKUP(C3,DATABASE!$A$2:$F$3248,6)</f>
        <v>161</v>
      </c>
      <c r="F3" s="6">
        <f>VLOOKUP(C3,DATABASE!$A$2:$F$3248,4)</f>
        <v>68097</v>
      </c>
      <c r="G3" s="2">
        <f t="shared" ref="G3:G66" si="4">G2+F3</f>
        <v>147670</v>
      </c>
      <c r="H3" s="22">
        <f t="shared" si="1"/>
        <v>9.0335126705313698E-2</v>
      </c>
      <c r="I3" s="25">
        <f t="shared" ref="I3:I66" si="5">J3/F3</f>
        <v>2.56812</v>
      </c>
      <c r="J3" s="43">
        <f>VLOOKUP(C3,DATABASE!$A$2:$F$3248,5)*F3</f>
        <v>174881.26764000001</v>
      </c>
      <c r="K3" s="25">
        <f t="shared" ref="K3:K66" si="6">J3+K2</f>
        <v>409921.60785000003</v>
      </c>
      <c r="L3" s="26">
        <f t="shared" si="2"/>
        <v>5.7967561387699935E-2</v>
      </c>
      <c r="M3" s="3" t="str">
        <f>VLOOKUP(C3,DATABASE!$A$2:$F$3248,3)</f>
        <v>OLEOSE</v>
      </c>
      <c r="N3" s="10" t="str">
        <f t="shared" si="3"/>
        <v>A</v>
      </c>
    </row>
    <row r="4" spans="1:19" ht="12.95" customHeight="1" thickBot="1">
      <c r="A4" s="19">
        <v>3</v>
      </c>
      <c r="B4" s="21">
        <f t="shared" si="0"/>
        <v>5.016722408026756E-3</v>
      </c>
      <c r="C4" s="32" t="s">
        <v>736</v>
      </c>
      <c r="D4" s="32" t="s">
        <v>737</v>
      </c>
      <c r="E4" s="1">
        <f>VLOOKUP(C4,DATABASE!$A$2:$F$3248,6)</f>
        <v>60</v>
      </c>
      <c r="F4" s="6">
        <f>VLOOKUP(C4,DATABASE!$A$2:$F$3248,4)</f>
        <v>56497.5</v>
      </c>
      <c r="G4" s="2">
        <f t="shared" si="4"/>
        <v>204167.5</v>
      </c>
      <c r="H4" s="22">
        <f t="shared" si="1"/>
        <v>0.1248967087533496</v>
      </c>
      <c r="I4" s="25">
        <f t="shared" si="5"/>
        <v>2.5269300000000001</v>
      </c>
      <c r="J4" s="43">
        <f>VLOOKUP(C4,DATABASE!$A$2:$F$3248,5)*F4</f>
        <v>142765.227675</v>
      </c>
      <c r="K4" s="25">
        <f t="shared" si="6"/>
        <v>552686.835525</v>
      </c>
      <c r="L4" s="26">
        <f t="shared" si="2"/>
        <v>7.8156182677231498E-2</v>
      </c>
      <c r="M4" s="3" t="str">
        <f>VLOOKUP(C4,DATABASE!$A$2:$F$3248,3)</f>
        <v>CIOCC</v>
      </c>
      <c r="N4" s="10" t="str">
        <f t="shared" si="3"/>
        <v>A</v>
      </c>
    </row>
    <row r="5" spans="1:19" ht="12.95" customHeight="1" thickBot="1">
      <c r="A5" s="19">
        <v>4</v>
      </c>
      <c r="B5" s="21">
        <f t="shared" si="0"/>
        <v>6.688963210702341E-3</v>
      </c>
      <c r="C5" s="32" t="s">
        <v>1247</v>
      </c>
      <c r="D5" s="32" t="s">
        <v>1248</v>
      </c>
      <c r="E5" s="1">
        <f>VLOOKUP(C5,DATABASE!$A$2:$F$3248,6)</f>
        <v>44</v>
      </c>
      <c r="F5" s="6">
        <f>VLOOKUP(C5,DATABASE!$A$2:$F$3248,4)</f>
        <v>47944.591</v>
      </c>
      <c r="G5" s="2">
        <f t="shared" si="4"/>
        <v>252112.09100000001</v>
      </c>
      <c r="H5" s="22">
        <f t="shared" si="1"/>
        <v>0.15422616431520675</v>
      </c>
      <c r="I5" s="25">
        <f t="shared" si="5"/>
        <v>3.6966700000000001</v>
      </c>
      <c r="J5" s="43">
        <f>VLOOKUP(C5,DATABASE!$A$2:$F$3248,5)*F5</f>
        <v>177235.33121197001</v>
      </c>
      <c r="K5" s="25">
        <f t="shared" si="6"/>
        <v>729922.16673696996</v>
      </c>
      <c r="L5" s="26">
        <f t="shared" si="2"/>
        <v>0.10321926728988422</v>
      </c>
      <c r="M5" s="3" t="str">
        <f>VLOOKUP(C5,DATABASE!$A$2:$F$3248,3)</f>
        <v>CIOCC</v>
      </c>
      <c r="N5" s="10" t="str">
        <f t="shared" si="3"/>
        <v>A</v>
      </c>
      <c r="R5" s="27" t="s">
        <v>6044</v>
      </c>
      <c r="S5" s="27" t="s">
        <v>6045</v>
      </c>
    </row>
    <row r="6" spans="1:19" ht="12.95" customHeight="1">
      <c r="A6" s="19">
        <v>5</v>
      </c>
      <c r="B6" s="21">
        <f t="shared" si="0"/>
        <v>8.3612040133779261E-3</v>
      </c>
      <c r="C6" s="32" t="s">
        <v>1222</v>
      </c>
      <c r="D6" s="32" t="s">
        <v>1223</v>
      </c>
      <c r="E6" s="1">
        <f>VLOOKUP(C6,DATABASE!$A$2:$F$3248,6)</f>
        <v>49</v>
      </c>
      <c r="F6" s="6">
        <f>VLOOKUP(C6,DATABASE!$A$2:$F$3248,4)</f>
        <v>47381</v>
      </c>
      <c r="G6" s="2">
        <f t="shared" si="4"/>
        <v>299493.09100000001</v>
      </c>
      <c r="H6" s="22">
        <f t="shared" si="1"/>
        <v>0.18321085069987841</v>
      </c>
      <c r="I6" s="25">
        <f t="shared" si="5"/>
        <v>4.3270099999999996</v>
      </c>
      <c r="J6" s="43">
        <f>VLOOKUP(C6,DATABASE!$A$2:$F$3248,5)*F6</f>
        <v>205018.06080999997</v>
      </c>
      <c r="K6" s="25">
        <f t="shared" si="6"/>
        <v>934940.22754696989</v>
      </c>
      <c r="L6" s="26">
        <f t="shared" si="2"/>
        <v>0.13221114475622078</v>
      </c>
      <c r="M6" s="3" t="str">
        <f>VLOOKUP(C6,DATABASE!$A$2:$F$3248,3)</f>
        <v>CIOCC</v>
      </c>
      <c r="N6" s="10" t="str">
        <f t="shared" si="3"/>
        <v>A</v>
      </c>
      <c r="P6" s="14"/>
      <c r="Q6" s="11" t="s">
        <v>6046</v>
      </c>
      <c r="R6" s="16">
        <f>COUNTIF($N$2:$N$807,"A")/COUNTA($N$2:$N$807)</f>
        <v>0.12709030100334448</v>
      </c>
      <c r="S6" s="28">
        <v>0.7</v>
      </c>
    </row>
    <row r="7" spans="1:19" ht="12.95" customHeight="1">
      <c r="A7" s="19">
        <v>6</v>
      </c>
      <c r="B7" s="21">
        <f t="shared" si="0"/>
        <v>1.0033444816053512E-2</v>
      </c>
      <c r="C7" s="32" t="s">
        <v>1743</v>
      </c>
      <c r="D7" s="32" t="s">
        <v>1740</v>
      </c>
      <c r="E7" s="1">
        <f>VLOOKUP(C7,DATABASE!$A$2:$F$3248,6)</f>
        <v>20</v>
      </c>
      <c r="F7" s="6">
        <f>VLOOKUP(C7,DATABASE!$A$2:$F$3248,4)</f>
        <v>36036</v>
      </c>
      <c r="G7" s="2">
        <f t="shared" si="4"/>
        <v>335529.09100000001</v>
      </c>
      <c r="H7" s="22">
        <f t="shared" si="1"/>
        <v>0.2052553866648861</v>
      </c>
      <c r="I7" s="25">
        <f t="shared" si="5"/>
        <v>4.6351000000000004</v>
      </c>
      <c r="J7" s="43">
        <f>VLOOKUP(C7,DATABASE!$A$2:$F$3248,5)*F7</f>
        <v>167030.46360000002</v>
      </c>
      <c r="K7" s="25">
        <f t="shared" si="6"/>
        <v>1101970.6911469698</v>
      </c>
      <c r="L7" s="26">
        <f t="shared" si="2"/>
        <v>0.15583114542691481</v>
      </c>
      <c r="M7" s="3" t="str">
        <f>VLOOKUP(C7,DATABASE!$A$2:$F$3248,3)</f>
        <v>CIOCC</v>
      </c>
      <c r="N7" s="10" t="str">
        <f t="shared" si="3"/>
        <v>A</v>
      </c>
      <c r="P7" s="15" t="s">
        <v>6035</v>
      </c>
      <c r="Q7" s="12" t="s">
        <v>6047</v>
      </c>
      <c r="R7" s="17">
        <f>COUNTIF($N$2:$N$807,"B")/COUNTA($N$2:$N$807)</f>
        <v>0.19230769230769232</v>
      </c>
      <c r="S7" s="29">
        <v>0.2</v>
      </c>
    </row>
    <row r="8" spans="1:19" ht="12.95" customHeight="1" thickBot="1">
      <c r="A8" s="19">
        <v>7</v>
      </c>
      <c r="B8" s="21">
        <f t="shared" si="0"/>
        <v>1.1705685618729096E-2</v>
      </c>
      <c r="C8" s="32" t="s">
        <v>3981</v>
      </c>
      <c r="D8" s="32" t="s">
        <v>3982</v>
      </c>
      <c r="E8" s="1">
        <f>VLOOKUP(C8,DATABASE!$A$2:$F$3248,6)</f>
        <v>21</v>
      </c>
      <c r="F8" s="6">
        <f>VLOOKUP(C8,DATABASE!$A$2:$F$3248,4)</f>
        <v>33632</v>
      </c>
      <c r="G8" s="2">
        <f t="shared" si="4"/>
        <v>369161.09100000001</v>
      </c>
      <c r="H8" s="22">
        <f t="shared" si="1"/>
        <v>0.22582930812051766</v>
      </c>
      <c r="I8" s="25">
        <f t="shared" si="5"/>
        <v>3.1513</v>
      </c>
      <c r="J8" s="43">
        <f>VLOOKUP(C8,DATABASE!$A$2:$F$3248,5)*F8</f>
        <v>105984.52159999999</v>
      </c>
      <c r="K8" s="25">
        <f t="shared" si="6"/>
        <v>1207955.2127469699</v>
      </c>
      <c r="L8" s="26">
        <f t="shared" si="2"/>
        <v>0.17081855800615636</v>
      </c>
      <c r="M8" s="3" t="str">
        <f>VLOOKUP(C8,DATABASE!$A$2:$F$3248,3)</f>
        <v>CIOCC</v>
      </c>
      <c r="N8" s="10" t="str">
        <f t="shared" si="3"/>
        <v>A</v>
      </c>
      <c r="Q8" s="13" t="s">
        <v>6048</v>
      </c>
      <c r="R8" s="18">
        <f>COUNTIF($N$2:$N$807,"C")/COUNTA($N$2:$N$807)</f>
        <v>0.6806020066889632</v>
      </c>
      <c r="S8" s="30">
        <f>1-S6-S7</f>
        <v>0.10000000000000003</v>
      </c>
    </row>
    <row r="9" spans="1:19" ht="12.95" customHeight="1">
      <c r="A9" s="19">
        <v>8</v>
      </c>
      <c r="B9" s="21">
        <f t="shared" si="0"/>
        <v>1.3377926421404682E-2</v>
      </c>
      <c r="C9" s="32" t="s">
        <v>3230</v>
      </c>
      <c r="D9" s="32" t="s">
        <v>3231</v>
      </c>
      <c r="E9" s="1">
        <f>VLOOKUP(C9,DATABASE!$A$2:$F$3248,6)</f>
        <v>32</v>
      </c>
      <c r="F9" s="6">
        <f>VLOOKUP(C9,DATABASE!$A$2:$F$3248,4)</f>
        <v>31836</v>
      </c>
      <c r="G9" s="2">
        <f t="shared" si="4"/>
        <v>400997.09100000001</v>
      </c>
      <c r="H9" s="22">
        <f t="shared" si="1"/>
        <v>0.24530455084951044</v>
      </c>
      <c r="I9" s="25">
        <f t="shared" si="5"/>
        <v>3.3745799999999999</v>
      </c>
      <c r="J9" s="43">
        <f>VLOOKUP(C9,DATABASE!$A$2:$F$3248,5)*F9</f>
        <v>107433.12888</v>
      </c>
      <c r="K9" s="25">
        <f t="shared" si="6"/>
        <v>1315388.3416269699</v>
      </c>
      <c r="L9" s="26">
        <f t="shared" si="2"/>
        <v>0.18601082007325609</v>
      </c>
      <c r="M9" s="3" t="str">
        <f>VLOOKUP(C9,DATABASE!$A$2:$F$3248,3)</f>
        <v>CIOCC</v>
      </c>
      <c r="N9" s="10" t="str">
        <f t="shared" si="3"/>
        <v>A</v>
      </c>
    </row>
    <row r="10" spans="1:19" ht="12.95" customHeight="1">
      <c r="A10" s="19">
        <v>9</v>
      </c>
      <c r="B10" s="21">
        <f t="shared" si="0"/>
        <v>1.5050167224080268E-2</v>
      </c>
      <c r="C10" s="32" t="s">
        <v>686</v>
      </c>
      <c r="D10" s="32" t="s">
        <v>687</v>
      </c>
      <c r="E10" s="1">
        <f>VLOOKUP(C10,DATABASE!$A$2:$F$3248,6)</f>
        <v>43</v>
      </c>
      <c r="F10" s="6">
        <f>VLOOKUP(C10,DATABASE!$A$2:$F$3248,4)</f>
        <v>28993</v>
      </c>
      <c r="G10" s="2">
        <f t="shared" si="4"/>
        <v>429990.09100000001</v>
      </c>
      <c r="H10" s="22">
        <f t="shared" si="1"/>
        <v>0.2630406267523151</v>
      </c>
      <c r="I10" s="25">
        <f t="shared" si="5"/>
        <v>3.2025000000000001</v>
      </c>
      <c r="J10" s="43">
        <f>VLOOKUP(C10,DATABASE!$A$2:$F$3248,5)*F10</f>
        <v>92850.082500000004</v>
      </c>
      <c r="K10" s="25">
        <f t="shared" si="6"/>
        <v>1408238.4241269699</v>
      </c>
      <c r="L10" s="26">
        <f t="shared" si="2"/>
        <v>0.19914087409846684</v>
      </c>
      <c r="M10" s="3" t="str">
        <f>VLOOKUP(C10,DATABASE!$A$2:$F$3248,3)</f>
        <v>CIOCC</v>
      </c>
      <c r="N10" s="10" t="str">
        <f t="shared" si="3"/>
        <v>A</v>
      </c>
    </row>
    <row r="11" spans="1:19" ht="12.95" customHeight="1">
      <c r="A11" s="19">
        <v>10</v>
      </c>
      <c r="B11" s="21">
        <f t="shared" si="0"/>
        <v>1.6722408026755852E-2</v>
      </c>
      <c r="C11" s="32" t="s">
        <v>3216</v>
      </c>
      <c r="D11" s="32" t="s">
        <v>3217</v>
      </c>
      <c r="E11" s="1">
        <f>VLOOKUP(C11,DATABASE!$A$2:$F$3248,6)</f>
        <v>22</v>
      </c>
      <c r="F11" s="6">
        <f>VLOOKUP(C11,DATABASE!$A$2:$F$3248,4)</f>
        <v>28436.972999999998</v>
      </c>
      <c r="G11" s="2">
        <f t="shared" si="4"/>
        <v>458427.06400000001</v>
      </c>
      <c r="H11" s="22">
        <f t="shared" si="1"/>
        <v>0.28043656065270506</v>
      </c>
      <c r="I11" s="25">
        <f t="shared" si="5"/>
        <v>5.7296100000000001</v>
      </c>
      <c r="J11" s="43">
        <f>VLOOKUP(C11,DATABASE!$A$2:$F$3248,5)*F11</f>
        <v>162932.76487052999</v>
      </c>
      <c r="K11" s="25">
        <f t="shared" si="6"/>
        <v>1571171.1889974999</v>
      </c>
      <c r="L11" s="26">
        <f t="shared" si="2"/>
        <v>0.2221814137256343</v>
      </c>
      <c r="M11" s="3" t="str">
        <f>VLOOKUP(C11,DATABASE!$A$2:$F$3248,3)</f>
        <v>CIOCC</v>
      </c>
      <c r="N11" s="10" t="str">
        <f t="shared" si="3"/>
        <v>A</v>
      </c>
    </row>
    <row r="12" spans="1:19" ht="12.95" customHeight="1">
      <c r="A12" s="19">
        <v>11</v>
      </c>
      <c r="B12" s="21">
        <f t="shared" si="0"/>
        <v>1.839464882943144E-2</v>
      </c>
      <c r="C12" s="32" t="s">
        <v>2839</v>
      </c>
      <c r="D12" s="32" t="s">
        <v>2840</v>
      </c>
      <c r="E12" s="1">
        <f>VLOOKUP(C12,DATABASE!$A$2:$F$3248,6)</f>
        <v>63</v>
      </c>
      <c r="F12" s="6">
        <f>VLOOKUP(C12,DATABASE!$A$2:$F$3248,4)</f>
        <v>25965.365000000002</v>
      </c>
      <c r="G12" s="2">
        <f t="shared" si="4"/>
        <v>484392.429</v>
      </c>
      <c r="H12" s="22">
        <f t="shared" si="1"/>
        <v>0.2963205217634568</v>
      </c>
      <c r="I12" s="25">
        <f t="shared" si="5"/>
        <v>6.9078999999999997</v>
      </c>
      <c r="J12" s="43">
        <f>VLOOKUP(C12,DATABASE!$A$2:$F$3248,5)*F12</f>
        <v>179366.1448835</v>
      </c>
      <c r="K12" s="25">
        <f t="shared" si="6"/>
        <v>1750537.3338809998</v>
      </c>
      <c r="L12" s="26">
        <f t="shared" si="2"/>
        <v>0.24754581954201182</v>
      </c>
      <c r="M12" s="3" t="str">
        <f>VLOOKUP(C12,DATABASE!$A$2:$F$3248,3)</f>
        <v>OLEOSE</v>
      </c>
      <c r="N12" s="10" t="str">
        <f t="shared" si="3"/>
        <v>A</v>
      </c>
    </row>
    <row r="13" spans="1:19" ht="12.95" customHeight="1">
      <c r="A13" s="19">
        <v>12</v>
      </c>
      <c r="B13" s="21">
        <f t="shared" si="0"/>
        <v>2.0066889632107024E-2</v>
      </c>
      <c r="C13" s="32" t="s">
        <v>3047</v>
      </c>
      <c r="D13" s="32" t="s">
        <v>3048</v>
      </c>
      <c r="E13" s="1">
        <f>VLOOKUP(C13,DATABASE!$A$2:$F$3248,6)</f>
        <v>30</v>
      </c>
      <c r="F13" s="6">
        <f>VLOOKUP(C13,DATABASE!$A$2:$F$3248,4)</f>
        <v>22506</v>
      </c>
      <c r="G13" s="2">
        <f t="shared" si="4"/>
        <v>506898.429</v>
      </c>
      <c r="H13" s="22">
        <f t="shared" si="1"/>
        <v>0.31008826308958798</v>
      </c>
      <c r="I13" s="25">
        <f t="shared" si="5"/>
        <v>3.96827</v>
      </c>
      <c r="J13" s="43">
        <f>VLOOKUP(C13,DATABASE!$A$2:$F$3248,5)*F13</f>
        <v>89309.884619999997</v>
      </c>
      <c r="K13" s="25">
        <f t="shared" si="6"/>
        <v>1839847.2185009997</v>
      </c>
      <c r="L13" s="26">
        <f t="shared" si="2"/>
        <v>0.26017524946250692</v>
      </c>
      <c r="M13" s="3" t="str">
        <f>VLOOKUP(C13,DATABASE!$A$2:$F$3248,3)</f>
        <v>CIOCC</v>
      </c>
      <c r="N13" s="10" t="str">
        <f t="shared" si="3"/>
        <v>A</v>
      </c>
    </row>
    <row r="14" spans="1:19" ht="12.95" customHeight="1">
      <c r="A14" s="19">
        <v>13</v>
      </c>
      <c r="B14" s="21">
        <f t="shared" si="0"/>
        <v>2.1739130434782608E-2</v>
      </c>
      <c r="C14" s="32" t="s">
        <v>3233</v>
      </c>
      <c r="D14" s="32" t="s">
        <v>3231</v>
      </c>
      <c r="E14" s="1">
        <f>VLOOKUP(C14,DATABASE!$A$2:$F$3248,6)</f>
        <v>23</v>
      </c>
      <c r="F14" s="6">
        <f>VLOOKUP(C14,DATABASE!$A$2:$F$3248,4)</f>
        <v>22134</v>
      </c>
      <c r="G14" s="2">
        <f t="shared" si="4"/>
        <v>529032.429</v>
      </c>
      <c r="H14" s="22">
        <f t="shared" si="1"/>
        <v>0.3236284384433864</v>
      </c>
      <c r="I14" s="25">
        <f t="shared" si="5"/>
        <v>3.4826100000000006</v>
      </c>
      <c r="J14" s="43">
        <f>VLOOKUP(C14,DATABASE!$A$2:$F$3248,5)*F14</f>
        <v>77084.08974000001</v>
      </c>
      <c r="K14" s="25">
        <f t="shared" si="6"/>
        <v>1916931.3082409997</v>
      </c>
      <c r="L14" s="26">
        <f t="shared" si="2"/>
        <v>0.27107581342022219</v>
      </c>
      <c r="M14" s="3" t="str">
        <f>VLOOKUP(C14,DATABASE!$A$2:$F$3248,3)</f>
        <v>CIOCC</v>
      </c>
      <c r="N14" s="10" t="str">
        <f t="shared" si="3"/>
        <v>A</v>
      </c>
    </row>
    <row r="15" spans="1:19" ht="12.95" customHeight="1">
      <c r="A15" s="19">
        <v>14</v>
      </c>
      <c r="B15" s="21">
        <f t="shared" si="0"/>
        <v>2.3411371237458192E-2</v>
      </c>
      <c r="C15" s="32" t="s">
        <v>4910</v>
      </c>
      <c r="D15" s="32" t="s">
        <v>2292</v>
      </c>
      <c r="E15" s="1">
        <f>VLOOKUP(C15,DATABASE!$A$2:$F$3248,6)</f>
        <v>40</v>
      </c>
      <c r="F15" s="6">
        <f>VLOOKUP(C15,DATABASE!$A$2:$F$3248,4)</f>
        <v>19320</v>
      </c>
      <c r="G15" s="2">
        <f t="shared" si="4"/>
        <v>548352.429</v>
      </c>
      <c r="H15" s="22">
        <f t="shared" si="1"/>
        <v>0.33544718732905487</v>
      </c>
      <c r="I15" s="25">
        <f t="shared" si="5"/>
        <v>3.0353699999999999</v>
      </c>
      <c r="J15" s="43">
        <f>VLOOKUP(C15,DATABASE!$A$2:$F$3248,5)*F15</f>
        <v>58643.348399999995</v>
      </c>
      <c r="K15" s="25">
        <f t="shared" si="6"/>
        <v>1975574.6566409997</v>
      </c>
      <c r="L15" s="26">
        <f t="shared" si="2"/>
        <v>0.27936864754571966</v>
      </c>
      <c r="M15" s="3" t="str">
        <f>VLOOKUP(C15,DATABASE!$A$2:$F$3248,3)</f>
        <v>OLEOSE</v>
      </c>
      <c r="N15" s="10" t="str">
        <f t="shared" si="3"/>
        <v>A</v>
      </c>
    </row>
    <row r="16" spans="1:19" ht="12.95" customHeight="1">
      <c r="A16" s="19">
        <v>15</v>
      </c>
      <c r="B16" s="21">
        <f t="shared" si="0"/>
        <v>2.508361204013378E-2</v>
      </c>
      <c r="C16" s="32" t="s">
        <v>4897</v>
      </c>
      <c r="D16" s="32" t="s">
        <v>4898</v>
      </c>
      <c r="E16" s="1">
        <f>VLOOKUP(C16,DATABASE!$A$2:$F$3248,6)</f>
        <v>22</v>
      </c>
      <c r="F16" s="6">
        <f>VLOOKUP(C16,DATABASE!$A$2:$F$3248,4)</f>
        <v>18648</v>
      </c>
      <c r="G16" s="2">
        <f t="shared" si="4"/>
        <v>567000.429</v>
      </c>
      <c r="H16" s="22">
        <f t="shared" si="1"/>
        <v>0.34685484929696098</v>
      </c>
      <c r="I16" s="25">
        <f t="shared" si="5"/>
        <v>4.9015599999999999</v>
      </c>
      <c r="J16" s="43">
        <f>VLOOKUP(C16,DATABASE!$A$2:$F$3248,5)*F16</f>
        <v>91404.29088</v>
      </c>
      <c r="K16" s="25">
        <f t="shared" si="6"/>
        <v>2066978.9475209997</v>
      </c>
      <c r="L16" s="26">
        <f t="shared" si="2"/>
        <v>0.29229425024930888</v>
      </c>
      <c r="M16" s="3" t="str">
        <f>VLOOKUP(C16,DATABASE!$A$2:$F$3248,3)</f>
        <v>CIOCC</v>
      </c>
      <c r="N16" s="10" t="str">
        <f t="shared" si="3"/>
        <v>A</v>
      </c>
    </row>
    <row r="17" spans="1:20" ht="12.95" customHeight="1">
      <c r="A17" s="19">
        <v>16</v>
      </c>
      <c r="B17" s="21">
        <f t="shared" si="0"/>
        <v>2.6755852842809364E-2</v>
      </c>
      <c r="C17" s="32" t="s">
        <v>2291</v>
      </c>
      <c r="D17" s="32" t="s">
        <v>2292</v>
      </c>
      <c r="E17" s="1">
        <f>VLOOKUP(C17,DATABASE!$A$2:$F$3248,6)</f>
        <v>38</v>
      </c>
      <c r="F17" s="6">
        <f>VLOOKUP(C17,DATABASE!$A$2:$F$3248,4)</f>
        <v>18590</v>
      </c>
      <c r="G17" s="2">
        <f t="shared" si="4"/>
        <v>585590.429</v>
      </c>
      <c r="H17" s="22">
        <f t="shared" si="1"/>
        <v>0.3582270305487506</v>
      </c>
      <c r="I17" s="25">
        <f t="shared" si="5"/>
        <v>3.1130499999999999</v>
      </c>
      <c r="J17" s="43">
        <f>VLOOKUP(C17,DATABASE!$A$2:$F$3248,5)*F17</f>
        <v>57871.599499999997</v>
      </c>
      <c r="K17" s="25">
        <f t="shared" si="6"/>
        <v>2124850.5470209997</v>
      </c>
      <c r="L17" s="26">
        <f t="shared" si="2"/>
        <v>0.30047795033337027</v>
      </c>
      <c r="M17" s="3" t="str">
        <f>VLOOKUP(C17,DATABASE!$A$2:$F$3248,3)</f>
        <v>OLEOSE</v>
      </c>
      <c r="N17" s="10" t="str">
        <f t="shared" si="3"/>
        <v>A</v>
      </c>
    </row>
    <row r="18" spans="1:20" ht="12.95" customHeight="1">
      <c r="A18" s="19">
        <v>17</v>
      </c>
      <c r="B18" s="21">
        <f t="shared" si="0"/>
        <v>2.8428093645484948E-2</v>
      </c>
      <c r="C18" s="32" t="s">
        <v>1623</v>
      </c>
      <c r="D18" s="32" t="s">
        <v>1620</v>
      </c>
      <c r="E18" s="1">
        <f>VLOOKUP(C18,DATABASE!$A$2:$F$3248,6)</f>
        <v>11</v>
      </c>
      <c r="F18" s="6">
        <f>VLOOKUP(C18,DATABASE!$A$2:$F$3248,4)</f>
        <v>18564</v>
      </c>
      <c r="G18" s="2">
        <f t="shared" si="4"/>
        <v>604154.429</v>
      </c>
      <c r="H18" s="22">
        <f t="shared" si="1"/>
        <v>0.36958330665193639</v>
      </c>
      <c r="I18" s="25">
        <f t="shared" si="5"/>
        <v>4.0012499999999998</v>
      </c>
      <c r="J18" s="43">
        <f>VLOOKUP(C18,DATABASE!$A$2:$F$3248,5)*F18</f>
        <v>74279.205000000002</v>
      </c>
      <c r="K18" s="25">
        <f t="shared" si="6"/>
        <v>2199129.7520209998</v>
      </c>
      <c r="L18" s="26">
        <f t="shared" si="2"/>
        <v>0.31098187179838033</v>
      </c>
      <c r="M18" s="3" t="str">
        <f>VLOOKUP(C18,DATABASE!$A$2:$F$3248,3)</f>
        <v>CIOCC</v>
      </c>
      <c r="N18" s="10" t="str">
        <f t="shared" si="3"/>
        <v>A</v>
      </c>
    </row>
    <row r="19" spans="1:20" ht="12.95" customHeight="1">
      <c r="A19" s="19">
        <v>18</v>
      </c>
      <c r="B19" s="21">
        <f t="shared" si="0"/>
        <v>3.0100334448160536E-2</v>
      </c>
      <c r="C19" s="32" t="s">
        <v>4929</v>
      </c>
      <c r="D19" s="32" t="s">
        <v>1223</v>
      </c>
      <c r="E19" s="1">
        <f>VLOOKUP(C19,DATABASE!$A$2:$F$3248,6)</f>
        <v>25</v>
      </c>
      <c r="F19" s="6">
        <f>VLOOKUP(C19,DATABASE!$A$2:$F$3248,4)</f>
        <v>18144</v>
      </c>
      <c r="G19" s="2">
        <f t="shared" si="4"/>
        <v>622298.429</v>
      </c>
      <c r="H19" s="22">
        <f t="shared" si="1"/>
        <v>0.38068265343152069</v>
      </c>
      <c r="I19" s="25">
        <f t="shared" si="5"/>
        <v>4.1063299999999998</v>
      </c>
      <c r="J19" s="43">
        <f>VLOOKUP(C19,DATABASE!$A$2:$F$3248,5)*F19</f>
        <v>74505.251519999991</v>
      </c>
      <c r="K19" s="25">
        <f t="shared" si="6"/>
        <v>2273635.0035409997</v>
      </c>
      <c r="L19" s="26">
        <f t="shared" si="2"/>
        <v>0.32151775880332201</v>
      </c>
      <c r="M19" s="3" t="str">
        <f>VLOOKUP(C19,DATABASE!$A$2:$F$3248,3)</f>
        <v>CIOCC</v>
      </c>
      <c r="N19" s="10" t="str">
        <f t="shared" si="3"/>
        <v>A</v>
      </c>
    </row>
    <row r="20" spans="1:20" ht="12.95" customHeight="1">
      <c r="A20" s="19">
        <v>19</v>
      </c>
      <c r="B20" s="21">
        <f t="shared" si="0"/>
        <v>3.177257525083612E-2</v>
      </c>
      <c r="C20" s="32" t="s">
        <v>913</v>
      </c>
      <c r="D20" s="32" t="s">
        <v>914</v>
      </c>
      <c r="E20" s="1">
        <f>VLOOKUP(C20,DATABASE!$A$2:$F$3248,6)</f>
        <v>2</v>
      </c>
      <c r="F20" s="6">
        <f>VLOOKUP(C20,DATABASE!$A$2:$F$3248,4)</f>
        <v>17816</v>
      </c>
      <c r="G20" s="2">
        <f t="shared" si="4"/>
        <v>640114.429</v>
      </c>
      <c r="H20" s="22">
        <f t="shared" si="1"/>
        <v>0.39158135064410193</v>
      </c>
      <c r="I20" s="25">
        <f t="shared" si="5"/>
        <v>2.93</v>
      </c>
      <c r="J20" s="43">
        <f>VLOOKUP(C20,DATABASE!$A$2:$F$3248,5)*F20</f>
        <v>52200.880000000005</v>
      </c>
      <c r="K20" s="25">
        <f t="shared" si="6"/>
        <v>2325835.8835409996</v>
      </c>
      <c r="L20" s="26">
        <f t="shared" si="2"/>
        <v>0.32889955487833944</v>
      </c>
      <c r="M20" s="3" t="str">
        <f>VLOOKUP(C20,DATABASE!$A$2:$F$3248,3)</f>
        <v>CIOCC</v>
      </c>
      <c r="N20" s="10" t="str">
        <f t="shared" si="3"/>
        <v>A</v>
      </c>
    </row>
    <row r="21" spans="1:20" ht="12.95" customHeight="1">
      <c r="A21" s="19">
        <v>20</v>
      </c>
      <c r="B21" s="21">
        <f t="shared" si="0"/>
        <v>3.3444816053511704E-2</v>
      </c>
      <c r="C21" s="32" t="s">
        <v>898</v>
      </c>
      <c r="D21" s="32" t="s">
        <v>899</v>
      </c>
      <c r="E21" s="1">
        <f>VLOOKUP(C21,DATABASE!$A$2:$F$3248,6)</f>
        <v>44</v>
      </c>
      <c r="F21" s="6">
        <f>VLOOKUP(C21,DATABASE!$A$2:$F$3248,4)</f>
        <v>17688</v>
      </c>
      <c r="G21" s="2">
        <f t="shared" si="4"/>
        <v>657802.429</v>
      </c>
      <c r="H21" s="22">
        <f t="shared" si="1"/>
        <v>0.40240174558663316</v>
      </c>
      <c r="I21" s="25">
        <f t="shared" si="5"/>
        <v>3.6583800000000002</v>
      </c>
      <c r="J21" s="43">
        <f>VLOOKUP(C21,DATABASE!$A$2:$F$3248,5)*F21</f>
        <v>64709.425440000006</v>
      </c>
      <c r="K21" s="25">
        <f t="shared" si="6"/>
        <v>2390545.3089809995</v>
      </c>
      <c r="L21" s="26">
        <f t="shared" si="2"/>
        <v>0.33805020105000594</v>
      </c>
      <c r="M21" s="3" t="str">
        <f>VLOOKUP(C21,DATABASE!$A$2:$F$3248,3)</f>
        <v>OLEOSE</v>
      </c>
      <c r="N21" s="10" t="str">
        <f t="shared" si="3"/>
        <v>A</v>
      </c>
    </row>
    <row r="22" spans="1:20" ht="12.95" customHeight="1">
      <c r="A22" s="19">
        <v>21</v>
      </c>
      <c r="B22" s="21">
        <f t="shared" si="0"/>
        <v>3.5117056856187288E-2</v>
      </c>
      <c r="C22" s="32" t="s">
        <v>4838</v>
      </c>
      <c r="D22" s="32" t="s">
        <v>4839</v>
      </c>
      <c r="E22" s="1">
        <f>VLOOKUP(C22,DATABASE!$A$2:$F$3248,6)</f>
        <v>11</v>
      </c>
      <c r="F22" s="6">
        <f>VLOOKUP(C22,DATABASE!$A$2:$F$3248,4)</f>
        <v>16276</v>
      </c>
      <c r="G22" s="2">
        <f t="shared" si="4"/>
        <v>674078.429</v>
      </c>
      <c r="H22" s="22">
        <f t="shared" si="1"/>
        <v>0.41235836861267561</v>
      </c>
      <c r="I22" s="25">
        <f t="shared" si="5"/>
        <v>3.2339099999999998</v>
      </c>
      <c r="J22" s="43">
        <f>VLOOKUP(C22,DATABASE!$A$2:$F$3248,5)*F22</f>
        <v>52635.119159999995</v>
      </c>
      <c r="K22" s="25">
        <f t="shared" si="6"/>
        <v>2443180.4281409993</v>
      </c>
      <c r="L22" s="26">
        <f t="shared" si="2"/>
        <v>0.34549340346389934</v>
      </c>
      <c r="M22" s="3" t="str">
        <f>VLOOKUP(C22,DATABASE!$A$2:$F$3248,3)</f>
        <v>CIOCC</v>
      </c>
      <c r="N22" s="10" t="str">
        <f t="shared" si="3"/>
        <v>A</v>
      </c>
    </row>
    <row r="23" spans="1:20" ht="12.95" customHeight="1">
      <c r="A23" s="19">
        <v>22</v>
      </c>
      <c r="B23" s="21">
        <f t="shared" si="0"/>
        <v>3.678929765886288E-2</v>
      </c>
      <c r="C23" s="32" t="s">
        <v>3221</v>
      </c>
      <c r="D23" s="32" t="s">
        <v>3222</v>
      </c>
      <c r="E23" s="1">
        <f>VLOOKUP(C23,DATABASE!$A$2:$F$3248,6)</f>
        <v>16</v>
      </c>
      <c r="F23" s="6">
        <f>VLOOKUP(C23,DATABASE!$A$2:$F$3248,4)</f>
        <v>16186.973</v>
      </c>
      <c r="G23" s="2">
        <f t="shared" si="4"/>
        <v>690265.402</v>
      </c>
      <c r="H23" s="22">
        <f t="shared" si="1"/>
        <v>0.42226053057468882</v>
      </c>
      <c r="I23" s="25">
        <f t="shared" si="5"/>
        <v>5.7103900000000003</v>
      </c>
      <c r="J23" s="43">
        <f>VLOOKUP(C23,DATABASE!$A$2:$F$3248,5)*F23</f>
        <v>92433.928749470011</v>
      </c>
      <c r="K23" s="25">
        <f t="shared" si="6"/>
        <v>2535614.3568904693</v>
      </c>
      <c r="L23" s="26">
        <f t="shared" si="2"/>
        <v>0.35856460863211254</v>
      </c>
      <c r="M23" s="3" t="str">
        <f>VLOOKUP(C23,DATABASE!$A$2:$F$3248,3)</f>
        <v>CIOCC</v>
      </c>
      <c r="N23" s="10" t="str">
        <f t="shared" si="3"/>
        <v>A</v>
      </c>
    </row>
    <row r="24" spans="1:20" ht="12.95" customHeight="1">
      <c r="A24" s="19">
        <v>23</v>
      </c>
      <c r="B24" s="21">
        <f t="shared" si="0"/>
        <v>3.8461538461538464E-2</v>
      </c>
      <c r="C24" s="32" t="s">
        <v>1017</v>
      </c>
      <c r="D24" s="32" t="s">
        <v>1018</v>
      </c>
      <c r="E24" s="1">
        <f>VLOOKUP(C24,DATABASE!$A$2:$F$3248,6)</f>
        <v>51</v>
      </c>
      <c r="F24" s="6">
        <f>VLOOKUP(C24,DATABASE!$A$2:$F$3248,4)</f>
        <v>15300</v>
      </c>
      <c r="G24" s="2">
        <f t="shared" si="4"/>
        <v>705565.402</v>
      </c>
      <c r="H24" s="22">
        <f t="shared" si="1"/>
        <v>0.43162009879160018</v>
      </c>
      <c r="I24" s="25">
        <f t="shared" si="5"/>
        <v>3.6981700000000002</v>
      </c>
      <c r="J24" s="43">
        <f>VLOOKUP(C24,DATABASE!$A$2:$F$3248,5)*F24</f>
        <v>56582.001000000004</v>
      </c>
      <c r="K24" s="25">
        <f t="shared" si="6"/>
        <v>2592196.3578904695</v>
      </c>
      <c r="L24" s="26">
        <f t="shared" si="2"/>
        <v>0.366565944872008</v>
      </c>
      <c r="M24" s="3" t="str">
        <f>VLOOKUP(C24,DATABASE!$A$2:$F$3248,3)</f>
        <v>CIOCC</v>
      </c>
      <c r="N24" s="10" t="str">
        <f t="shared" si="3"/>
        <v>A</v>
      </c>
    </row>
    <row r="25" spans="1:20" ht="12.95" customHeight="1">
      <c r="A25" s="19">
        <v>24</v>
      </c>
      <c r="B25" s="21">
        <f t="shared" si="0"/>
        <v>4.0133779264214048E-2</v>
      </c>
      <c r="C25" s="32" t="s">
        <v>907</v>
      </c>
      <c r="D25" s="32" t="s">
        <v>908</v>
      </c>
      <c r="E25" s="1">
        <f>VLOOKUP(C25,DATABASE!$A$2:$F$3248,6)</f>
        <v>12</v>
      </c>
      <c r="F25" s="6">
        <f>VLOOKUP(C25,DATABASE!$A$2:$F$3248,4)</f>
        <v>15145</v>
      </c>
      <c r="G25" s="2">
        <f t="shared" si="4"/>
        <v>720710.402</v>
      </c>
      <c r="H25" s="22">
        <f t="shared" si="1"/>
        <v>0.44088484785337284</v>
      </c>
      <c r="I25" s="25">
        <f t="shared" si="5"/>
        <v>4.1881399999999998</v>
      </c>
      <c r="J25" s="43">
        <f>VLOOKUP(C25,DATABASE!$A$2:$F$3248,5)*F25</f>
        <v>63429.380299999997</v>
      </c>
      <c r="K25" s="25">
        <f t="shared" si="6"/>
        <v>2655625.7381904693</v>
      </c>
      <c r="L25" s="26">
        <f t="shared" si="2"/>
        <v>0.37553557815288996</v>
      </c>
      <c r="M25" s="3" t="str">
        <f>VLOOKUP(C25,DATABASE!$A$2:$F$3248,3)</f>
        <v>CIOCC</v>
      </c>
      <c r="N25" s="10" t="str">
        <f t="shared" si="3"/>
        <v>A</v>
      </c>
    </row>
    <row r="26" spans="1:20" ht="12.95" customHeight="1">
      <c r="A26" s="19">
        <v>25</v>
      </c>
      <c r="B26" s="21">
        <f t="shared" si="0"/>
        <v>4.1806020066889632E-2</v>
      </c>
      <c r="C26" s="32" t="s">
        <v>915</v>
      </c>
      <c r="D26" s="32" t="s">
        <v>916</v>
      </c>
      <c r="E26" s="1">
        <f>VLOOKUP(C26,DATABASE!$A$2:$F$3248,6)</f>
        <v>1</v>
      </c>
      <c r="F26" s="6">
        <f>VLOOKUP(C26,DATABASE!$A$2:$F$3248,4)</f>
        <v>15058</v>
      </c>
      <c r="G26" s="2">
        <f t="shared" si="4"/>
        <v>735768.402</v>
      </c>
      <c r="H26" s="22">
        <f t="shared" si="1"/>
        <v>0.45009637584097101</v>
      </c>
      <c r="I26" s="25">
        <f t="shared" si="5"/>
        <v>3.08</v>
      </c>
      <c r="J26" s="43">
        <f>VLOOKUP(C26,DATABASE!$A$2:$F$3248,5)*F26</f>
        <v>46378.64</v>
      </c>
      <c r="K26" s="25">
        <f t="shared" si="6"/>
        <v>2702004.3781904695</v>
      </c>
      <c r="L26" s="26">
        <f t="shared" si="2"/>
        <v>0.38209404350283516</v>
      </c>
      <c r="M26" s="3" t="str">
        <f>VLOOKUP(C26,DATABASE!$A$2:$F$3248,3)</f>
        <v>CIOCC</v>
      </c>
      <c r="N26" s="10" t="str">
        <f t="shared" si="3"/>
        <v>A</v>
      </c>
    </row>
    <row r="27" spans="1:20" ht="12.95" customHeight="1">
      <c r="A27" s="19">
        <v>26</v>
      </c>
      <c r="B27" s="21">
        <f t="shared" si="0"/>
        <v>4.3478260869565216E-2</v>
      </c>
      <c r="C27" s="32" t="s">
        <v>4012</v>
      </c>
      <c r="D27" s="32" t="s">
        <v>4013</v>
      </c>
      <c r="E27" s="1">
        <f>VLOOKUP(C27,DATABASE!$A$2:$F$3248,6)</f>
        <v>35</v>
      </c>
      <c r="F27" s="6">
        <f>VLOOKUP(C27,DATABASE!$A$2:$F$3248,4)</f>
        <v>14142.983</v>
      </c>
      <c r="G27" s="2">
        <f t="shared" si="4"/>
        <v>749911.38500000001</v>
      </c>
      <c r="H27" s="22">
        <f t="shared" si="1"/>
        <v>0.45874815454548845</v>
      </c>
      <c r="I27" s="25">
        <f t="shared" si="5"/>
        <v>3.7966799999999998</v>
      </c>
      <c r="J27" s="43">
        <f>VLOOKUP(C27,DATABASE!$A$2:$F$3248,5)*F27</f>
        <v>53696.380696439999</v>
      </c>
      <c r="K27" s="25">
        <f t="shared" si="6"/>
        <v>2755700.7588869096</v>
      </c>
      <c r="L27" s="26">
        <f t="shared" si="2"/>
        <v>0.38968732032628378</v>
      </c>
      <c r="M27" s="3" t="str">
        <f>VLOOKUP(C27,DATABASE!$A$2:$F$3248,3)</f>
        <v>OLEOSE</v>
      </c>
      <c r="N27" s="10" t="str">
        <f t="shared" si="3"/>
        <v>A</v>
      </c>
    </row>
    <row r="28" spans="1:20" ht="12.95" customHeight="1">
      <c r="A28" s="19">
        <v>27</v>
      </c>
      <c r="B28" s="21">
        <f t="shared" si="0"/>
        <v>4.51505016722408E-2</v>
      </c>
      <c r="C28" s="32" t="s">
        <v>476</v>
      </c>
      <c r="D28" s="32" t="s">
        <v>477</v>
      </c>
      <c r="E28" s="1">
        <f>VLOOKUP(C28,DATABASE!$A$2:$F$3248,6)</f>
        <v>30</v>
      </c>
      <c r="F28" s="6">
        <f>VLOOKUP(C28,DATABASE!$A$2:$F$3248,4)</f>
        <v>13905</v>
      </c>
      <c r="G28" s="2">
        <f t="shared" si="4"/>
        <v>763816.38500000001</v>
      </c>
      <c r="H28" s="22">
        <f t="shared" si="1"/>
        <v>0.46725435036615204</v>
      </c>
      <c r="I28" s="25">
        <f t="shared" si="5"/>
        <v>2.4309500000000002</v>
      </c>
      <c r="J28" s="43">
        <f>VLOOKUP(C28,DATABASE!$A$2:$F$3248,5)*F28</f>
        <v>33802.359750000003</v>
      </c>
      <c r="K28" s="25">
        <f t="shared" si="6"/>
        <v>2789503.1186369094</v>
      </c>
      <c r="L28" s="26">
        <f t="shared" si="2"/>
        <v>0.39446735710974173</v>
      </c>
      <c r="M28" s="3" t="str">
        <f>VLOOKUP(C28,DATABASE!$A$2:$F$3248,3)</f>
        <v>OLEOSE</v>
      </c>
      <c r="N28" s="10" t="str">
        <f t="shared" si="3"/>
        <v>A</v>
      </c>
    </row>
    <row r="29" spans="1:20" ht="12.95" customHeight="1">
      <c r="A29" s="19">
        <v>28</v>
      </c>
      <c r="B29" s="21">
        <f t="shared" si="0"/>
        <v>4.6822742474916385E-2</v>
      </c>
      <c r="C29" s="32" t="s">
        <v>2832</v>
      </c>
      <c r="D29" s="32" t="s">
        <v>2833</v>
      </c>
      <c r="E29" s="1">
        <f>VLOOKUP(C29,DATABASE!$A$2:$F$3248,6)</f>
        <v>10</v>
      </c>
      <c r="F29" s="6">
        <f>VLOOKUP(C29,DATABASE!$A$2:$F$3248,4)</f>
        <v>13250</v>
      </c>
      <c r="G29" s="2">
        <f t="shared" si="4"/>
        <v>777066.38500000001</v>
      </c>
      <c r="H29" s="22">
        <f t="shared" si="1"/>
        <v>0.47535985878929421</v>
      </c>
      <c r="I29" s="25">
        <f t="shared" si="5"/>
        <v>4.9178100000000002</v>
      </c>
      <c r="J29" s="43">
        <f>VLOOKUP(C29,DATABASE!$A$2:$F$3248,5)*F29</f>
        <v>65160.982500000006</v>
      </c>
      <c r="K29" s="25">
        <f t="shared" si="6"/>
        <v>2854664.1011369093</v>
      </c>
      <c r="L29" s="26">
        <f t="shared" si="2"/>
        <v>0.40368185856762479</v>
      </c>
      <c r="M29" s="3" t="str">
        <f>VLOOKUP(C29,DATABASE!$A$2:$F$3248,3)</f>
        <v>CIOCC</v>
      </c>
      <c r="N29" s="10" t="str">
        <f t="shared" si="3"/>
        <v>A</v>
      </c>
    </row>
    <row r="30" spans="1:20" ht="12.95" customHeight="1">
      <c r="A30" s="19">
        <v>29</v>
      </c>
      <c r="B30" s="21">
        <f t="shared" si="0"/>
        <v>4.8494983277591976E-2</v>
      </c>
      <c r="C30" s="32" t="s">
        <v>4881</v>
      </c>
      <c r="D30" s="32" t="s">
        <v>4882</v>
      </c>
      <c r="E30" s="1">
        <f>VLOOKUP(C30,DATABASE!$A$2:$F$3248,6)</f>
        <v>33</v>
      </c>
      <c r="F30" s="6">
        <f>VLOOKUP(C30,DATABASE!$A$2:$F$3248,4)</f>
        <v>13167</v>
      </c>
      <c r="G30" s="2">
        <f t="shared" si="4"/>
        <v>790233.38500000001</v>
      </c>
      <c r="H30" s="22">
        <f t="shared" si="1"/>
        <v>0.48341459308420087</v>
      </c>
      <c r="I30" s="25">
        <f t="shared" si="5"/>
        <v>7.1184700000000003</v>
      </c>
      <c r="J30" s="43">
        <f>VLOOKUP(C30,DATABASE!$A$2:$F$3248,5)*F30</f>
        <v>93728.894490000006</v>
      </c>
      <c r="K30" s="25">
        <f t="shared" si="6"/>
        <v>2948392.9956269092</v>
      </c>
      <c r="L30" s="26">
        <f t="shared" si="2"/>
        <v>0.416936186568647</v>
      </c>
      <c r="M30" s="3" t="str">
        <f>VLOOKUP(C30,DATABASE!$A$2:$F$3248,3)</f>
        <v>OLEOSE</v>
      </c>
      <c r="N30" s="10" t="str">
        <f t="shared" si="3"/>
        <v>A</v>
      </c>
    </row>
    <row r="31" spans="1:20" ht="12.95" customHeight="1">
      <c r="A31" s="19">
        <v>30</v>
      </c>
      <c r="B31" s="21">
        <f t="shared" si="0"/>
        <v>5.016722408026756E-2</v>
      </c>
      <c r="C31" s="32" t="s">
        <v>3572</v>
      </c>
      <c r="D31" s="32" t="s">
        <v>3573</v>
      </c>
      <c r="E31" s="1">
        <f>VLOOKUP(C31,DATABASE!$A$2:$F$3248,6)</f>
        <v>30</v>
      </c>
      <c r="F31" s="6">
        <f>VLOOKUP(C31,DATABASE!$A$2:$F$3248,4)</f>
        <v>12815</v>
      </c>
      <c r="G31" s="2">
        <f t="shared" si="4"/>
        <v>803048.38500000001</v>
      </c>
      <c r="H31" s="22">
        <f t="shared" si="1"/>
        <v>0.49125399613647008</v>
      </c>
      <c r="I31" s="25">
        <f t="shared" si="5"/>
        <v>4.08575</v>
      </c>
      <c r="J31" s="43">
        <f>VLOOKUP(C31,DATABASE!$A$2:$F$3248,5)*F31</f>
        <v>52358.886250000003</v>
      </c>
      <c r="K31" s="25">
        <f t="shared" si="6"/>
        <v>3000751.8818769092</v>
      </c>
      <c r="L31" s="26">
        <f t="shared" si="2"/>
        <v>0.42434032651825193</v>
      </c>
      <c r="M31" s="3" t="str">
        <f>VLOOKUP(C31,DATABASE!$A$2:$F$3248,3)</f>
        <v>OLEOSE</v>
      </c>
      <c r="N31" s="10" t="str">
        <f t="shared" si="3"/>
        <v>A</v>
      </c>
    </row>
    <row r="32" spans="1:20" ht="12.95" customHeight="1">
      <c r="A32" s="19">
        <v>31</v>
      </c>
      <c r="B32" s="21">
        <f t="shared" si="0"/>
        <v>5.1839464882943144E-2</v>
      </c>
      <c r="C32" s="32" t="s">
        <v>2290</v>
      </c>
      <c r="D32" s="32" t="s">
        <v>2281</v>
      </c>
      <c r="E32" s="1">
        <f>VLOOKUP(C32,DATABASE!$A$2:$F$3248,6)</f>
        <v>26</v>
      </c>
      <c r="F32" s="6">
        <f>VLOOKUP(C32,DATABASE!$A$2:$F$3248,4)</f>
        <v>12740</v>
      </c>
      <c r="G32" s="2">
        <f t="shared" si="4"/>
        <v>815788.38500000001</v>
      </c>
      <c r="H32" s="22">
        <f t="shared" si="1"/>
        <v>0.49904751895238186</v>
      </c>
      <c r="I32" s="25">
        <f t="shared" si="5"/>
        <v>2.714</v>
      </c>
      <c r="J32" s="43">
        <f>VLOOKUP(C32,DATABASE!$A$2:$F$3248,5)*F32</f>
        <v>34576.36</v>
      </c>
      <c r="K32" s="25">
        <f t="shared" si="6"/>
        <v>3035328.241876909</v>
      </c>
      <c r="L32" s="26">
        <f t="shared" si="2"/>
        <v>0.42922981570955271</v>
      </c>
      <c r="M32" s="3" t="str">
        <f>VLOOKUP(C32,DATABASE!$A$2:$F$3248,3)</f>
        <v>OLEOSE</v>
      </c>
      <c r="N32" s="10" t="str">
        <f t="shared" si="3"/>
        <v>A</v>
      </c>
      <c r="P32" s="47" t="s">
        <v>1</v>
      </c>
      <c r="Q32" s="47"/>
      <c r="R32" s="42" t="s">
        <v>6035</v>
      </c>
      <c r="S32" s="42" t="s">
        <v>5</v>
      </c>
      <c r="T32" s="42" t="s">
        <v>6049</v>
      </c>
    </row>
    <row r="33" spans="1:20" ht="12.95" customHeight="1">
      <c r="A33" s="19">
        <v>32</v>
      </c>
      <c r="B33" s="21">
        <f t="shared" si="0"/>
        <v>5.3511705685618728E-2</v>
      </c>
      <c r="C33" s="32" t="s">
        <v>694</v>
      </c>
      <c r="D33" s="32" t="s">
        <v>695</v>
      </c>
      <c r="E33" s="1">
        <f>VLOOKUP(C33,DATABASE!$A$2:$F$3248,6)</f>
        <v>27</v>
      </c>
      <c r="F33" s="6">
        <f>VLOOKUP(C33,DATABASE!$A$2:$F$3248,4)</f>
        <v>12600</v>
      </c>
      <c r="G33" s="2">
        <f t="shared" si="4"/>
        <v>828388.38500000001</v>
      </c>
      <c r="H33" s="22">
        <f t="shared" si="1"/>
        <v>0.50675539866042651</v>
      </c>
      <c r="I33" s="25">
        <f t="shared" si="5"/>
        <v>2.4221300000000001</v>
      </c>
      <c r="J33" s="43">
        <f>VLOOKUP(C33,DATABASE!$A$2:$F$3248,5)*F33</f>
        <v>30518.838</v>
      </c>
      <c r="K33" s="25">
        <f t="shared" si="6"/>
        <v>3065847.079876909</v>
      </c>
      <c r="L33" s="26">
        <f t="shared" si="2"/>
        <v>0.43354552530223567</v>
      </c>
      <c r="M33" s="3" t="str">
        <f>VLOOKUP(C33,DATABASE!$A$2:$F$3248,3)</f>
        <v>OLEOSE</v>
      </c>
      <c r="N33" s="10" t="str">
        <f t="shared" si="3"/>
        <v>A</v>
      </c>
      <c r="O33">
        <v>1</v>
      </c>
      <c r="P33" s="50" t="s">
        <v>717</v>
      </c>
      <c r="Q33" s="50"/>
      <c r="R33" s="32" t="s">
        <v>716</v>
      </c>
      <c r="S33" s="1">
        <f>VLOOKUP(R33,DATABASE!$A$2:$F$3248,6)</f>
        <v>56</v>
      </c>
      <c r="T33" s="38">
        <v>79573</v>
      </c>
    </row>
    <row r="34" spans="1:20" ht="12.95" customHeight="1">
      <c r="A34" s="19">
        <v>33</v>
      </c>
      <c r="B34" s="21">
        <f t="shared" si="0"/>
        <v>5.5183946488294312E-2</v>
      </c>
      <c r="C34" s="32" t="s">
        <v>2280</v>
      </c>
      <c r="D34" s="32" t="s">
        <v>2281</v>
      </c>
      <c r="E34" s="1">
        <f>VLOOKUP(C34,DATABASE!$A$2:$F$3248,6)</f>
        <v>29</v>
      </c>
      <c r="F34" s="6">
        <f>VLOOKUP(C34,DATABASE!$A$2:$F$3248,4)</f>
        <v>12594.865</v>
      </c>
      <c r="G34" s="2">
        <f t="shared" si="4"/>
        <v>840983.25</v>
      </c>
      <c r="H34" s="22">
        <f t="shared" si="1"/>
        <v>0.51446013710162186</v>
      </c>
      <c r="I34" s="25">
        <f t="shared" si="5"/>
        <v>2.8981400000000002</v>
      </c>
      <c r="J34" s="43">
        <f>VLOOKUP(C34,DATABASE!$A$2:$F$3248,5)*F34</f>
        <v>36501.682051100004</v>
      </c>
      <c r="K34" s="25">
        <f t="shared" si="6"/>
        <v>3102348.7619280089</v>
      </c>
      <c r="L34" s="26">
        <f t="shared" si="2"/>
        <v>0.43870727685309735</v>
      </c>
      <c r="M34" s="3" t="str">
        <f>VLOOKUP(C34,DATABASE!$A$2:$F$3248,3)</f>
        <v>OLEOSE</v>
      </c>
      <c r="N34" s="10" t="str">
        <f t="shared" si="3"/>
        <v>A</v>
      </c>
      <c r="O34">
        <v>2</v>
      </c>
      <c r="P34" s="50" t="s">
        <v>464</v>
      </c>
      <c r="Q34" s="50"/>
      <c r="R34" s="32" t="s">
        <v>463</v>
      </c>
      <c r="S34" s="1">
        <f>VLOOKUP(R34,DATABASE!$A$2:$F$3248,6)</f>
        <v>161</v>
      </c>
      <c r="T34" s="38">
        <v>68097</v>
      </c>
    </row>
    <row r="35" spans="1:20" ht="12.95" customHeight="1">
      <c r="A35" s="19">
        <v>34</v>
      </c>
      <c r="B35" s="21">
        <f t="shared" si="0"/>
        <v>5.6856187290969896E-2</v>
      </c>
      <c r="C35" s="32" t="s">
        <v>1035</v>
      </c>
      <c r="D35" s="32" t="s">
        <v>1036</v>
      </c>
      <c r="E35" s="1">
        <f>VLOOKUP(C35,DATABASE!$A$2:$F$3248,6)</f>
        <v>8</v>
      </c>
      <c r="F35" s="6">
        <f>VLOOKUP(C35,DATABASE!$A$2:$F$3248,4)</f>
        <v>12160</v>
      </c>
      <c r="G35" s="2">
        <f t="shared" si="4"/>
        <v>853143.25</v>
      </c>
      <c r="H35" s="22">
        <f t="shared" si="1"/>
        <v>0.52189885275636971</v>
      </c>
      <c r="I35" s="25">
        <f t="shared" si="5"/>
        <v>3.4750099999999997</v>
      </c>
      <c r="J35" s="43">
        <f>VLOOKUP(C35,DATABASE!$A$2:$F$3248,5)*F35</f>
        <v>42256.121599999999</v>
      </c>
      <c r="K35" s="25">
        <f t="shared" si="6"/>
        <v>3144604.8835280091</v>
      </c>
      <c r="L35" s="26">
        <f t="shared" si="2"/>
        <v>0.44468277137679768</v>
      </c>
      <c r="M35" s="3" t="str">
        <f>VLOOKUP(C35,DATABASE!$A$2:$F$3248,3)</f>
        <v>CIOCC</v>
      </c>
      <c r="N35" s="10" t="str">
        <f t="shared" si="3"/>
        <v>A</v>
      </c>
      <c r="O35">
        <v>3</v>
      </c>
      <c r="P35" s="50" t="s">
        <v>737</v>
      </c>
      <c r="Q35" s="50"/>
      <c r="R35" s="32" t="s">
        <v>736</v>
      </c>
      <c r="S35" s="1">
        <f>VLOOKUP(R35,DATABASE!$A$2:$F$3248,6)</f>
        <v>60</v>
      </c>
      <c r="T35" s="38">
        <v>56497.5</v>
      </c>
    </row>
    <row r="36" spans="1:20" ht="12.95" customHeight="1">
      <c r="A36" s="19">
        <v>35</v>
      </c>
      <c r="B36" s="21">
        <f t="shared" si="0"/>
        <v>5.8528428093645488E-2</v>
      </c>
      <c r="C36" s="32" t="s">
        <v>1739</v>
      </c>
      <c r="D36" s="32" t="s">
        <v>1740</v>
      </c>
      <c r="E36" s="1">
        <f>VLOOKUP(C36,DATABASE!$A$2:$F$3248,6)</f>
        <v>34</v>
      </c>
      <c r="F36" s="6">
        <f>VLOOKUP(C36,DATABASE!$A$2:$F$3248,4)</f>
        <v>12012</v>
      </c>
      <c r="G36" s="2">
        <f t="shared" si="4"/>
        <v>865155.25</v>
      </c>
      <c r="H36" s="22">
        <f t="shared" si="1"/>
        <v>0.5292470314113723</v>
      </c>
      <c r="I36" s="25">
        <f t="shared" si="5"/>
        <v>4.9902300000000004</v>
      </c>
      <c r="J36" s="43">
        <f>VLOOKUP(C36,DATABASE!$A$2:$F$3248,5)*F36</f>
        <v>59942.642760000002</v>
      </c>
      <c r="K36" s="25">
        <f t="shared" si="6"/>
        <v>3204547.5262880092</v>
      </c>
      <c r="L36" s="26">
        <f t="shared" si="2"/>
        <v>0.45315934045095774</v>
      </c>
      <c r="M36" s="3" t="str">
        <f>VLOOKUP(C36,DATABASE!$A$2:$F$3248,3)</f>
        <v>OLEOSE</v>
      </c>
      <c r="N36" s="10" t="str">
        <f t="shared" si="3"/>
        <v>A</v>
      </c>
      <c r="O36">
        <v>4</v>
      </c>
      <c r="P36" s="50" t="s">
        <v>1248</v>
      </c>
      <c r="Q36" s="50"/>
      <c r="R36" s="32" t="s">
        <v>1247</v>
      </c>
      <c r="S36" s="1">
        <f>VLOOKUP(R36,DATABASE!$A$2:$F$3248,6)</f>
        <v>44</v>
      </c>
      <c r="T36" s="38">
        <v>47944.591</v>
      </c>
    </row>
    <row r="37" spans="1:20" ht="12.95" customHeight="1">
      <c r="A37" s="19">
        <v>36</v>
      </c>
      <c r="B37" s="21">
        <f t="shared" si="0"/>
        <v>6.0200668896321072E-2</v>
      </c>
      <c r="C37" s="32" t="s">
        <v>981</v>
      </c>
      <c r="D37" s="32" t="s">
        <v>982</v>
      </c>
      <c r="E37" s="1">
        <f>VLOOKUP(C37,DATABASE!$A$2:$F$3248,6)</f>
        <v>25</v>
      </c>
      <c r="F37" s="6">
        <f>VLOOKUP(C37,DATABASE!$A$2:$F$3248,4)</f>
        <v>11603</v>
      </c>
      <c r="G37" s="2">
        <f t="shared" si="4"/>
        <v>876758.25</v>
      </c>
      <c r="H37" s="22">
        <f t="shared" si="1"/>
        <v>0.53634500984410582</v>
      </c>
      <c r="I37" s="25">
        <f t="shared" si="5"/>
        <v>1.85701</v>
      </c>
      <c r="J37" s="43">
        <f>VLOOKUP(C37,DATABASE!$A$2:$F$3248,5)*F37</f>
        <v>21546.887030000002</v>
      </c>
      <c r="K37" s="25">
        <f t="shared" si="6"/>
        <v>3226094.4133180091</v>
      </c>
      <c r="L37" s="26">
        <f t="shared" si="2"/>
        <v>0.45620631448869231</v>
      </c>
      <c r="M37" s="3" t="str">
        <f>VLOOKUP(C37,DATABASE!$A$2:$F$3248,3)</f>
        <v>CIOCC</v>
      </c>
      <c r="N37" s="10" t="str">
        <f t="shared" si="3"/>
        <v>A</v>
      </c>
      <c r="O37">
        <v>5</v>
      </c>
      <c r="P37" s="50" t="s">
        <v>1223</v>
      </c>
      <c r="Q37" s="50"/>
      <c r="R37" s="32" t="s">
        <v>1222</v>
      </c>
      <c r="S37" s="1">
        <f>VLOOKUP(R37,DATABASE!$A$2:$F$3248,6)</f>
        <v>49</v>
      </c>
      <c r="T37" s="38">
        <v>47381</v>
      </c>
    </row>
    <row r="38" spans="1:20" ht="12.95" customHeight="1">
      <c r="A38" s="19">
        <v>37</v>
      </c>
      <c r="B38" s="21">
        <f t="shared" si="0"/>
        <v>6.1872909698996656E-2</v>
      </c>
      <c r="C38" s="32" t="s">
        <v>1105</v>
      </c>
      <c r="D38" s="32" t="s">
        <v>1098</v>
      </c>
      <c r="E38" s="1">
        <f>VLOOKUP(C38,DATABASE!$A$2:$F$3248,6)</f>
        <v>23</v>
      </c>
      <c r="F38" s="6">
        <f>VLOOKUP(C38,DATABASE!$A$2:$F$3248,4)</f>
        <v>11592</v>
      </c>
      <c r="G38" s="2">
        <f t="shared" si="4"/>
        <v>888350.25</v>
      </c>
      <c r="H38" s="22">
        <f t="shared" si="1"/>
        <v>0.54343625917550686</v>
      </c>
      <c r="I38" s="25">
        <f t="shared" si="5"/>
        <v>11.682539999999999</v>
      </c>
      <c r="J38" s="43">
        <f>VLOOKUP(C38,DATABASE!$A$2:$F$3248,5)*F38</f>
        <v>135424.00367999999</v>
      </c>
      <c r="K38" s="25">
        <f t="shared" si="6"/>
        <v>3361518.4169980092</v>
      </c>
      <c r="L38" s="26">
        <f t="shared" si="2"/>
        <v>0.47535680350014514</v>
      </c>
      <c r="M38" s="3" t="str">
        <f>VLOOKUP(C38,DATABASE!$A$2:$F$3248,3)</f>
        <v>OLEOSE</v>
      </c>
      <c r="N38" s="10" t="str">
        <f t="shared" si="3"/>
        <v>A</v>
      </c>
      <c r="O38">
        <v>6</v>
      </c>
      <c r="P38" s="50" t="s">
        <v>1740</v>
      </c>
      <c r="Q38" s="50"/>
      <c r="R38" s="32" t="s">
        <v>1743</v>
      </c>
      <c r="S38" s="1">
        <f>VLOOKUP(R38,DATABASE!$A$2:$F$3248,6)</f>
        <v>20</v>
      </c>
      <c r="T38" s="38">
        <v>36036</v>
      </c>
    </row>
    <row r="39" spans="1:20" ht="12.95" customHeight="1">
      <c r="A39" s="19">
        <v>38</v>
      </c>
      <c r="B39" s="21">
        <f t="shared" si="0"/>
        <v>6.354515050167224E-2</v>
      </c>
      <c r="C39" s="32" t="s">
        <v>3049</v>
      </c>
      <c r="D39" s="32" t="s">
        <v>3048</v>
      </c>
      <c r="E39" s="1">
        <f>VLOOKUP(C39,DATABASE!$A$2:$F$3248,6)</f>
        <v>18</v>
      </c>
      <c r="F39" s="6">
        <f>VLOOKUP(C39,DATABASE!$A$2:$F$3248,4)</f>
        <v>11008</v>
      </c>
      <c r="G39" s="2">
        <f t="shared" si="4"/>
        <v>899358.25</v>
      </c>
      <c r="H39" s="22">
        <f t="shared" si="1"/>
        <v>0.55017025439980494</v>
      </c>
      <c r="I39" s="25">
        <f t="shared" si="5"/>
        <v>3.7243900000000001</v>
      </c>
      <c r="J39" s="43">
        <f>VLOOKUP(C39,DATABASE!$A$2:$F$3248,5)*F39</f>
        <v>40998.085120000003</v>
      </c>
      <c r="K39" s="25">
        <f t="shared" si="6"/>
        <v>3402516.5021180091</v>
      </c>
      <c r="L39" s="26">
        <f t="shared" si="2"/>
        <v>0.48115439740703037</v>
      </c>
      <c r="M39" s="3" t="str">
        <f>VLOOKUP(C39,DATABASE!$A$2:$F$3248,3)</f>
        <v>CIOCC</v>
      </c>
      <c r="N39" s="10" t="str">
        <f t="shared" si="3"/>
        <v>A</v>
      </c>
      <c r="O39">
        <v>7</v>
      </c>
      <c r="P39" s="50" t="s">
        <v>3982</v>
      </c>
      <c r="Q39" s="50"/>
      <c r="R39" s="32" t="s">
        <v>3981</v>
      </c>
      <c r="S39" s="1">
        <f>VLOOKUP(R39,DATABASE!$A$2:$F$3248,6)</f>
        <v>21</v>
      </c>
      <c r="T39" s="38">
        <v>33632</v>
      </c>
    </row>
    <row r="40" spans="1:20" ht="12.95" customHeight="1">
      <c r="A40" s="19">
        <v>39</v>
      </c>
      <c r="B40" s="21">
        <f t="shared" si="0"/>
        <v>6.5217391304347824E-2</v>
      </c>
      <c r="C40" s="32" t="s">
        <v>3967</v>
      </c>
      <c r="D40" s="32" t="s">
        <v>3968</v>
      </c>
      <c r="E40" s="1">
        <f>VLOOKUP(C40,DATABASE!$A$2:$F$3248,6)</f>
        <v>31</v>
      </c>
      <c r="F40" s="6">
        <f>VLOOKUP(C40,DATABASE!$A$2:$F$3248,4)</f>
        <v>10870</v>
      </c>
      <c r="G40" s="2">
        <f t="shared" si="4"/>
        <v>910228.25</v>
      </c>
      <c r="H40" s="22">
        <f t="shared" si="1"/>
        <v>0.55681982998920532</v>
      </c>
      <c r="I40" s="25">
        <f t="shared" si="5"/>
        <v>2.6209699999999998</v>
      </c>
      <c r="J40" s="43">
        <f>VLOOKUP(C40,DATABASE!$A$2:$F$3248,5)*F40</f>
        <v>28489.943899999998</v>
      </c>
      <c r="K40" s="25">
        <f t="shared" si="6"/>
        <v>3431006.446018009</v>
      </c>
      <c r="L40" s="26">
        <f t="shared" si="2"/>
        <v>0.48518319837855584</v>
      </c>
      <c r="M40" s="3" t="str">
        <f>VLOOKUP(C40,DATABASE!$A$2:$F$3248,3)</f>
        <v>OLEOSE</v>
      </c>
      <c r="N40" s="10" t="str">
        <f t="shared" si="3"/>
        <v>A</v>
      </c>
      <c r="O40">
        <v>8</v>
      </c>
      <c r="P40" s="50" t="s">
        <v>3231</v>
      </c>
      <c r="Q40" s="50"/>
      <c r="R40" s="32" t="s">
        <v>3230</v>
      </c>
      <c r="S40" s="1">
        <f>VLOOKUP(R40,DATABASE!$A$2:$F$3248,6)</f>
        <v>32</v>
      </c>
      <c r="T40" s="38">
        <v>31836</v>
      </c>
    </row>
    <row r="41" spans="1:20" ht="12.95" customHeight="1">
      <c r="A41" s="19">
        <v>40</v>
      </c>
      <c r="B41" s="21">
        <f t="shared" si="0"/>
        <v>6.6889632107023408E-2</v>
      </c>
      <c r="C41" s="32" t="s">
        <v>2261</v>
      </c>
      <c r="D41" s="32" t="s">
        <v>2250</v>
      </c>
      <c r="E41" s="1">
        <f>VLOOKUP(C41,DATABASE!$A$2:$F$3248,6)</f>
        <v>22</v>
      </c>
      <c r="F41" s="6">
        <f>VLOOKUP(C41,DATABASE!$A$2:$F$3248,4)</f>
        <v>10560</v>
      </c>
      <c r="G41" s="2">
        <f t="shared" si="4"/>
        <v>920788.25</v>
      </c>
      <c r="H41" s="22">
        <f t="shared" si="1"/>
        <v>0.56327976726832851</v>
      </c>
      <c r="I41" s="25">
        <f t="shared" si="5"/>
        <v>3.7002899999999994</v>
      </c>
      <c r="J41" s="43">
        <f>VLOOKUP(C41,DATABASE!$A$2:$F$3248,5)*F41</f>
        <v>39075.062399999995</v>
      </c>
      <c r="K41" s="25">
        <f t="shared" si="6"/>
        <v>3470081.5084180092</v>
      </c>
      <c r="L41" s="26">
        <f t="shared" si="2"/>
        <v>0.49070885507735823</v>
      </c>
      <c r="M41" s="3" t="str">
        <f>VLOOKUP(C41,DATABASE!$A$2:$F$3248,3)</f>
        <v>OLEOSE</v>
      </c>
      <c r="N41" s="10" t="str">
        <f t="shared" si="3"/>
        <v>A</v>
      </c>
      <c r="O41">
        <v>9</v>
      </c>
      <c r="P41" s="50" t="s">
        <v>687</v>
      </c>
      <c r="Q41" s="50"/>
      <c r="R41" s="32" t="s">
        <v>686</v>
      </c>
      <c r="S41" s="1">
        <f>VLOOKUP(R41,DATABASE!$A$2:$F$3248,6)</f>
        <v>43</v>
      </c>
      <c r="T41" s="38">
        <v>28993</v>
      </c>
    </row>
    <row r="42" spans="1:20" ht="12.95" customHeight="1">
      <c r="A42" s="19">
        <v>41</v>
      </c>
      <c r="B42" s="21">
        <f t="shared" si="0"/>
        <v>6.8561872909698993E-2</v>
      </c>
      <c r="C42" s="32" t="s">
        <v>5094</v>
      </c>
      <c r="D42" s="32" t="s">
        <v>5095</v>
      </c>
      <c r="E42" s="1">
        <f>VLOOKUP(C42,DATABASE!$A$2:$F$3248,6)</f>
        <v>24</v>
      </c>
      <c r="F42" s="6">
        <f>VLOOKUP(C42,DATABASE!$A$2:$F$3248,4)</f>
        <v>10499.898000000001</v>
      </c>
      <c r="G42" s="2">
        <f t="shared" si="4"/>
        <v>931288.14800000004</v>
      </c>
      <c r="H42" s="22">
        <f t="shared" si="1"/>
        <v>0.56970293796124427</v>
      </c>
      <c r="I42" s="25">
        <f t="shared" si="5"/>
        <v>16.001290000000001</v>
      </c>
      <c r="J42" s="43">
        <f>VLOOKUP(C42,DATABASE!$A$2:$F$3248,5)*F42</f>
        <v>168011.91286842004</v>
      </c>
      <c r="K42" s="25">
        <f t="shared" si="6"/>
        <v>3638093.4212864293</v>
      </c>
      <c r="L42" s="26">
        <f t="shared" si="2"/>
        <v>0.51446764379831988</v>
      </c>
      <c r="M42" s="3" t="str">
        <f>VLOOKUP(C42,DATABASE!$A$2:$F$3248,3)</f>
        <v>OLEOSE</v>
      </c>
      <c r="N42" s="10" t="str">
        <f t="shared" si="3"/>
        <v>A</v>
      </c>
      <c r="O42">
        <v>10</v>
      </c>
      <c r="P42" s="50" t="s">
        <v>3217</v>
      </c>
      <c r="Q42" s="50"/>
      <c r="R42" s="32" t="s">
        <v>3216</v>
      </c>
      <c r="S42" s="1">
        <f>VLOOKUP(R42,DATABASE!$A$2:$F$3248,6)</f>
        <v>22</v>
      </c>
      <c r="T42" s="38">
        <v>28436.972999999998</v>
      </c>
    </row>
    <row r="43" spans="1:20" ht="12.95" customHeight="1">
      <c r="A43" s="19">
        <v>42</v>
      </c>
      <c r="B43" s="21">
        <f t="shared" si="0"/>
        <v>7.0234113712374577E-2</v>
      </c>
      <c r="C43" s="32" t="s">
        <v>917</v>
      </c>
      <c r="D43" s="32" t="s">
        <v>918</v>
      </c>
      <c r="E43" s="1">
        <f>VLOOKUP(C43,DATABASE!$A$2:$F$3248,6)</f>
        <v>1</v>
      </c>
      <c r="F43" s="6">
        <f>VLOOKUP(C43,DATABASE!$A$2:$F$3248,4)</f>
        <v>10099</v>
      </c>
      <c r="G43" s="2">
        <f t="shared" si="4"/>
        <v>941387.14800000004</v>
      </c>
      <c r="H43" s="22">
        <f t="shared" si="1"/>
        <v>0.57588086472089051</v>
      </c>
      <c r="I43" s="25">
        <f t="shared" si="5"/>
        <v>3.1</v>
      </c>
      <c r="J43" s="43">
        <f>VLOOKUP(C43,DATABASE!$A$2:$F$3248,5)*F43</f>
        <v>31306.9</v>
      </c>
      <c r="K43" s="25">
        <f t="shared" si="6"/>
        <v>3669400.3212864292</v>
      </c>
      <c r="L43" s="26">
        <f t="shared" si="2"/>
        <v>0.518894794289671</v>
      </c>
      <c r="M43" s="3" t="str">
        <f>VLOOKUP(C43,DATABASE!$A$2:$F$3248,3)</f>
        <v>CIOCC</v>
      </c>
      <c r="N43" s="10" t="str">
        <f t="shared" si="3"/>
        <v>A</v>
      </c>
      <c r="O43">
        <v>11</v>
      </c>
      <c r="P43" s="50" t="s">
        <v>2840</v>
      </c>
      <c r="Q43" s="50"/>
      <c r="R43" s="32" t="s">
        <v>2839</v>
      </c>
      <c r="S43" s="1">
        <f>VLOOKUP(R43,DATABASE!$A$2:$F$3248,6)</f>
        <v>63</v>
      </c>
      <c r="T43" s="38">
        <v>25965.365000000002</v>
      </c>
    </row>
    <row r="44" spans="1:20" ht="12.95" customHeight="1">
      <c r="A44" s="19">
        <v>43</v>
      </c>
      <c r="B44" s="21">
        <f t="shared" si="0"/>
        <v>7.1906354515050161E-2</v>
      </c>
      <c r="C44" s="32" t="s">
        <v>1477</v>
      </c>
      <c r="D44" s="32" t="s">
        <v>1478</v>
      </c>
      <c r="E44" s="1">
        <f>VLOOKUP(C44,DATABASE!$A$2:$F$3248,6)</f>
        <v>23</v>
      </c>
      <c r="F44" s="6">
        <f>VLOOKUP(C44,DATABASE!$A$2:$F$3248,4)</f>
        <v>10088.031000000001</v>
      </c>
      <c r="G44" s="2">
        <f t="shared" si="4"/>
        <v>951475.179</v>
      </c>
      <c r="H44" s="22">
        <f t="shared" si="1"/>
        <v>0.58205208134303532</v>
      </c>
      <c r="I44" s="25">
        <f t="shared" si="5"/>
        <v>4.0753199999999996</v>
      </c>
      <c r="J44" s="43">
        <f>VLOOKUP(C44,DATABASE!$A$2:$F$3248,5)*F44</f>
        <v>41111.954494919999</v>
      </c>
      <c r="K44" s="25">
        <f t="shared" si="6"/>
        <v>3710512.2757813493</v>
      </c>
      <c r="L44" s="26">
        <f t="shared" si="2"/>
        <v>0.52470849061676161</v>
      </c>
      <c r="M44" s="3" t="str">
        <f>VLOOKUP(C44,DATABASE!$A$2:$F$3248,3)</f>
        <v>OLEOSE</v>
      </c>
      <c r="N44" s="10" t="str">
        <f t="shared" si="3"/>
        <v>A</v>
      </c>
      <c r="O44">
        <v>12</v>
      </c>
      <c r="P44" s="50" t="s">
        <v>3048</v>
      </c>
      <c r="Q44" s="50"/>
      <c r="R44" s="32" t="s">
        <v>3047</v>
      </c>
      <c r="S44" s="1">
        <f>VLOOKUP(R44,DATABASE!$A$2:$F$3248,6)</f>
        <v>30</v>
      </c>
      <c r="T44" s="38">
        <v>22506</v>
      </c>
    </row>
    <row r="45" spans="1:20" ht="12.95" customHeight="1">
      <c r="A45" s="19">
        <v>44</v>
      </c>
      <c r="B45" s="21">
        <f t="shared" si="0"/>
        <v>7.3578595317725759E-2</v>
      </c>
      <c r="C45" s="32" t="s">
        <v>939</v>
      </c>
      <c r="D45" s="32" t="s">
        <v>940</v>
      </c>
      <c r="E45" s="1">
        <f>VLOOKUP(C45,DATABASE!$A$2:$F$3248,6)</f>
        <v>26</v>
      </c>
      <c r="F45" s="6">
        <f>VLOOKUP(C45,DATABASE!$A$2:$F$3248,4)</f>
        <v>9968</v>
      </c>
      <c r="G45" s="2">
        <f t="shared" si="4"/>
        <v>961443.179</v>
      </c>
      <c r="H45" s="22">
        <f t="shared" si="1"/>
        <v>0.58814987062317736</v>
      </c>
      <c r="I45" s="25">
        <f t="shared" si="5"/>
        <v>6.7069299999999989</v>
      </c>
      <c r="J45" s="43">
        <f>VLOOKUP(C45,DATABASE!$A$2:$F$3248,5)*F45</f>
        <v>66854.678239999994</v>
      </c>
      <c r="K45" s="25">
        <f t="shared" si="6"/>
        <v>3777366.9540213491</v>
      </c>
      <c r="L45" s="26">
        <f t="shared" si="2"/>
        <v>0.53416249984857112</v>
      </c>
      <c r="M45" s="3" t="str">
        <f>VLOOKUP(C45,DATABASE!$A$2:$F$3248,3)</f>
        <v>CIOCC</v>
      </c>
      <c r="N45" s="10" t="str">
        <f t="shared" si="3"/>
        <v>A</v>
      </c>
      <c r="O45">
        <v>13</v>
      </c>
      <c r="P45" s="50" t="s">
        <v>3231</v>
      </c>
      <c r="Q45" s="50"/>
      <c r="R45" s="32" t="s">
        <v>3233</v>
      </c>
      <c r="S45" s="1">
        <f>VLOOKUP(R45,DATABASE!$A$2:$F$3248,6)</f>
        <v>23</v>
      </c>
      <c r="T45" s="38">
        <v>22134</v>
      </c>
    </row>
    <row r="46" spans="1:20" ht="12.95" customHeight="1">
      <c r="A46" s="19">
        <v>45</v>
      </c>
      <c r="B46" s="21">
        <f t="shared" si="0"/>
        <v>7.5250836120401343E-2</v>
      </c>
      <c r="C46" s="32" t="s">
        <v>5473</v>
      </c>
      <c r="D46" s="32" t="s">
        <v>5474</v>
      </c>
      <c r="E46" s="1">
        <f>VLOOKUP(C46,DATABASE!$A$2:$F$3248,6)</f>
        <v>21</v>
      </c>
      <c r="F46" s="6">
        <f>VLOOKUP(C46,DATABASE!$A$2:$F$3248,4)</f>
        <v>9947</v>
      </c>
      <c r="G46" s="2">
        <f t="shared" si="4"/>
        <v>971390.179</v>
      </c>
      <c r="H46" s="22">
        <f t="shared" si="1"/>
        <v>0.59423481343713924</v>
      </c>
      <c r="I46" s="25">
        <f t="shared" si="5"/>
        <v>5.9406800000000004</v>
      </c>
      <c r="J46" s="43">
        <f>VLOOKUP(C46,DATABASE!$A$2:$F$3248,5)*F46</f>
        <v>59091.943960000004</v>
      </c>
      <c r="K46" s="25">
        <f t="shared" si="6"/>
        <v>3836458.8979813489</v>
      </c>
      <c r="L46" s="26">
        <f t="shared" si="2"/>
        <v>0.54251877047061958</v>
      </c>
      <c r="M46" s="3" t="str">
        <f>VLOOKUP(C46,DATABASE!$A$2:$F$3248,3)</f>
        <v>OLEOSE</v>
      </c>
      <c r="N46" s="10" t="str">
        <f t="shared" si="3"/>
        <v>A</v>
      </c>
      <c r="O46">
        <v>14</v>
      </c>
      <c r="P46" s="50" t="s">
        <v>2292</v>
      </c>
      <c r="Q46" s="50"/>
      <c r="R46" s="32" t="s">
        <v>4910</v>
      </c>
      <c r="S46" s="1">
        <f>VLOOKUP(R46,DATABASE!$A$2:$F$3248,6)</f>
        <v>40</v>
      </c>
      <c r="T46" s="38">
        <v>19320</v>
      </c>
    </row>
    <row r="47" spans="1:20" ht="12.95" customHeight="1">
      <c r="A47" s="19">
        <v>46</v>
      </c>
      <c r="B47" s="21">
        <f t="shared" si="0"/>
        <v>7.6923076923076927E-2</v>
      </c>
      <c r="C47" s="32" t="s">
        <v>2963</v>
      </c>
      <c r="D47" s="32" t="s">
        <v>2964</v>
      </c>
      <c r="E47" s="1">
        <f>VLOOKUP(C47,DATABASE!$A$2:$F$3248,6)</f>
        <v>22</v>
      </c>
      <c r="F47" s="6">
        <f>VLOOKUP(C47,DATABASE!$A$2:$F$3248,4)</f>
        <v>9571.8919999999998</v>
      </c>
      <c r="G47" s="2">
        <f t="shared" si="4"/>
        <v>980962.071</v>
      </c>
      <c r="H47" s="22">
        <f t="shared" si="1"/>
        <v>0.60009028900177375</v>
      </c>
      <c r="I47" s="25">
        <f t="shared" si="5"/>
        <v>7.10771</v>
      </c>
      <c r="J47" s="43">
        <f>VLOOKUP(C47,DATABASE!$A$2:$F$3248,5)*F47</f>
        <v>68034.232487319998</v>
      </c>
      <c r="K47" s="25">
        <f t="shared" si="6"/>
        <v>3904493.1304686689</v>
      </c>
      <c r="L47" s="26">
        <f t="shared" si="2"/>
        <v>0.5521395820420284</v>
      </c>
      <c r="M47" s="3" t="str">
        <f>VLOOKUP(C47,DATABASE!$A$2:$F$3248,3)</f>
        <v>OLEOSE</v>
      </c>
      <c r="N47" s="10" t="str">
        <f t="shared" si="3"/>
        <v>A</v>
      </c>
      <c r="O47">
        <v>15</v>
      </c>
      <c r="P47" s="50" t="s">
        <v>4898</v>
      </c>
      <c r="Q47" s="50"/>
      <c r="R47" s="32" t="s">
        <v>4897</v>
      </c>
      <c r="S47" s="1">
        <f>VLOOKUP(R47,DATABASE!$A$2:$F$3248,6)</f>
        <v>22</v>
      </c>
      <c r="T47" s="38">
        <v>18648</v>
      </c>
    </row>
    <row r="48" spans="1:20" ht="12.95" customHeight="1">
      <c r="A48" s="19">
        <v>47</v>
      </c>
      <c r="B48" s="21">
        <f t="shared" si="0"/>
        <v>7.8595317725752512E-2</v>
      </c>
      <c r="C48" s="32" t="s">
        <v>1941</v>
      </c>
      <c r="D48" s="32" t="s">
        <v>1942</v>
      </c>
      <c r="E48" s="1">
        <f>VLOOKUP(C48,DATABASE!$A$2:$F$3248,6)</f>
        <v>8</v>
      </c>
      <c r="F48" s="6">
        <f>VLOOKUP(C48,DATABASE!$A$2:$F$3248,4)</f>
        <v>9380</v>
      </c>
      <c r="G48" s="2">
        <f t="shared" si="4"/>
        <v>990342.071</v>
      </c>
      <c r="H48" s="22">
        <f t="shared" si="1"/>
        <v>0.60582837722887362</v>
      </c>
      <c r="I48" s="25">
        <f t="shared" si="5"/>
        <v>2.6783000000000001</v>
      </c>
      <c r="J48" s="43">
        <f>VLOOKUP(C48,DATABASE!$A$2:$F$3248,5)*F48</f>
        <v>25122.454000000002</v>
      </c>
      <c r="K48" s="25">
        <f t="shared" si="6"/>
        <v>3929615.5844686688</v>
      </c>
      <c r="L48" s="26">
        <f t="shared" si="2"/>
        <v>0.55569218177467661</v>
      </c>
      <c r="M48" s="3" t="str">
        <f>VLOOKUP(C48,DATABASE!$A$2:$F$3248,3)</f>
        <v>CIOCC</v>
      </c>
      <c r="N48" s="10" t="str">
        <f t="shared" si="3"/>
        <v>A</v>
      </c>
      <c r="O48">
        <v>16</v>
      </c>
      <c r="P48" s="50" t="s">
        <v>2292</v>
      </c>
      <c r="Q48" s="50"/>
      <c r="R48" s="32" t="s">
        <v>2291</v>
      </c>
      <c r="S48" s="1">
        <f>VLOOKUP(R48,DATABASE!$A$2:$F$3248,6)</f>
        <v>38</v>
      </c>
      <c r="T48" s="38">
        <v>18590</v>
      </c>
    </row>
    <row r="49" spans="1:20" ht="12.95" customHeight="1">
      <c r="A49" s="19">
        <v>48</v>
      </c>
      <c r="B49" s="21">
        <f t="shared" si="0"/>
        <v>8.0267558528428096E-2</v>
      </c>
      <c r="C49" s="32" t="s">
        <v>1854</v>
      </c>
      <c r="D49" s="32" t="s">
        <v>1855</v>
      </c>
      <c r="E49" s="1">
        <f>VLOOKUP(C49,DATABASE!$A$2:$F$3248,6)</f>
        <v>7</v>
      </c>
      <c r="F49" s="6">
        <f>VLOOKUP(C49,DATABASE!$A$2:$F$3248,4)</f>
        <v>8762</v>
      </c>
      <c r="G49" s="2">
        <f t="shared" si="4"/>
        <v>999104.071</v>
      </c>
      <c r="H49" s="22">
        <f t="shared" si="1"/>
        <v>0.6111884123083885</v>
      </c>
      <c r="I49" s="25">
        <f t="shared" si="5"/>
        <v>3.38897</v>
      </c>
      <c r="J49" s="43">
        <f>VLOOKUP(C49,DATABASE!$A$2:$F$3248,5)*F49</f>
        <v>29694.155139999999</v>
      </c>
      <c r="K49" s="25">
        <f t="shared" si="6"/>
        <v>3959309.7396086687</v>
      </c>
      <c r="L49" s="26">
        <f t="shared" si="2"/>
        <v>0.55989127186402776</v>
      </c>
      <c r="M49" s="3" t="str">
        <f>VLOOKUP(C49,DATABASE!$A$2:$F$3248,3)</f>
        <v>CIOCC</v>
      </c>
      <c r="N49" s="10" t="str">
        <f t="shared" si="3"/>
        <v>A</v>
      </c>
      <c r="O49">
        <v>17</v>
      </c>
      <c r="P49" s="50" t="s">
        <v>1620</v>
      </c>
      <c r="Q49" s="50"/>
      <c r="R49" s="32" t="s">
        <v>1623</v>
      </c>
      <c r="S49" s="1">
        <f>VLOOKUP(R49,DATABASE!$A$2:$F$3248,6)</f>
        <v>11</v>
      </c>
      <c r="T49" s="38">
        <v>18564</v>
      </c>
    </row>
    <row r="50" spans="1:20" ht="12.95" customHeight="1">
      <c r="A50" s="19">
        <v>49</v>
      </c>
      <c r="B50" s="21">
        <f t="shared" si="0"/>
        <v>8.193979933110368E-2</v>
      </c>
      <c r="C50" s="32" t="s">
        <v>2578</v>
      </c>
      <c r="D50" s="32" t="s">
        <v>2579</v>
      </c>
      <c r="E50" s="1">
        <f>VLOOKUP(C50,DATABASE!$A$2:$F$3248,6)</f>
        <v>22</v>
      </c>
      <c r="F50" s="6">
        <f>VLOOKUP(C50,DATABASE!$A$2:$F$3248,4)</f>
        <v>8626.4789999999994</v>
      </c>
      <c r="G50" s="2">
        <f t="shared" si="4"/>
        <v>1007730.55</v>
      </c>
      <c r="H50" s="22">
        <f t="shared" si="1"/>
        <v>0.61646554424775146</v>
      </c>
      <c r="I50" s="25">
        <f t="shared" si="5"/>
        <v>15.969130000000002</v>
      </c>
      <c r="J50" s="43">
        <f>VLOOKUP(C50,DATABASE!$A$2:$F$3248,5)*F50</f>
        <v>137757.36459327</v>
      </c>
      <c r="K50" s="25">
        <f t="shared" si="6"/>
        <v>4097067.104201939</v>
      </c>
      <c r="L50" s="26">
        <f t="shared" si="2"/>
        <v>0.57937172455485109</v>
      </c>
      <c r="M50" s="3" t="str">
        <f>VLOOKUP(C50,DATABASE!$A$2:$F$3248,3)</f>
        <v>OLEOSE</v>
      </c>
      <c r="N50" s="10" t="str">
        <f t="shared" si="3"/>
        <v>A</v>
      </c>
      <c r="O50">
        <v>18</v>
      </c>
      <c r="P50" s="50" t="s">
        <v>1223</v>
      </c>
      <c r="Q50" s="50"/>
      <c r="R50" s="32" t="s">
        <v>4929</v>
      </c>
      <c r="S50" s="1">
        <f>VLOOKUP(R50,DATABASE!$A$2:$F$3248,6)</f>
        <v>25</v>
      </c>
      <c r="T50" s="38">
        <v>18144</v>
      </c>
    </row>
    <row r="51" spans="1:20" ht="12.95" customHeight="1">
      <c r="A51" s="19">
        <v>50</v>
      </c>
      <c r="B51" s="21">
        <f t="shared" si="0"/>
        <v>8.3612040133779264E-2</v>
      </c>
      <c r="C51" s="32" t="s">
        <v>2756</v>
      </c>
      <c r="D51" s="32" t="s">
        <v>2752</v>
      </c>
      <c r="E51" s="1">
        <f>VLOOKUP(C51,DATABASE!$A$2:$F$3248,6)</f>
        <v>18</v>
      </c>
      <c r="F51" s="6">
        <f>VLOOKUP(C51,DATABASE!$A$2:$F$3248,4)</f>
        <v>8573.25</v>
      </c>
      <c r="G51" s="2">
        <f t="shared" si="4"/>
        <v>1016303.8</v>
      </c>
      <c r="H51" s="22">
        <f t="shared" si="1"/>
        <v>0.62171011406576693</v>
      </c>
      <c r="I51" s="25">
        <f t="shared" si="5"/>
        <v>11.665570000000001</v>
      </c>
      <c r="J51" s="43">
        <f>VLOOKUP(C51,DATABASE!$A$2:$F$3248,5)*F51</f>
        <v>100011.8480025</v>
      </c>
      <c r="K51" s="25">
        <f t="shared" si="6"/>
        <v>4197078.9522044389</v>
      </c>
      <c r="L51" s="26">
        <f t="shared" si="2"/>
        <v>0.59351453339332461</v>
      </c>
      <c r="M51" s="3" t="str">
        <f>VLOOKUP(C51,DATABASE!$A$2:$F$3248,3)</f>
        <v>OLEOSE</v>
      </c>
      <c r="N51" s="10" t="str">
        <f t="shared" si="3"/>
        <v>A</v>
      </c>
      <c r="O51">
        <v>19</v>
      </c>
      <c r="P51" s="50" t="s">
        <v>914</v>
      </c>
      <c r="Q51" s="50"/>
      <c r="R51" s="32" t="s">
        <v>913</v>
      </c>
      <c r="S51" s="1">
        <f>VLOOKUP(R51,DATABASE!$A$2:$F$3248,6)</f>
        <v>2</v>
      </c>
      <c r="T51" s="38">
        <v>17816</v>
      </c>
    </row>
    <row r="52" spans="1:20" ht="12.95" customHeight="1">
      <c r="A52" s="19">
        <v>51</v>
      </c>
      <c r="B52" s="21">
        <f t="shared" si="0"/>
        <v>8.5284280936454848E-2</v>
      </c>
      <c r="C52" s="32" t="s">
        <v>3554</v>
      </c>
      <c r="D52" s="32" t="s">
        <v>3555</v>
      </c>
      <c r="E52" s="1">
        <f>VLOOKUP(C52,DATABASE!$A$2:$F$3248,6)</f>
        <v>19</v>
      </c>
      <c r="F52" s="6">
        <f>VLOOKUP(C52,DATABASE!$A$2:$F$3248,4)</f>
        <v>8248.7950000000001</v>
      </c>
      <c r="G52" s="2">
        <f t="shared" si="4"/>
        <v>1024552.5950000001</v>
      </c>
      <c r="H52" s="22">
        <f t="shared" si="1"/>
        <v>0.62675620292261769</v>
      </c>
      <c r="I52" s="25">
        <f t="shared" si="5"/>
        <v>4.3156800000000004</v>
      </c>
      <c r="J52" s="43">
        <f>VLOOKUP(C52,DATABASE!$A$2:$F$3248,5)*F52</f>
        <v>35599.159605600005</v>
      </c>
      <c r="K52" s="25">
        <f t="shared" si="6"/>
        <v>4232678.1118100388</v>
      </c>
      <c r="L52" s="26">
        <f t="shared" si="2"/>
        <v>0.59854865804123347</v>
      </c>
      <c r="M52" s="3" t="str">
        <f>VLOOKUP(C52,DATABASE!$A$2:$F$3248,3)</f>
        <v>OLEOSE</v>
      </c>
      <c r="N52" s="10" t="str">
        <f t="shared" si="3"/>
        <v>A</v>
      </c>
      <c r="O52">
        <v>20</v>
      </c>
      <c r="P52" s="50" t="s">
        <v>899</v>
      </c>
      <c r="Q52" s="50"/>
      <c r="R52" s="32" t="s">
        <v>898</v>
      </c>
      <c r="S52" s="1">
        <f>VLOOKUP(R52,DATABASE!$A$2:$F$3248,6)</f>
        <v>44</v>
      </c>
      <c r="T52" s="38">
        <v>17688</v>
      </c>
    </row>
    <row r="53" spans="1:20" ht="12.95" customHeight="1">
      <c r="A53" s="19">
        <v>52</v>
      </c>
      <c r="B53" s="21">
        <f t="shared" si="0"/>
        <v>8.6956521739130432E-2</v>
      </c>
      <c r="C53" s="32" t="s">
        <v>1497</v>
      </c>
      <c r="D53" s="32" t="s">
        <v>1498</v>
      </c>
      <c r="E53" s="1">
        <f>VLOOKUP(C53,DATABASE!$A$2:$F$3248,6)</f>
        <v>18</v>
      </c>
      <c r="F53" s="6">
        <f>VLOOKUP(C53,DATABASE!$A$2:$F$3248,4)</f>
        <v>8170</v>
      </c>
      <c r="G53" s="2">
        <f t="shared" si="4"/>
        <v>1032722.5950000001</v>
      </c>
      <c r="H53" s="22">
        <f t="shared" si="1"/>
        <v>0.63175409000315141</v>
      </c>
      <c r="I53" s="25">
        <f t="shared" si="5"/>
        <v>5.2339399999999996</v>
      </c>
      <c r="J53" s="43">
        <f>VLOOKUP(C53,DATABASE!$A$2:$F$3248,5)*F53</f>
        <v>42761.289799999999</v>
      </c>
      <c r="K53" s="25">
        <f t="shared" si="6"/>
        <v>4275439.4016100392</v>
      </c>
      <c r="L53" s="26">
        <f t="shared" si="2"/>
        <v>0.60459558907397326</v>
      </c>
      <c r="M53" s="3" t="str">
        <f>VLOOKUP(C53,DATABASE!$A$2:$F$3248,3)</f>
        <v>OLEOSE</v>
      </c>
      <c r="N53" s="10" t="str">
        <f t="shared" si="3"/>
        <v>A</v>
      </c>
      <c r="O53">
        <v>21</v>
      </c>
      <c r="P53" s="50" t="s">
        <v>4839</v>
      </c>
      <c r="Q53" s="50"/>
      <c r="R53" s="32" t="s">
        <v>4838</v>
      </c>
      <c r="S53" s="1">
        <f>VLOOKUP(R53,DATABASE!$A$2:$F$3248,6)</f>
        <v>11</v>
      </c>
      <c r="T53" s="38">
        <v>16276</v>
      </c>
    </row>
    <row r="54" spans="1:20" ht="12.95" customHeight="1">
      <c r="A54" s="19">
        <v>53</v>
      </c>
      <c r="B54" s="21">
        <f t="shared" si="0"/>
        <v>8.8628762541806017E-2</v>
      </c>
      <c r="C54" s="32" t="s">
        <v>4990</v>
      </c>
      <c r="D54" s="32" t="s">
        <v>4991</v>
      </c>
      <c r="E54" s="1">
        <f>VLOOKUP(C54,DATABASE!$A$2:$F$3248,6)</f>
        <v>4</v>
      </c>
      <c r="F54" s="6">
        <f>VLOOKUP(C54,DATABASE!$A$2:$F$3248,4)</f>
        <v>7880</v>
      </c>
      <c r="G54" s="2">
        <f t="shared" si="4"/>
        <v>1040602.5950000001</v>
      </c>
      <c r="H54" s="22">
        <f t="shared" si="1"/>
        <v>0.6365745735031032</v>
      </c>
      <c r="I54" s="25">
        <f t="shared" si="5"/>
        <v>2.07843</v>
      </c>
      <c r="J54" s="43">
        <f>VLOOKUP(C54,DATABASE!$A$2:$F$3248,5)*F54</f>
        <v>16378.028399999999</v>
      </c>
      <c r="K54" s="25">
        <f t="shared" si="6"/>
        <v>4291817.4300100394</v>
      </c>
      <c r="L54" s="26">
        <f t="shared" si="2"/>
        <v>0.6069116279177561</v>
      </c>
      <c r="M54" s="3" t="str">
        <f>VLOOKUP(C54,DATABASE!$A$2:$F$3248,3)</f>
        <v>CIOCC</v>
      </c>
      <c r="N54" s="10" t="str">
        <f t="shared" si="3"/>
        <v>A</v>
      </c>
      <c r="O54">
        <v>22</v>
      </c>
      <c r="P54" s="50" t="s">
        <v>3222</v>
      </c>
      <c r="Q54" s="50"/>
      <c r="R54" s="32" t="s">
        <v>3221</v>
      </c>
      <c r="S54" s="1">
        <f>VLOOKUP(R54,DATABASE!$A$2:$F$3248,6)</f>
        <v>16</v>
      </c>
      <c r="T54" s="38">
        <v>16186.973</v>
      </c>
    </row>
    <row r="55" spans="1:20" ht="12.95" customHeight="1">
      <c r="A55" s="19">
        <v>54</v>
      </c>
      <c r="B55" s="21">
        <f t="shared" si="0"/>
        <v>9.0301003344481601E-2</v>
      </c>
      <c r="C55" s="32" t="s">
        <v>953</v>
      </c>
      <c r="D55" s="32" t="s">
        <v>954</v>
      </c>
      <c r="E55" s="1">
        <f>VLOOKUP(C55,DATABASE!$A$2:$F$3248,6)</f>
        <v>16</v>
      </c>
      <c r="F55" s="6">
        <f>VLOOKUP(C55,DATABASE!$A$2:$F$3248,4)</f>
        <v>7512.75</v>
      </c>
      <c r="G55" s="2">
        <f t="shared" si="4"/>
        <v>1048115.3450000001</v>
      </c>
      <c r="H55" s="22">
        <f t="shared" si="1"/>
        <v>0.64117039677902476</v>
      </c>
      <c r="I55" s="25">
        <f t="shared" si="5"/>
        <v>3.3913600000000002</v>
      </c>
      <c r="J55" s="43">
        <f>VLOOKUP(C55,DATABASE!$A$2:$F$3248,5)*F55</f>
        <v>25478.439840000003</v>
      </c>
      <c r="K55" s="25">
        <f t="shared" si="6"/>
        <v>4317295.8698500395</v>
      </c>
      <c r="L55" s="26">
        <f t="shared" si="2"/>
        <v>0.61051456808291193</v>
      </c>
      <c r="M55" s="3" t="str">
        <f>VLOOKUP(C55,DATABASE!$A$2:$F$3248,3)</f>
        <v>OLEOSE</v>
      </c>
      <c r="N55" s="10" t="str">
        <f t="shared" si="3"/>
        <v>A</v>
      </c>
      <c r="O55">
        <v>23</v>
      </c>
      <c r="P55" s="50" t="s">
        <v>1018</v>
      </c>
      <c r="Q55" s="50"/>
      <c r="R55" s="32" t="s">
        <v>1017</v>
      </c>
      <c r="S55" s="1">
        <f>VLOOKUP(R55,DATABASE!$A$2:$F$3248,6)</f>
        <v>51</v>
      </c>
      <c r="T55" s="38">
        <v>15300</v>
      </c>
    </row>
    <row r="56" spans="1:20" ht="12.95" customHeight="1">
      <c r="A56" s="19">
        <v>55</v>
      </c>
      <c r="B56" s="21">
        <f t="shared" si="0"/>
        <v>9.1973244147157185E-2</v>
      </c>
      <c r="C56" s="32" t="s">
        <v>1619</v>
      </c>
      <c r="D56" s="32" t="s">
        <v>1620</v>
      </c>
      <c r="E56" s="1">
        <f>VLOOKUP(C56,DATABASE!$A$2:$F$3248,6)</f>
        <v>4</v>
      </c>
      <c r="F56" s="6">
        <f>VLOOKUP(C56,DATABASE!$A$2:$F$3248,4)</f>
        <v>7280</v>
      </c>
      <c r="G56" s="2">
        <f t="shared" si="4"/>
        <v>1055395.3450000002</v>
      </c>
      <c r="H56" s="22">
        <f t="shared" si="1"/>
        <v>0.64562383838811732</v>
      </c>
      <c r="I56" s="25">
        <f t="shared" si="5"/>
        <v>4.2530400000000004</v>
      </c>
      <c r="J56" s="43">
        <f>VLOOKUP(C56,DATABASE!$A$2:$F$3248,5)*F56</f>
        <v>30962.131200000003</v>
      </c>
      <c r="K56" s="25">
        <f t="shared" si="6"/>
        <v>4348258.0010500392</v>
      </c>
      <c r="L56" s="26">
        <f t="shared" si="2"/>
        <v>0.61489296435834506</v>
      </c>
      <c r="M56" s="3" t="str">
        <f>VLOOKUP(C56,DATABASE!$A$2:$F$3248,3)</f>
        <v>CIOCC</v>
      </c>
      <c r="N56" s="10" t="str">
        <f t="shared" si="3"/>
        <v>A</v>
      </c>
      <c r="O56">
        <v>24</v>
      </c>
      <c r="P56" s="50" t="s">
        <v>908</v>
      </c>
      <c r="Q56" s="50"/>
      <c r="R56" s="32" t="s">
        <v>907</v>
      </c>
      <c r="S56" s="1">
        <f>VLOOKUP(R56,DATABASE!$A$2:$F$3248,6)</f>
        <v>12</v>
      </c>
      <c r="T56" s="38">
        <v>15145</v>
      </c>
    </row>
    <row r="57" spans="1:20" ht="12.95" customHeight="1">
      <c r="A57" s="19">
        <v>56</v>
      </c>
      <c r="B57" s="21">
        <f t="shared" si="0"/>
        <v>9.3645484949832769E-2</v>
      </c>
      <c r="C57" s="32" t="s">
        <v>3550</v>
      </c>
      <c r="D57" s="32" t="s">
        <v>3551</v>
      </c>
      <c r="E57" s="1">
        <f>VLOOKUP(C57,DATABASE!$A$2:$F$3248,6)</f>
        <v>16</v>
      </c>
      <c r="F57" s="6">
        <f>VLOOKUP(C57,DATABASE!$A$2:$F$3248,4)</f>
        <v>7104</v>
      </c>
      <c r="G57" s="2">
        <f t="shared" si="4"/>
        <v>1062499.3450000002</v>
      </c>
      <c r="H57" s="22">
        <f t="shared" si="1"/>
        <v>0.64996961437589107</v>
      </c>
      <c r="I57" s="25">
        <f t="shared" si="5"/>
        <v>6.6499800000000002</v>
      </c>
      <c r="J57" s="43">
        <f>VLOOKUP(C57,DATABASE!$A$2:$F$3248,5)*F57</f>
        <v>47241.457920000001</v>
      </c>
      <c r="K57" s="25">
        <f t="shared" si="6"/>
        <v>4395499.4589700392</v>
      </c>
      <c r="L57" s="26">
        <f t="shared" si="2"/>
        <v>0.62157344194132746</v>
      </c>
      <c r="M57" s="3" t="str">
        <f>VLOOKUP(C57,DATABASE!$A$2:$F$3248,3)</f>
        <v>OLEOSE</v>
      </c>
      <c r="N57" s="10" t="str">
        <f t="shared" si="3"/>
        <v>A</v>
      </c>
      <c r="O57">
        <v>25</v>
      </c>
      <c r="P57" s="50" t="s">
        <v>916</v>
      </c>
      <c r="Q57" s="50"/>
      <c r="R57" s="32" t="s">
        <v>915</v>
      </c>
      <c r="S57" s="1">
        <f>VLOOKUP(R57,DATABASE!$A$2:$F$3248,6)</f>
        <v>1</v>
      </c>
      <c r="T57" s="38">
        <v>15058</v>
      </c>
    </row>
    <row r="58" spans="1:20" ht="12.95" customHeight="1">
      <c r="A58" s="19">
        <v>57</v>
      </c>
      <c r="B58" s="21">
        <f t="shared" si="0"/>
        <v>9.5317725752508367E-2</v>
      </c>
      <c r="C58" s="32" t="s">
        <v>4925</v>
      </c>
      <c r="D58" s="32" t="s">
        <v>4926</v>
      </c>
      <c r="E58" s="1">
        <f>VLOOKUP(C58,DATABASE!$A$2:$F$3248,6)</f>
        <v>5</v>
      </c>
      <c r="F58" s="6">
        <f>VLOOKUP(C58,DATABASE!$A$2:$F$3248,4)</f>
        <v>6930</v>
      </c>
      <c r="G58" s="2">
        <f t="shared" si="4"/>
        <v>1069429.3450000002</v>
      </c>
      <c r="H58" s="22">
        <f t="shared" si="1"/>
        <v>0.65420894821531561</v>
      </c>
      <c r="I58" s="25">
        <f t="shared" si="5"/>
        <v>3.9736699999999994</v>
      </c>
      <c r="J58" s="43">
        <f>VLOOKUP(C58,DATABASE!$A$2:$F$3248,5)*F58</f>
        <v>27537.533099999997</v>
      </c>
      <c r="K58" s="25">
        <f t="shared" si="6"/>
        <v>4423036.9920700388</v>
      </c>
      <c r="L58" s="26">
        <f t="shared" si="2"/>
        <v>0.625467561231141</v>
      </c>
      <c r="M58" s="3" t="str">
        <f>VLOOKUP(C58,DATABASE!$A$2:$F$3248,3)</f>
        <v>CIOCC</v>
      </c>
      <c r="N58" s="10" t="str">
        <f t="shared" si="3"/>
        <v>A</v>
      </c>
      <c r="O58">
        <v>26</v>
      </c>
      <c r="P58" s="50" t="s">
        <v>4013</v>
      </c>
      <c r="Q58" s="50"/>
      <c r="R58" s="32" t="s">
        <v>4012</v>
      </c>
      <c r="S58" s="1">
        <f>VLOOKUP(R58,DATABASE!$A$2:$F$3248,6)</f>
        <v>35</v>
      </c>
      <c r="T58" s="38">
        <v>14142.983</v>
      </c>
    </row>
    <row r="59" spans="1:20" ht="12.95" customHeight="1">
      <c r="A59" s="19">
        <v>58</v>
      </c>
      <c r="B59" s="21">
        <f t="shared" si="0"/>
        <v>9.6989966555183951E-2</v>
      </c>
      <c r="C59" s="32" t="s">
        <v>943</v>
      </c>
      <c r="D59" s="32" t="s">
        <v>944</v>
      </c>
      <c r="E59" s="1">
        <f>VLOOKUP(C59,DATABASE!$A$2:$F$3248,6)</f>
        <v>17</v>
      </c>
      <c r="F59" s="6">
        <f>VLOOKUP(C59,DATABASE!$A$2:$F$3248,4)</f>
        <v>6829.7</v>
      </c>
      <c r="G59" s="2">
        <f t="shared" si="4"/>
        <v>1076259.0450000002</v>
      </c>
      <c r="H59" s="22">
        <f t="shared" si="1"/>
        <v>0.65838692488531814</v>
      </c>
      <c r="I59" s="25">
        <f t="shared" si="5"/>
        <v>2.4923500000000001</v>
      </c>
      <c r="J59" s="43">
        <f>VLOOKUP(C59,DATABASE!$A$2:$F$3248,5)*F59</f>
        <v>17022.002795</v>
      </c>
      <c r="K59" s="25">
        <f t="shared" si="6"/>
        <v>4440058.9948650384</v>
      </c>
      <c r="L59" s="26">
        <f t="shared" si="2"/>
        <v>0.62787466535316083</v>
      </c>
      <c r="M59" s="3" t="str">
        <f>VLOOKUP(C59,DATABASE!$A$2:$F$3248,3)</f>
        <v>OLEOSE</v>
      </c>
      <c r="N59" s="10" t="str">
        <f t="shared" si="3"/>
        <v>A</v>
      </c>
      <c r="O59">
        <v>27</v>
      </c>
      <c r="P59" s="50" t="s">
        <v>477</v>
      </c>
      <c r="Q59" s="50"/>
      <c r="R59" s="32" t="s">
        <v>476</v>
      </c>
      <c r="S59" s="1">
        <f>VLOOKUP(R59,DATABASE!$A$2:$F$3248,6)</f>
        <v>30</v>
      </c>
      <c r="T59" s="38">
        <v>13905</v>
      </c>
    </row>
    <row r="60" spans="1:20" ht="12.95" customHeight="1">
      <c r="A60" s="19">
        <v>59</v>
      </c>
      <c r="B60" s="21">
        <f t="shared" si="0"/>
        <v>9.8662207357859535E-2</v>
      </c>
      <c r="C60" s="32" t="s">
        <v>3566</v>
      </c>
      <c r="D60" s="32" t="s">
        <v>3555</v>
      </c>
      <c r="E60" s="1">
        <f>VLOOKUP(C60,DATABASE!$A$2:$F$3248,6)</f>
        <v>15</v>
      </c>
      <c r="F60" s="6">
        <f>VLOOKUP(C60,DATABASE!$A$2:$F$3248,4)</f>
        <v>6720</v>
      </c>
      <c r="G60" s="2">
        <f t="shared" si="4"/>
        <v>1082979.0450000002</v>
      </c>
      <c r="H60" s="22">
        <f t="shared" si="1"/>
        <v>0.66249779406294196</v>
      </c>
      <c r="I60" s="25">
        <f t="shared" si="5"/>
        <v>4.3435499999999996</v>
      </c>
      <c r="J60" s="43">
        <f>VLOOKUP(C60,DATABASE!$A$2:$F$3248,5)*F60</f>
        <v>29188.655999999995</v>
      </c>
      <c r="K60" s="25">
        <f t="shared" si="6"/>
        <v>4469247.6508650389</v>
      </c>
      <c r="L60" s="26">
        <f t="shared" si="2"/>
        <v>0.63200227213480586</v>
      </c>
      <c r="M60" s="3" t="str">
        <f>VLOOKUP(C60,DATABASE!$A$2:$F$3248,3)</f>
        <v>OLEOSE</v>
      </c>
      <c r="N60" s="10" t="str">
        <f t="shared" si="3"/>
        <v>A</v>
      </c>
      <c r="O60">
        <v>28</v>
      </c>
      <c r="P60" s="50" t="s">
        <v>2833</v>
      </c>
      <c r="Q60" s="50"/>
      <c r="R60" s="32" t="s">
        <v>2832</v>
      </c>
      <c r="S60" s="1">
        <f>VLOOKUP(R60,DATABASE!$A$2:$F$3248,6)</f>
        <v>10</v>
      </c>
      <c r="T60" s="38">
        <v>13250</v>
      </c>
    </row>
    <row r="61" spans="1:20" ht="12.95" customHeight="1">
      <c r="A61" s="19">
        <v>60</v>
      </c>
      <c r="B61" s="21">
        <f t="shared" si="0"/>
        <v>0.10033444816053512</v>
      </c>
      <c r="C61" s="32" t="s">
        <v>3580</v>
      </c>
      <c r="D61" s="32" t="s">
        <v>3573</v>
      </c>
      <c r="E61" s="1">
        <f>VLOOKUP(C61,DATABASE!$A$2:$F$3248,6)</f>
        <v>15</v>
      </c>
      <c r="F61" s="6">
        <f>VLOOKUP(C61,DATABASE!$A$2:$F$3248,4)</f>
        <v>6615</v>
      </c>
      <c r="G61" s="2">
        <f t="shared" si="4"/>
        <v>1089594.0450000002</v>
      </c>
      <c r="H61" s="22">
        <f t="shared" si="1"/>
        <v>0.66654443090966542</v>
      </c>
      <c r="I61" s="25">
        <f t="shared" si="5"/>
        <v>4.4760600000000004</v>
      </c>
      <c r="J61" s="43">
        <f>VLOOKUP(C61,DATABASE!$A$2:$F$3248,5)*F61</f>
        <v>29609.136900000001</v>
      </c>
      <c r="K61" s="25">
        <f t="shared" si="6"/>
        <v>4498856.7877650391</v>
      </c>
      <c r="L61" s="26">
        <f t="shared" si="2"/>
        <v>0.63618933968142721</v>
      </c>
      <c r="M61" s="3" t="str">
        <f>VLOOKUP(C61,DATABASE!$A$2:$F$3248,3)</f>
        <v>OLEOSE</v>
      </c>
      <c r="N61" s="10" t="str">
        <f t="shared" si="3"/>
        <v>A</v>
      </c>
      <c r="O61">
        <v>29</v>
      </c>
      <c r="P61" s="50" t="s">
        <v>4882</v>
      </c>
      <c r="Q61" s="50"/>
      <c r="R61" s="32" t="s">
        <v>4881</v>
      </c>
      <c r="S61" s="1">
        <f>VLOOKUP(R61,DATABASE!$A$2:$F$3248,6)</f>
        <v>33</v>
      </c>
      <c r="T61" s="38">
        <v>13167</v>
      </c>
    </row>
    <row r="62" spans="1:20" ht="12.95" customHeight="1">
      <c r="A62" s="19">
        <v>61</v>
      </c>
      <c r="B62" s="21">
        <f t="shared" si="0"/>
        <v>0.1020066889632107</v>
      </c>
      <c r="C62" s="32" t="s">
        <v>4671</v>
      </c>
      <c r="D62" s="32" t="s">
        <v>4672</v>
      </c>
      <c r="E62" s="1">
        <f>VLOOKUP(C62,DATABASE!$A$2:$F$3248,6)</f>
        <v>15</v>
      </c>
      <c r="F62" s="6">
        <f>VLOOKUP(C62,DATABASE!$A$2:$F$3248,4)</f>
        <v>6473.9320000000007</v>
      </c>
      <c r="G62" s="2">
        <f t="shared" si="4"/>
        <v>1096067.9770000002</v>
      </c>
      <c r="H62" s="22">
        <f t="shared" si="1"/>
        <v>0.67050477131395592</v>
      </c>
      <c r="I62" s="25">
        <f t="shared" si="5"/>
        <v>6.8464299999999998</v>
      </c>
      <c r="J62" s="43">
        <f>VLOOKUP(C62,DATABASE!$A$2:$F$3248,5)*F62</f>
        <v>44323.322262760004</v>
      </c>
      <c r="K62" s="25">
        <f t="shared" si="6"/>
        <v>4543180.1100277994</v>
      </c>
      <c r="L62" s="26">
        <f t="shared" si="2"/>
        <v>0.64245715980842455</v>
      </c>
      <c r="M62" s="3" t="str">
        <f>VLOOKUP(C62,DATABASE!$A$2:$F$3248,3)</f>
        <v>OLEOSE</v>
      </c>
      <c r="N62" s="10" t="str">
        <f t="shared" si="3"/>
        <v>A</v>
      </c>
      <c r="O62">
        <v>30</v>
      </c>
      <c r="P62" s="50" t="s">
        <v>3573</v>
      </c>
      <c r="Q62" s="50"/>
      <c r="R62" s="32" t="s">
        <v>3572</v>
      </c>
      <c r="S62" s="1">
        <f>VLOOKUP(R62,DATABASE!$A$2:$F$3248,6)</f>
        <v>30</v>
      </c>
      <c r="T62" s="38">
        <v>12815</v>
      </c>
    </row>
    <row r="63" spans="1:20" ht="12.95" customHeight="1">
      <c r="A63" s="19">
        <v>62</v>
      </c>
      <c r="B63" s="21">
        <f t="shared" si="0"/>
        <v>0.10367892976588629</v>
      </c>
      <c r="C63" s="32" t="s">
        <v>2249</v>
      </c>
      <c r="D63" s="32" t="s">
        <v>2250</v>
      </c>
      <c r="E63" s="1">
        <f>VLOOKUP(C63,DATABASE!$A$2:$F$3248,6)</f>
        <v>15</v>
      </c>
      <c r="F63" s="6">
        <f>VLOOKUP(C63,DATABASE!$A$2:$F$3248,4)</f>
        <v>6341.2740000000003</v>
      </c>
      <c r="G63" s="2">
        <f t="shared" si="4"/>
        <v>1102409.2510000002</v>
      </c>
      <c r="H63" s="22">
        <f t="shared" si="1"/>
        <v>0.6743839599796505</v>
      </c>
      <c r="I63" s="25">
        <f t="shared" si="5"/>
        <v>3.6425299999999998</v>
      </c>
      <c r="J63" s="43">
        <f>VLOOKUP(C63,DATABASE!$A$2:$F$3248,5)*F63</f>
        <v>23098.280783220001</v>
      </c>
      <c r="K63" s="25">
        <f t="shared" si="6"/>
        <v>4566278.3908110196</v>
      </c>
      <c r="L63" s="26">
        <f t="shared" si="2"/>
        <v>0.64572351850630905</v>
      </c>
      <c r="M63" s="3" t="str">
        <f>VLOOKUP(C63,DATABASE!$A$2:$F$3248,3)</f>
        <v>OLEOSE</v>
      </c>
      <c r="N63" s="10" t="str">
        <f t="shared" si="3"/>
        <v>A</v>
      </c>
      <c r="O63">
        <v>31</v>
      </c>
      <c r="P63" s="50" t="s">
        <v>2281</v>
      </c>
      <c r="Q63" s="50"/>
      <c r="R63" s="32" t="s">
        <v>2290</v>
      </c>
      <c r="S63" s="1">
        <f>VLOOKUP(R63,DATABASE!$A$2:$F$3248,6)</f>
        <v>26</v>
      </c>
      <c r="T63" s="38">
        <v>12740</v>
      </c>
    </row>
    <row r="64" spans="1:20" ht="12.95" customHeight="1">
      <c r="A64" s="19">
        <v>63</v>
      </c>
      <c r="B64" s="21">
        <f t="shared" si="0"/>
        <v>0.10535117056856187</v>
      </c>
      <c r="C64" s="32" t="s">
        <v>2297</v>
      </c>
      <c r="D64" s="32" t="s">
        <v>2289</v>
      </c>
      <c r="E64" s="1">
        <f>VLOOKUP(C64,DATABASE!$A$2:$F$3248,6)</f>
        <v>13</v>
      </c>
      <c r="F64" s="6">
        <f>VLOOKUP(C64,DATABASE!$A$2:$F$3248,4)</f>
        <v>6090</v>
      </c>
      <c r="G64" s="2">
        <f t="shared" si="4"/>
        <v>1108499.2510000002</v>
      </c>
      <c r="H64" s="22">
        <f t="shared" si="1"/>
        <v>0.67810943517187205</v>
      </c>
      <c r="I64" s="25">
        <f t="shared" si="5"/>
        <v>2.6970000000000001</v>
      </c>
      <c r="J64" s="43">
        <f>VLOOKUP(C64,DATABASE!$A$2:$F$3248,5)*F64</f>
        <v>16424.73</v>
      </c>
      <c r="K64" s="25">
        <f t="shared" si="6"/>
        <v>4582703.12081102</v>
      </c>
      <c r="L64" s="26">
        <f t="shared" si="2"/>
        <v>0.64804616148564631</v>
      </c>
      <c r="M64" s="3" t="str">
        <f>VLOOKUP(C64,DATABASE!$A$2:$F$3248,3)</f>
        <v>OLEOSE</v>
      </c>
      <c r="N64" s="10" t="str">
        <f t="shared" si="3"/>
        <v>A</v>
      </c>
      <c r="O64">
        <v>32</v>
      </c>
      <c r="P64" s="50" t="s">
        <v>695</v>
      </c>
      <c r="Q64" s="50"/>
      <c r="R64" s="32" t="s">
        <v>694</v>
      </c>
      <c r="S64" s="1">
        <f>VLOOKUP(R64,DATABASE!$A$2:$F$3248,6)</f>
        <v>27</v>
      </c>
      <c r="T64" s="38">
        <v>12600</v>
      </c>
    </row>
    <row r="65" spans="1:20" ht="12.95" customHeight="1">
      <c r="A65" s="19">
        <v>64</v>
      </c>
      <c r="B65" s="21">
        <f t="shared" si="0"/>
        <v>0.10702341137123746</v>
      </c>
      <c r="C65" s="32" t="s">
        <v>3717</v>
      </c>
      <c r="D65" s="32" t="s">
        <v>3718</v>
      </c>
      <c r="E65" s="1">
        <f>VLOOKUP(C65,DATABASE!$A$2:$F$3248,6)</f>
        <v>13</v>
      </c>
      <c r="F65" s="6">
        <f>VLOOKUP(C65,DATABASE!$A$2:$F$3248,4)</f>
        <v>6074.5240000000003</v>
      </c>
      <c r="G65" s="2">
        <f t="shared" si="4"/>
        <v>1114573.7750000001</v>
      </c>
      <c r="H65" s="22">
        <f t="shared" si="1"/>
        <v>0.68182544313025539</v>
      </c>
      <c r="I65" s="25">
        <f t="shared" si="5"/>
        <v>4.3630000000000004</v>
      </c>
      <c r="J65" s="43">
        <f>VLOOKUP(C65,DATABASE!$A$2:$F$3248,5)*F65</f>
        <v>26503.148212000004</v>
      </c>
      <c r="K65" s="25">
        <f t="shared" si="6"/>
        <v>4609206.2690230198</v>
      </c>
      <c r="L65" s="26">
        <f t="shared" si="2"/>
        <v>0.65179400702861312</v>
      </c>
      <c r="M65" s="3" t="str">
        <f>VLOOKUP(C65,DATABASE!$A$2:$F$3248,3)</f>
        <v>OLEOSE</v>
      </c>
      <c r="N65" s="10" t="str">
        <f t="shared" si="3"/>
        <v>A</v>
      </c>
      <c r="O65">
        <v>33</v>
      </c>
      <c r="P65" s="50" t="s">
        <v>2281</v>
      </c>
      <c r="Q65" s="50"/>
      <c r="R65" s="32" t="s">
        <v>2280</v>
      </c>
      <c r="S65" s="1">
        <f>VLOOKUP(R65,DATABASE!$A$2:$F$3248,6)</f>
        <v>29</v>
      </c>
      <c r="T65" s="38">
        <v>12594.865</v>
      </c>
    </row>
    <row r="66" spans="1:20" ht="12.95" customHeight="1">
      <c r="A66" s="19">
        <v>65</v>
      </c>
      <c r="B66" s="21">
        <f t="shared" ref="B66:B129" si="7">A66/COUNTA($A$2:$A$599)</f>
        <v>0.10869565217391304</v>
      </c>
      <c r="C66" s="32" t="s">
        <v>2503</v>
      </c>
      <c r="D66" s="32" t="s">
        <v>2493</v>
      </c>
      <c r="E66" s="1">
        <f>VLOOKUP(C66,DATABASE!$A$2:$F$3248,6)</f>
        <v>13</v>
      </c>
      <c r="F66" s="6">
        <f>VLOOKUP(C66,DATABASE!$A$2:$F$3248,4)</f>
        <v>5978</v>
      </c>
      <c r="G66" s="2">
        <f t="shared" si="4"/>
        <v>1120551.7750000001</v>
      </c>
      <c r="H66" s="22">
        <f t="shared" ref="H66:H129" si="8">G66/$Q$1</f>
        <v>0.6854824038361832</v>
      </c>
      <c r="I66" s="25">
        <f t="shared" si="5"/>
        <v>3.5856499999999998</v>
      </c>
      <c r="J66" s="43">
        <f>VLOOKUP(C66,DATABASE!$A$2:$F$3248,5)*F66</f>
        <v>21435.0157</v>
      </c>
      <c r="K66" s="25">
        <f t="shared" si="6"/>
        <v>4630641.2847230202</v>
      </c>
      <c r="L66" s="26">
        <f t="shared" ref="L66:L129" si="9">K66/$S$1</f>
        <v>0.6548251611923398</v>
      </c>
      <c r="M66" s="3" t="str">
        <f>VLOOKUP(C66,DATABASE!$A$2:$F$3248,3)</f>
        <v>OLEOSE</v>
      </c>
      <c r="N66" s="10" t="str">
        <f t="shared" ref="N66:N129" si="10">IF(K66&lt;$S$1*$S$6,"A",IF(K66&lt;($S$7+$S$6)*$S$1,"B","C"))</f>
        <v>A</v>
      </c>
      <c r="O66">
        <v>34</v>
      </c>
      <c r="P66" s="50" t="s">
        <v>1036</v>
      </c>
      <c r="Q66" s="50"/>
      <c r="R66" s="32" t="s">
        <v>1035</v>
      </c>
      <c r="S66" s="1">
        <f>VLOOKUP(R66,DATABASE!$A$2:$F$3248,6)</f>
        <v>8</v>
      </c>
      <c r="T66" s="38">
        <v>12160</v>
      </c>
    </row>
    <row r="67" spans="1:20" ht="12.95" customHeight="1">
      <c r="A67" s="19">
        <v>66</v>
      </c>
      <c r="B67" s="21">
        <f t="shared" si="7"/>
        <v>0.11036789297658862</v>
      </c>
      <c r="C67" s="32" t="s">
        <v>937</v>
      </c>
      <c r="D67" s="32" t="s">
        <v>938</v>
      </c>
      <c r="E67" s="1">
        <f>VLOOKUP(C67,DATABASE!$A$2:$F$3248,6)</f>
        <v>15</v>
      </c>
      <c r="F67" s="6">
        <f>VLOOKUP(C67,DATABASE!$A$2:$F$3248,4)</f>
        <v>5860</v>
      </c>
      <c r="G67" s="2">
        <f t="shared" ref="G67:G130" si="11">G66+F67</f>
        <v>1126411.7750000001</v>
      </c>
      <c r="H67" s="22">
        <f t="shared" si="8"/>
        <v>0.68906717963690878</v>
      </c>
      <c r="I67" s="25">
        <f t="shared" ref="I67:I130" si="12">J67/F67</f>
        <v>4.2304700000000004</v>
      </c>
      <c r="J67" s="43">
        <f>VLOOKUP(C67,DATABASE!$A$2:$F$3248,5)*F67</f>
        <v>24790.554200000002</v>
      </c>
      <c r="K67" s="25">
        <f t="shared" ref="K67:K130" si="13">J67+K66</f>
        <v>4655431.8389230203</v>
      </c>
      <c r="L67" s="26">
        <f t="shared" si="9"/>
        <v>0.65833082653152697</v>
      </c>
      <c r="M67" s="3" t="str">
        <f>VLOOKUP(C67,DATABASE!$A$2:$F$3248,3)</f>
        <v>CIOCC</v>
      </c>
      <c r="N67" s="10" t="str">
        <f t="shared" si="10"/>
        <v>A</v>
      </c>
      <c r="O67">
        <v>35</v>
      </c>
      <c r="P67" s="50" t="s">
        <v>1740</v>
      </c>
      <c r="Q67" s="50"/>
      <c r="R67" s="32" t="s">
        <v>1739</v>
      </c>
      <c r="S67" s="1">
        <f>VLOOKUP(R67,DATABASE!$A$2:$F$3248,6)</f>
        <v>34</v>
      </c>
      <c r="T67" s="38">
        <v>12012</v>
      </c>
    </row>
    <row r="68" spans="1:20" ht="12.95" customHeight="1">
      <c r="A68" s="19">
        <v>67</v>
      </c>
      <c r="B68" s="21">
        <f t="shared" si="7"/>
        <v>0.11204013377926421</v>
      </c>
      <c r="C68" s="32" t="s">
        <v>1257</v>
      </c>
      <c r="D68" s="32" t="s">
        <v>1258</v>
      </c>
      <c r="E68" s="1">
        <f>VLOOKUP(C68,DATABASE!$A$2:$F$3248,6)</f>
        <v>9</v>
      </c>
      <c r="F68" s="6">
        <f>VLOOKUP(C68,DATABASE!$A$2:$F$3248,4)</f>
        <v>5860</v>
      </c>
      <c r="G68" s="2">
        <f t="shared" si="11"/>
        <v>1132271.7750000001</v>
      </c>
      <c r="H68" s="22">
        <f t="shared" si="8"/>
        <v>0.69265195543763425</v>
      </c>
      <c r="I68" s="25">
        <f t="shared" si="12"/>
        <v>3.3489300000000002</v>
      </c>
      <c r="J68" s="43">
        <f>VLOOKUP(C68,DATABASE!$A$2:$F$3248,5)*F68</f>
        <v>19624.729800000001</v>
      </c>
      <c r="K68" s="25">
        <f t="shared" si="13"/>
        <v>4675056.5687230201</v>
      </c>
      <c r="L68" s="26">
        <f t="shared" si="9"/>
        <v>0.66110598575127411</v>
      </c>
      <c r="M68" s="3" t="str">
        <f>VLOOKUP(C68,DATABASE!$A$2:$F$3248,3)</f>
        <v>CIOCC</v>
      </c>
      <c r="N68" s="10" t="str">
        <f t="shared" si="10"/>
        <v>A</v>
      </c>
      <c r="O68">
        <v>36</v>
      </c>
      <c r="P68" s="50" t="s">
        <v>982</v>
      </c>
      <c r="Q68" s="50"/>
      <c r="R68" s="32" t="s">
        <v>981</v>
      </c>
      <c r="S68" s="1">
        <f>VLOOKUP(R68,DATABASE!$A$2:$F$3248,6)</f>
        <v>25</v>
      </c>
      <c r="T68" s="38">
        <v>11603</v>
      </c>
    </row>
    <row r="69" spans="1:20" ht="12.95" customHeight="1">
      <c r="A69" s="19">
        <v>68</v>
      </c>
      <c r="B69" s="21">
        <f t="shared" si="7"/>
        <v>0.11371237458193979</v>
      </c>
      <c r="C69" s="32" t="s">
        <v>997</v>
      </c>
      <c r="D69" s="32" t="s">
        <v>998</v>
      </c>
      <c r="E69" s="1">
        <f>VLOOKUP(C69,DATABASE!$A$2:$F$3248,6)</f>
        <v>4</v>
      </c>
      <c r="F69" s="6">
        <f>VLOOKUP(C69,DATABASE!$A$2:$F$3248,4)</f>
        <v>5800</v>
      </c>
      <c r="G69" s="2">
        <f t="shared" si="11"/>
        <v>1138071.7750000001</v>
      </c>
      <c r="H69" s="22">
        <f t="shared" si="8"/>
        <v>0.69620002704927386</v>
      </c>
      <c r="I69" s="25">
        <f t="shared" si="12"/>
        <v>3.7365499999999998</v>
      </c>
      <c r="J69" s="43">
        <f>VLOOKUP(C69,DATABASE!$A$2:$F$3248,5)*F69</f>
        <v>21671.989999999998</v>
      </c>
      <c r="K69" s="25">
        <f t="shared" si="13"/>
        <v>4696728.5587230204</v>
      </c>
      <c r="L69" s="26">
        <f t="shared" si="9"/>
        <v>0.66417065076687964</v>
      </c>
      <c r="M69" s="3" t="str">
        <f>VLOOKUP(C69,DATABASE!$A$2:$F$3248,3)</f>
        <v>CIOCC</v>
      </c>
      <c r="N69" s="10" t="str">
        <f t="shared" si="10"/>
        <v>A</v>
      </c>
      <c r="O69">
        <v>37</v>
      </c>
      <c r="P69" s="50" t="s">
        <v>1098</v>
      </c>
      <c r="Q69" s="50"/>
      <c r="R69" s="32" t="s">
        <v>1105</v>
      </c>
      <c r="S69" s="1">
        <f>VLOOKUP(R69,DATABASE!$A$2:$F$3248,6)</f>
        <v>23</v>
      </c>
      <c r="T69" s="38">
        <v>11592</v>
      </c>
    </row>
    <row r="70" spans="1:20" ht="12.95" customHeight="1">
      <c r="A70" s="19">
        <v>69</v>
      </c>
      <c r="B70" s="21">
        <f t="shared" si="7"/>
        <v>0.11538461538461539</v>
      </c>
      <c r="C70" s="32" t="s">
        <v>658</v>
      </c>
      <c r="D70" s="32" t="s">
        <v>659</v>
      </c>
      <c r="E70" s="1">
        <f>VLOOKUP(C70,DATABASE!$A$2:$F$3248,6)</f>
        <v>12</v>
      </c>
      <c r="F70" s="6">
        <f>VLOOKUP(C70,DATABASE!$A$2:$F$3248,4)</f>
        <v>5761.9859999999999</v>
      </c>
      <c r="G70" s="2">
        <f t="shared" si="11"/>
        <v>1143833.7610000002</v>
      </c>
      <c r="H70" s="22">
        <f t="shared" si="8"/>
        <v>0.69972484411018165</v>
      </c>
      <c r="I70" s="25">
        <f t="shared" si="12"/>
        <v>2.8213499999999998</v>
      </c>
      <c r="J70" s="43">
        <f>VLOOKUP(C70,DATABASE!$A$2:$F$3248,5)*F70</f>
        <v>16256.579201099999</v>
      </c>
      <c r="K70" s="25">
        <f t="shared" si="13"/>
        <v>4712985.1379241208</v>
      </c>
      <c r="L70" s="26">
        <f t="shared" si="9"/>
        <v>0.66646951531743681</v>
      </c>
      <c r="M70" s="3" t="str">
        <f>VLOOKUP(C70,DATABASE!$A$2:$F$3248,3)</f>
        <v>OLEOSE</v>
      </c>
      <c r="N70" s="10" t="str">
        <f t="shared" si="10"/>
        <v>A</v>
      </c>
      <c r="O70">
        <v>38</v>
      </c>
      <c r="P70" s="50" t="s">
        <v>3048</v>
      </c>
      <c r="Q70" s="50"/>
      <c r="R70" s="32" t="s">
        <v>3049</v>
      </c>
      <c r="S70" s="1">
        <f>VLOOKUP(R70,DATABASE!$A$2:$F$3248,6)</f>
        <v>18</v>
      </c>
      <c r="T70" s="38">
        <v>11008</v>
      </c>
    </row>
    <row r="71" spans="1:20" ht="12.95" customHeight="1">
      <c r="A71" s="19">
        <v>70</v>
      </c>
      <c r="B71" s="21">
        <f t="shared" si="7"/>
        <v>0.11705685618729098</v>
      </c>
      <c r="C71" s="32" t="s">
        <v>4889</v>
      </c>
      <c r="D71" s="32" t="s">
        <v>4013</v>
      </c>
      <c r="E71" s="1">
        <f>VLOOKUP(C71,DATABASE!$A$2:$F$3248,6)</f>
        <v>13</v>
      </c>
      <c r="F71" s="6">
        <f>VLOOKUP(C71,DATABASE!$A$2:$F$3248,4)</f>
        <v>5551</v>
      </c>
      <c r="G71" s="2">
        <f t="shared" si="11"/>
        <v>1149384.7610000002</v>
      </c>
      <c r="H71" s="22">
        <f t="shared" si="8"/>
        <v>0.70312059333711463</v>
      </c>
      <c r="I71" s="25">
        <f t="shared" si="12"/>
        <v>3.68405</v>
      </c>
      <c r="J71" s="43">
        <f>VLOOKUP(C71,DATABASE!$A$2:$F$3248,5)*F71</f>
        <v>20450.161550000001</v>
      </c>
      <c r="K71" s="25">
        <f t="shared" si="13"/>
        <v>4733435.2994741211</v>
      </c>
      <c r="L71" s="26">
        <f t="shared" si="9"/>
        <v>0.6693613999420498</v>
      </c>
      <c r="M71" s="3" t="str">
        <f>VLOOKUP(C71,DATABASE!$A$2:$F$3248,3)</f>
        <v>OLEOSE</v>
      </c>
      <c r="N71" s="10" t="str">
        <f t="shared" si="10"/>
        <v>A</v>
      </c>
      <c r="O71">
        <v>39</v>
      </c>
      <c r="P71" s="50" t="s">
        <v>3968</v>
      </c>
      <c r="Q71" s="50"/>
      <c r="R71" s="32" t="s">
        <v>3967</v>
      </c>
      <c r="S71" s="1">
        <f>VLOOKUP(R71,DATABASE!$A$2:$F$3248,6)</f>
        <v>31</v>
      </c>
      <c r="T71" s="38">
        <v>10870</v>
      </c>
    </row>
    <row r="72" spans="1:20" ht="12.95" customHeight="1">
      <c r="A72" s="19">
        <v>71</v>
      </c>
      <c r="B72" s="21">
        <f t="shared" si="7"/>
        <v>0.11872909698996656</v>
      </c>
      <c r="C72" s="32" t="s">
        <v>3727</v>
      </c>
      <c r="D72" s="32" t="s">
        <v>3728</v>
      </c>
      <c r="E72" s="1">
        <f>VLOOKUP(C72,DATABASE!$A$2:$F$3248,6)</f>
        <v>12</v>
      </c>
      <c r="F72" s="6">
        <f>VLOOKUP(C72,DATABASE!$A$2:$F$3248,4)</f>
        <v>5423.7659999999996</v>
      </c>
      <c r="G72" s="2">
        <f t="shared" si="11"/>
        <v>1154808.5270000002</v>
      </c>
      <c r="H72" s="22">
        <f t="shared" si="8"/>
        <v>0.70643850888414506</v>
      </c>
      <c r="I72" s="25">
        <f t="shared" si="12"/>
        <v>3.5643500000000006</v>
      </c>
      <c r="J72" s="43">
        <f>VLOOKUP(C72,DATABASE!$A$2:$F$3248,5)*F72</f>
        <v>19332.200342100001</v>
      </c>
      <c r="K72" s="25">
        <f t="shared" si="13"/>
        <v>4752767.4998162212</v>
      </c>
      <c r="L72" s="26">
        <f t="shared" si="9"/>
        <v>0.67209519218093094</v>
      </c>
      <c r="M72" s="3" t="str">
        <f>VLOOKUP(C72,DATABASE!$A$2:$F$3248,3)</f>
        <v>OLEOSE</v>
      </c>
      <c r="N72" s="10" t="str">
        <f t="shared" si="10"/>
        <v>A</v>
      </c>
      <c r="O72">
        <v>40</v>
      </c>
      <c r="P72" s="50" t="s">
        <v>2250</v>
      </c>
      <c r="Q72" s="50"/>
      <c r="R72" s="32" t="s">
        <v>2261</v>
      </c>
      <c r="S72" s="1">
        <f>VLOOKUP(R72,DATABASE!$A$2:$F$3248,6)</f>
        <v>22</v>
      </c>
      <c r="T72" s="38">
        <v>10560</v>
      </c>
    </row>
    <row r="73" spans="1:20" ht="12.95" customHeight="1">
      <c r="A73" s="19">
        <v>72</v>
      </c>
      <c r="B73" s="21">
        <f t="shared" si="7"/>
        <v>0.12040133779264214</v>
      </c>
      <c r="C73" s="32" t="s">
        <v>2260</v>
      </c>
      <c r="D73" s="32" t="s">
        <v>2250</v>
      </c>
      <c r="E73" s="1">
        <f>VLOOKUP(C73,DATABASE!$A$2:$F$3248,6)</f>
        <v>11</v>
      </c>
      <c r="F73" s="6">
        <f>VLOOKUP(C73,DATABASE!$A$2:$F$3248,4)</f>
        <v>5362.5</v>
      </c>
      <c r="G73" s="2">
        <f t="shared" si="11"/>
        <v>1160171.0270000002</v>
      </c>
      <c r="H73" s="22">
        <f t="shared" si="8"/>
        <v>0.70971894578369976</v>
      </c>
      <c r="I73" s="25">
        <f t="shared" si="12"/>
        <v>3.9426100000000002</v>
      </c>
      <c r="J73" s="43">
        <f>VLOOKUP(C73,DATABASE!$A$2:$F$3248,5)*F73</f>
        <v>21142.246125000001</v>
      </c>
      <c r="K73" s="25">
        <f t="shared" si="13"/>
        <v>4773909.7459412208</v>
      </c>
      <c r="L73" s="26">
        <f t="shared" si="9"/>
        <v>0.67508494540851205</v>
      </c>
      <c r="M73" s="3" t="str">
        <f>VLOOKUP(C73,DATABASE!$A$2:$F$3248,3)</f>
        <v>OLEOSE</v>
      </c>
      <c r="N73" s="10" t="str">
        <f t="shared" si="10"/>
        <v>A</v>
      </c>
      <c r="O73">
        <v>41</v>
      </c>
      <c r="P73" s="50" t="s">
        <v>5095</v>
      </c>
      <c r="Q73" s="50"/>
      <c r="R73" s="32" t="s">
        <v>5094</v>
      </c>
      <c r="S73" s="1">
        <f>VLOOKUP(R73,DATABASE!$A$2:$F$3248,6)</f>
        <v>24</v>
      </c>
      <c r="T73" s="38">
        <v>10499.898000000001</v>
      </c>
    </row>
    <row r="74" spans="1:20" ht="12.95" customHeight="1">
      <c r="A74" s="19">
        <v>73</v>
      </c>
      <c r="B74" s="21">
        <f t="shared" si="7"/>
        <v>0.12207357859531773</v>
      </c>
      <c r="C74" s="32" t="s">
        <v>2784</v>
      </c>
      <c r="D74" s="32" t="s">
        <v>2785</v>
      </c>
      <c r="E74" s="1">
        <f>VLOOKUP(C74,DATABASE!$A$2:$F$3248,6)</f>
        <v>4</v>
      </c>
      <c r="F74" s="6">
        <f>VLOOKUP(C74,DATABASE!$A$2:$F$3248,4)</f>
        <v>5260</v>
      </c>
      <c r="G74" s="2">
        <f t="shared" si="11"/>
        <v>1165431.0270000002</v>
      </c>
      <c r="H74" s="22">
        <f t="shared" si="8"/>
        <v>0.712936679693566</v>
      </c>
      <c r="I74" s="25">
        <f t="shared" si="12"/>
        <v>4.3073300000000003</v>
      </c>
      <c r="J74" s="43">
        <f>VLOOKUP(C74,DATABASE!$A$2:$F$3248,5)*F74</f>
        <v>22656.555800000002</v>
      </c>
      <c r="K74" s="25">
        <f t="shared" si="13"/>
        <v>4796566.301741221</v>
      </c>
      <c r="L74" s="26">
        <f t="shared" si="9"/>
        <v>0.67828883918727312</v>
      </c>
      <c r="M74" s="3" t="str">
        <f>VLOOKUP(C74,DATABASE!$A$2:$F$3248,3)</f>
        <v>CIOCC</v>
      </c>
      <c r="N74" s="10" t="str">
        <f t="shared" si="10"/>
        <v>A</v>
      </c>
      <c r="O74">
        <v>42</v>
      </c>
      <c r="P74" s="50" t="s">
        <v>918</v>
      </c>
      <c r="Q74" s="50"/>
      <c r="R74" s="32" t="s">
        <v>917</v>
      </c>
      <c r="S74" s="1">
        <f>VLOOKUP(R74,DATABASE!$A$2:$F$3248,6)</f>
        <v>1</v>
      </c>
      <c r="T74" s="38">
        <v>10099</v>
      </c>
    </row>
    <row r="75" spans="1:20" ht="12.95" customHeight="1">
      <c r="A75" s="19">
        <v>74</v>
      </c>
      <c r="B75" s="21">
        <f t="shared" si="7"/>
        <v>0.12374581939799331</v>
      </c>
      <c r="C75" s="32" t="s">
        <v>4661</v>
      </c>
      <c r="D75" s="32" t="s">
        <v>4662</v>
      </c>
      <c r="E75" s="1">
        <f>VLOOKUP(C75,DATABASE!$A$2:$F$3248,6)</f>
        <v>15</v>
      </c>
      <c r="F75" s="6">
        <f>VLOOKUP(C75,DATABASE!$A$2:$F$3248,4)</f>
        <v>5252.9589999999998</v>
      </c>
      <c r="G75" s="2">
        <f t="shared" si="11"/>
        <v>1170683.9860000003</v>
      </c>
      <c r="H75" s="22">
        <f t="shared" si="8"/>
        <v>0.71615010636684306</v>
      </c>
      <c r="I75" s="25">
        <f t="shared" si="12"/>
        <v>11.782170000000001</v>
      </c>
      <c r="J75" s="43">
        <f>VLOOKUP(C75,DATABASE!$A$2:$F$3248,5)*F75</f>
        <v>61891.255941030002</v>
      </c>
      <c r="K75" s="25">
        <f t="shared" si="13"/>
        <v>4858457.5576822506</v>
      </c>
      <c r="L75" s="26">
        <f t="shared" si="9"/>
        <v>0.6870409642507469</v>
      </c>
      <c r="M75" s="3" t="str">
        <f>VLOOKUP(C75,DATABASE!$A$2:$F$3248,3)</f>
        <v>OLEOSE</v>
      </c>
      <c r="N75" s="10" t="str">
        <f t="shared" si="10"/>
        <v>A</v>
      </c>
      <c r="O75">
        <v>43</v>
      </c>
      <c r="P75" s="50" t="s">
        <v>1478</v>
      </c>
      <c r="Q75" s="50"/>
      <c r="R75" s="32" t="s">
        <v>1477</v>
      </c>
      <c r="S75" s="1">
        <f>VLOOKUP(R75,DATABASE!$A$2:$F$3248,6)</f>
        <v>23</v>
      </c>
      <c r="T75" s="38">
        <v>10088.031000000001</v>
      </c>
    </row>
    <row r="76" spans="1:20" ht="12.95" customHeight="1">
      <c r="A76" s="19">
        <v>75</v>
      </c>
      <c r="B76" s="21">
        <f t="shared" si="7"/>
        <v>0.1254180602006689</v>
      </c>
      <c r="C76" s="32" t="s">
        <v>5002</v>
      </c>
      <c r="D76" s="32" t="s">
        <v>5003</v>
      </c>
      <c r="E76" s="1">
        <f>VLOOKUP(C76,DATABASE!$A$2:$F$3248,6)</f>
        <v>4</v>
      </c>
      <c r="F76" s="6">
        <f>VLOOKUP(C76,DATABASE!$A$2:$F$3248,4)</f>
        <v>5188</v>
      </c>
      <c r="G76" s="2">
        <f t="shared" si="11"/>
        <v>1175871.9860000003</v>
      </c>
      <c r="H76" s="22">
        <f t="shared" si="8"/>
        <v>0.71932379524980616</v>
      </c>
      <c r="I76" s="25">
        <f t="shared" si="12"/>
        <v>2.8756300000000001</v>
      </c>
      <c r="J76" s="43">
        <f>VLOOKUP(C76,DATABASE!$A$2:$F$3248,5)*F76</f>
        <v>14918.76844</v>
      </c>
      <c r="K76" s="25">
        <f t="shared" si="13"/>
        <v>4873376.3261222504</v>
      </c>
      <c r="L76" s="26">
        <f t="shared" si="9"/>
        <v>0.68915064719698238</v>
      </c>
      <c r="M76" s="3" t="str">
        <f>VLOOKUP(C76,DATABASE!$A$2:$F$3248,3)</f>
        <v>CIOCC</v>
      </c>
      <c r="N76" s="10" t="str">
        <f t="shared" si="10"/>
        <v>A</v>
      </c>
      <c r="O76">
        <v>44</v>
      </c>
      <c r="P76" s="50" t="s">
        <v>940</v>
      </c>
      <c r="Q76" s="50"/>
      <c r="R76" s="32" t="s">
        <v>939</v>
      </c>
      <c r="S76" s="1">
        <f>VLOOKUP(R76,DATABASE!$A$2:$F$3248,6)</f>
        <v>26</v>
      </c>
      <c r="T76" s="38">
        <v>9968</v>
      </c>
    </row>
    <row r="77" spans="1:20" ht="12.95" customHeight="1">
      <c r="A77" s="19">
        <v>76</v>
      </c>
      <c r="B77" s="21">
        <f t="shared" si="7"/>
        <v>0.12709030100334448</v>
      </c>
      <c r="C77" s="32" t="s">
        <v>2816</v>
      </c>
      <c r="D77" s="32" t="s">
        <v>2817</v>
      </c>
      <c r="E77" s="1">
        <f>VLOOKUP(C77,DATABASE!$A$2:$F$3248,6)</f>
        <v>5</v>
      </c>
      <c r="F77" s="6">
        <f>VLOOKUP(C77,DATABASE!$A$2:$F$3248,4)</f>
        <v>5088</v>
      </c>
      <c r="G77" s="2">
        <f t="shared" si="11"/>
        <v>1180959.9860000003</v>
      </c>
      <c r="H77" s="22">
        <f t="shared" si="8"/>
        <v>0.7224363104842928</v>
      </c>
      <c r="I77" s="25">
        <f t="shared" si="12"/>
        <v>2.5324200000000001</v>
      </c>
      <c r="J77" s="43">
        <f>VLOOKUP(C77,DATABASE!$A$2:$F$3248,5)*F77</f>
        <v>12884.952960000001</v>
      </c>
      <c r="K77" s="25">
        <f t="shared" si="13"/>
        <v>4886261.2790822508</v>
      </c>
      <c r="L77" s="26">
        <f t="shared" si="9"/>
        <v>0.69097272558314971</v>
      </c>
      <c r="M77" s="3" t="str">
        <f>VLOOKUP(C77,DATABASE!$A$2:$F$3248,3)</f>
        <v>CIOCC</v>
      </c>
      <c r="N77" s="10" t="str">
        <f t="shared" si="10"/>
        <v>A</v>
      </c>
      <c r="O77">
        <v>45</v>
      </c>
      <c r="P77" s="50" t="s">
        <v>5474</v>
      </c>
      <c r="Q77" s="50"/>
      <c r="R77" s="32" t="s">
        <v>5473</v>
      </c>
      <c r="S77" s="1">
        <f>VLOOKUP(R77,DATABASE!$A$2:$F$3248,6)</f>
        <v>21</v>
      </c>
      <c r="T77" s="38">
        <v>9947</v>
      </c>
    </row>
    <row r="78" spans="1:20" ht="12.95" customHeight="1">
      <c r="A78" s="19">
        <v>77</v>
      </c>
      <c r="B78" s="21">
        <f t="shared" si="7"/>
        <v>0.12876254180602006</v>
      </c>
      <c r="C78" s="32" t="s">
        <v>1097</v>
      </c>
      <c r="D78" s="32" t="s">
        <v>1098</v>
      </c>
      <c r="E78" s="1">
        <f>VLOOKUP(C78,DATABASE!$A$2:$F$3248,6)</f>
        <v>11</v>
      </c>
      <c r="F78" s="6">
        <f>VLOOKUP(C78,DATABASE!$A$2:$F$3248,4)</f>
        <v>4999.5779999999995</v>
      </c>
      <c r="G78" s="2">
        <f t="shared" si="11"/>
        <v>1185959.5640000002</v>
      </c>
      <c r="H78" s="22">
        <f t="shared" si="8"/>
        <v>0.72549473475532344</v>
      </c>
      <c r="I78" s="25">
        <f t="shared" si="12"/>
        <v>13.531829999999999</v>
      </c>
      <c r="J78" s="43">
        <f>VLOOKUP(C78,DATABASE!$A$2:$F$3248,5)*F78</f>
        <v>67653.439567739988</v>
      </c>
      <c r="K78" s="25">
        <f t="shared" si="13"/>
        <v>4953914.7186499909</v>
      </c>
      <c r="L78" s="26">
        <f t="shared" si="9"/>
        <v>0.70053968871983574</v>
      </c>
      <c r="M78" s="3" t="str">
        <f>VLOOKUP(C78,DATABASE!$A$2:$F$3248,3)</f>
        <v>OLEOSE</v>
      </c>
      <c r="N78" s="10" t="str">
        <f t="shared" si="10"/>
        <v>B</v>
      </c>
      <c r="O78">
        <v>46</v>
      </c>
      <c r="P78" s="50" t="s">
        <v>2964</v>
      </c>
      <c r="Q78" s="50"/>
      <c r="R78" s="32" t="s">
        <v>2963</v>
      </c>
      <c r="S78" s="1">
        <f>VLOOKUP(R78,DATABASE!$A$2:$F$3248,6)</f>
        <v>22</v>
      </c>
      <c r="T78" s="38">
        <v>9571.8919999999998</v>
      </c>
    </row>
    <row r="79" spans="1:20" ht="12.95" customHeight="1">
      <c r="A79" s="19">
        <v>78</v>
      </c>
      <c r="B79" s="21">
        <f t="shared" si="7"/>
        <v>0.13043478260869565</v>
      </c>
      <c r="C79" s="32" t="s">
        <v>3198</v>
      </c>
      <c r="D79" s="32" t="s">
        <v>3199</v>
      </c>
      <c r="E79" s="1">
        <f>VLOOKUP(C79,DATABASE!$A$2:$F$3248,6)</f>
        <v>11</v>
      </c>
      <c r="F79" s="6">
        <f>VLOOKUP(C79,DATABASE!$A$2:$F$3248,4)</f>
        <v>4948.9669999999996</v>
      </c>
      <c r="G79" s="2">
        <f t="shared" si="11"/>
        <v>1190908.5310000002</v>
      </c>
      <c r="H79" s="22">
        <f t="shared" si="8"/>
        <v>0.72852219843112365</v>
      </c>
      <c r="I79" s="25">
        <f t="shared" si="12"/>
        <v>3.07619</v>
      </c>
      <c r="J79" s="43">
        <f>VLOOKUP(C79,DATABASE!$A$2:$F$3248,5)*F79</f>
        <v>15223.962795729998</v>
      </c>
      <c r="K79" s="25">
        <f t="shared" si="13"/>
        <v>4969138.6814457206</v>
      </c>
      <c r="L79" s="26">
        <f t="shared" si="9"/>
        <v>0.70269252960703399</v>
      </c>
      <c r="M79" s="3" t="str">
        <f>VLOOKUP(C79,DATABASE!$A$2:$F$3248,3)</f>
        <v>OLEOSE</v>
      </c>
      <c r="N79" s="10" t="str">
        <f t="shared" si="10"/>
        <v>B</v>
      </c>
      <c r="O79">
        <v>47</v>
      </c>
      <c r="P79" s="50" t="s">
        <v>1942</v>
      </c>
      <c r="Q79" s="50"/>
      <c r="R79" s="32" t="s">
        <v>1941</v>
      </c>
      <c r="S79" s="1">
        <f>VLOOKUP(R79,DATABASE!$A$2:$F$3248,6)</f>
        <v>8</v>
      </c>
      <c r="T79" s="38">
        <v>9380</v>
      </c>
    </row>
    <row r="80" spans="1:20" ht="12.95" customHeight="1">
      <c r="A80" s="19">
        <v>79</v>
      </c>
      <c r="B80" s="21">
        <f t="shared" si="7"/>
        <v>0.13210702341137123</v>
      </c>
      <c r="C80" s="32" t="s">
        <v>1055</v>
      </c>
      <c r="D80" s="32" t="s">
        <v>1056</v>
      </c>
      <c r="E80" s="1">
        <f>VLOOKUP(C80,DATABASE!$A$2:$F$3248,6)</f>
        <v>13</v>
      </c>
      <c r="F80" s="6">
        <f>VLOOKUP(C80,DATABASE!$A$2:$F$3248,4)</f>
        <v>4890</v>
      </c>
      <c r="G80" s="2">
        <f t="shared" si="11"/>
        <v>1195798.5310000002</v>
      </c>
      <c r="H80" s="22">
        <f t="shared" si="8"/>
        <v>0.73151358984162662</v>
      </c>
      <c r="I80" s="25">
        <f t="shared" si="12"/>
        <v>3.0089899999999998</v>
      </c>
      <c r="J80" s="43">
        <f>VLOOKUP(C80,DATABASE!$A$2:$F$3248,5)*F80</f>
        <v>14713.961099999999</v>
      </c>
      <c r="K80" s="25">
        <f t="shared" si="13"/>
        <v>4983852.6425457206</v>
      </c>
      <c r="L80" s="26">
        <f t="shared" si="9"/>
        <v>0.70477325047411399</v>
      </c>
      <c r="M80" s="3" t="str">
        <f>VLOOKUP(C80,DATABASE!$A$2:$F$3248,3)</f>
        <v>OLEOSE</v>
      </c>
      <c r="N80" s="10" t="str">
        <f t="shared" si="10"/>
        <v>B</v>
      </c>
      <c r="O80">
        <v>48</v>
      </c>
      <c r="P80" s="50" t="s">
        <v>1855</v>
      </c>
      <c r="Q80" s="50"/>
      <c r="R80" s="32" t="s">
        <v>1854</v>
      </c>
      <c r="S80" s="1">
        <f>VLOOKUP(R80,DATABASE!$A$2:$F$3248,6)</f>
        <v>7</v>
      </c>
      <c r="T80" s="38">
        <v>8762</v>
      </c>
    </row>
    <row r="81" spans="1:20" ht="12.95" customHeight="1">
      <c r="A81" s="19">
        <v>80</v>
      </c>
      <c r="B81" s="21">
        <f t="shared" si="7"/>
        <v>0.13377926421404682</v>
      </c>
      <c r="C81" s="32" t="s">
        <v>4905</v>
      </c>
      <c r="D81" s="32" t="s">
        <v>4906</v>
      </c>
      <c r="E81" s="1">
        <f>VLOOKUP(C81,DATABASE!$A$2:$F$3248,6)</f>
        <v>10</v>
      </c>
      <c r="F81" s="6">
        <f>VLOOKUP(C81,DATABASE!$A$2:$F$3248,4)</f>
        <v>4830</v>
      </c>
      <c r="G81" s="2">
        <f t="shared" si="11"/>
        <v>1200628.5310000002</v>
      </c>
      <c r="H81" s="22">
        <f t="shared" si="8"/>
        <v>0.73446827706304374</v>
      </c>
      <c r="I81" s="25">
        <f t="shared" si="12"/>
        <v>4.3940000000000001</v>
      </c>
      <c r="J81" s="43">
        <f>VLOOKUP(C81,DATABASE!$A$2:$F$3248,5)*F81</f>
        <v>21223.02</v>
      </c>
      <c r="K81" s="25">
        <f t="shared" si="13"/>
        <v>5005075.6625457201</v>
      </c>
      <c r="L81" s="26">
        <f t="shared" si="9"/>
        <v>0.70777442604310847</v>
      </c>
      <c r="M81" s="3" t="str">
        <f>VLOOKUP(C81,DATABASE!$A$2:$F$3248,3)</f>
        <v>OLEOSE</v>
      </c>
      <c r="N81" s="10" t="str">
        <f t="shared" si="10"/>
        <v>B</v>
      </c>
      <c r="O81">
        <v>49</v>
      </c>
      <c r="P81" s="50" t="s">
        <v>2579</v>
      </c>
      <c r="Q81" s="50"/>
      <c r="R81" s="32" t="s">
        <v>2578</v>
      </c>
      <c r="S81" s="1">
        <f>VLOOKUP(R81,DATABASE!$A$2:$F$3248,6)</f>
        <v>22</v>
      </c>
      <c r="T81" s="38">
        <v>8626.4789999999994</v>
      </c>
    </row>
    <row r="82" spans="1:20" ht="12.95" customHeight="1">
      <c r="A82" s="19">
        <v>81</v>
      </c>
      <c r="B82" s="21">
        <f t="shared" si="7"/>
        <v>0.1354515050167224</v>
      </c>
      <c r="C82" s="32" t="s">
        <v>649</v>
      </c>
      <c r="D82" s="32" t="s">
        <v>650</v>
      </c>
      <c r="E82" s="1">
        <f>VLOOKUP(C82,DATABASE!$A$2:$F$3248,6)</f>
        <v>6</v>
      </c>
      <c r="F82" s="6">
        <f>VLOOKUP(C82,DATABASE!$A$2:$F$3248,4)</f>
        <v>4686</v>
      </c>
      <c r="G82" s="2">
        <f t="shared" si="11"/>
        <v>1205314.5310000002</v>
      </c>
      <c r="H82" s="22">
        <f t="shared" si="8"/>
        <v>0.73733487423065469</v>
      </c>
      <c r="I82" s="25">
        <f t="shared" si="12"/>
        <v>3.1423700000000001</v>
      </c>
      <c r="J82" s="43">
        <f>VLOOKUP(C82,DATABASE!$A$2:$F$3248,5)*F82</f>
        <v>14725.14582</v>
      </c>
      <c r="K82" s="25">
        <f t="shared" si="13"/>
        <v>5019800.8083657203</v>
      </c>
      <c r="L82" s="26">
        <f t="shared" si="9"/>
        <v>0.70985672855636373</v>
      </c>
      <c r="M82" s="3" t="str">
        <f>VLOOKUP(C82,DATABASE!$A$2:$F$3248,3)</f>
        <v>CIOCC</v>
      </c>
      <c r="N82" s="10" t="str">
        <f t="shared" si="10"/>
        <v>B</v>
      </c>
      <c r="O82">
        <v>50</v>
      </c>
      <c r="P82" s="50" t="s">
        <v>2752</v>
      </c>
      <c r="Q82" s="50"/>
      <c r="R82" s="32" t="s">
        <v>2756</v>
      </c>
      <c r="S82" s="1">
        <f>VLOOKUP(R82,DATABASE!$A$2:$F$3248,6)</f>
        <v>18</v>
      </c>
      <c r="T82" s="38">
        <v>8573.25</v>
      </c>
    </row>
    <row r="83" spans="1:20" ht="12.95" customHeight="1">
      <c r="A83" s="19">
        <v>82</v>
      </c>
      <c r="B83" s="21">
        <f t="shared" si="7"/>
        <v>0.13712374581939799</v>
      </c>
      <c r="C83" s="32" t="s">
        <v>4862</v>
      </c>
      <c r="D83" s="32" t="s">
        <v>4863</v>
      </c>
      <c r="E83" s="1">
        <f>VLOOKUP(C83,DATABASE!$A$2:$F$3248,6)</f>
        <v>10</v>
      </c>
      <c r="F83" s="6">
        <f>VLOOKUP(C83,DATABASE!$A$2:$F$3248,4)</f>
        <v>4526.0479999999998</v>
      </c>
      <c r="G83" s="2">
        <f t="shared" si="11"/>
        <v>1209840.5790000001</v>
      </c>
      <c r="H83" s="22">
        <f t="shared" si="8"/>
        <v>0.74010362292405429</v>
      </c>
      <c r="I83" s="25">
        <f t="shared" si="12"/>
        <v>4.1425900000000002</v>
      </c>
      <c r="J83" s="43">
        <f>VLOOKUP(C83,DATABASE!$A$2:$F$3248,5)*F83</f>
        <v>18749.561184319999</v>
      </c>
      <c r="K83" s="25">
        <f t="shared" si="13"/>
        <v>5038550.36955004</v>
      </c>
      <c r="L83" s="26">
        <f t="shared" si="9"/>
        <v>0.71250812901472216</v>
      </c>
      <c r="M83" s="3" t="str">
        <f>VLOOKUP(C83,DATABASE!$A$2:$F$3248,3)</f>
        <v>OLEOSE</v>
      </c>
      <c r="N83" s="10" t="str">
        <f t="shared" si="10"/>
        <v>B</v>
      </c>
      <c r="O83">
        <v>51</v>
      </c>
      <c r="P83" s="50" t="s">
        <v>3555</v>
      </c>
      <c r="Q83" s="50"/>
      <c r="R83" s="32" t="s">
        <v>3554</v>
      </c>
      <c r="S83" s="1">
        <f>VLOOKUP(R83,DATABASE!$A$2:$F$3248,6)</f>
        <v>19</v>
      </c>
      <c r="T83" s="38">
        <v>8248.7950000000001</v>
      </c>
    </row>
    <row r="84" spans="1:20" ht="12.95" customHeight="1">
      <c r="A84" s="19">
        <v>83</v>
      </c>
      <c r="B84" s="21">
        <f t="shared" si="7"/>
        <v>0.13879598662207357</v>
      </c>
      <c r="C84" s="32" t="s">
        <v>4113</v>
      </c>
      <c r="D84" s="32" t="s">
        <v>4114</v>
      </c>
      <c r="E84" s="1">
        <f>VLOOKUP(C84,DATABASE!$A$2:$F$3248,6)</f>
        <v>13</v>
      </c>
      <c r="F84" s="6">
        <f>VLOOKUP(C84,DATABASE!$A$2:$F$3248,4)</f>
        <v>4487</v>
      </c>
      <c r="G84" s="2">
        <f t="shared" si="11"/>
        <v>1214327.5790000001</v>
      </c>
      <c r="H84" s="22">
        <f t="shared" si="8"/>
        <v>0.7428484845311969</v>
      </c>
      <c r="I84" s="25">
        <f t="shared" si="12"/>
        <v>3.9548500000000004</v>
      </c>
      <c r="J84" s="43">
        <f>VLOOKUP(C84,DATABASE!$A$2:$F$3248,5)*F84</f>
        <v>17745.411950000002</v>
      </c>
      <c r="K84" s="25">
        <f t="shared" si="13"/>
        <v>5056295.7815000396</v>
      </c>
      <c r="L84" s="26">
        <f t="shared" si="9"/>
        <v>0.71501753139035396</v>
      </c>
      <c r="M84" s="3" t="str">
        <f>VLOOKUP(C84,DATABASE!$A$2:$F$3248,3)</f>
        <v>OLEOSE</v>
      </c>
      <c r="N84" s="10" t="str">
        <f t="shared" si="10"/>
        <v>B</v>
      </c>
      <c r="O84">
        <v>52</v>
      </c>
      <c r="P84" s="50" t="s">
        <v>1498</v>
      </c>
      <c r="Q84" s="50"/>
      <c r="R84" s="32" t="s">
        <v>1497</v>
      </c>
      <c r="S84" s="1">
        <f>VLOOKUP(R84,DATABASE!$A$2:$F$3248,6)</f>
        <v>18</v>
      </c>
      <c r="T84" s="38">
        <v>8170</v>
      </c>
    </row>
    <row r="85" spans="1:20" ht="12.95" customHeight="1">
      <c r="A85" s="19">
        <v>84</v>
      </c>
      <c r="B85" s="21">
        <f t="shared" si="7"/>
        <v>0.14046822742474915</v>
      </c>
      <c r="C85" s="32" t="s">
        <v>4965</v>
      </c>
      <c r="D85" s="32" t="s">
        <v>4966</v>
      </c>
      <c r="E85" s="1">
        <f>VLOOKUP(C85,DATABASE!$A$2:$F$3248,6)</f>
        <v>3</v>
      </c>
      <c r="F85" s="6">
        <f>VLOOKUP(C85,DATABASE!$A$2:$F$3248,4)</f>
        <v>4434</v>
      </c>
      <c r="G85" s="2">
        <f t="shared" si="11"/>
        <v>1218761.5790000001</v>
      </c>
      <c r="H85" s="22">
        <f t="shared" si="8"/>
        <v>0.74556092410464692</v>
      </c>
      <c r="I85" s="25">
        <f t="shared" si="12"/>
        <v>5.7476599999999998</v>
      </c>
      <c r="J85" s="43">
        <f>VLOOKUP(C85,DATABASE!$A$2:$F$3248,5)*F85</f>
        <v>25485.12444</v>
      </c>
      <c r="K85" s="25">
        <f t="shared" si="13"/>
        <v>5081780.90594004</v>
      </c>
      <c r="L85" s="26">
        <f t="shared" si="9"/>
        <v>0.71862141683371294</v>
      </c>
      <c r="M85" s="3" t="str">
        <f>VLOOKUP(C85,DATABASE!$A$2:$F$3248,3)</f>
        <v>CIOCC</v>
      </c>
      <c r="N85" s="10" t="str">
        <f t="shared" si="10"/>
        <v>B</v>
      </c>
      <c r="O85">
        <v>53</v>
      </c>
      <c r="P85" s="50" t="s">
        <v>4991</v>
      </c>
      <c r="Q85" s="50"/>
      <c r="R85" s="32" t="s">
        <v>4990</v>
      </c>
      <c r="S85" s="1">
        <f>VLOOKUP(R85,DATABASE!$A$2:$F$3248,6)</f>
        <v>4</v>
      </c>
      <c r="T85" s="38">
        <v>7880</v>
      </c>
    </row>
    <row r="86" spans="1:20" ht="12.95" customHeight="1">
      <c r="A86" s="19">
        <v>85</v>
      </c>
      <c r="B86" s="21">
        <f t="shared" si="7"/>
        <v>0.14214046822742474</v>
      </c>
      <c r="C86" s="32" t="s">
        <v>87</v>
      </c>
      <c r="D86" s="32" t="s">
        <v>88</v>
      </c>
      <c r="E86" s="1">
        <f>VLOOKUP(C86,DATABASE!$A$2:$F$3248,6)</f>
        <v>10</v>
      </c>
      <c r="F86" s="6">
        <f>VLOOKUP(C86,DATABASE!$A$2:$F$3248,4)</f>
        <v>4432.7730000000001</v>
      </c>
      <c r="G86" s="2">
        <f t="shared" si="11"/>
        <v>1223194.3520000002</v>
      </c>
      <c r="H86" s="22">
        <f t="shared" si="8"/>
        <v>0.74827261307743009</v>
      </c>
      <c r="I86" s="25">
        <f t="shared" si="12"/>
        <v>8.90869</v>
      </c>
      <c r="J86" s="43">
        <f>VLOOKUP(C86,DATABASE!$A$2:$F$3248,5)*F86</f>
        <v>39490.200497370002</v>
      </c>
      <c r="K86" s="25">
        <f t="shared" si="13"/>
        <v>5121271.1064374102</v>
      </c>
      <c r="L86" s="26">
        <f t="shared" si="9"/>
        <v>0.72420577876464465</v>
      </c>
      <c r="M86" s="3" t="str">
        <f>VLOOKUP(C86,DATABASE!$A$2:$F$3248,3)</f>
        <v>OLEOSE</v>
      </c>
      <c r="N86" s="10" t="str">
        <f t="shared" si="10"/>
        <v>B</v>
      </c>
      <c r="O86">
        <v>54</v>
      </c>
      <c r="P86" s="50" t="s">
        <v>954</v>
      </c>
      <c r="Q86" s="50"/>
      <c r="R86" s="32" t="s">
        <v>953</v>
      </c>
      <c r="S86" s="1">
        <f>VLOOKUP(R86,DATABASE!$A$2:$F$3248,6)</f>
        <v>16</v>
      </c>
      <c r="T86" s="38">
        <v>7512.75</v>
      </c>
    </row>
    <row r="87" spans="1:20" ht="12.95" customHeight="1">
      <c r="A87" s="19">
        <v>86</v>
      </c>
      <c r="B87" s="21">
        <f t="shared" si="7"/>
        <v>0.14381270903010032</v>
      </c>
      <c r="C87" s="32" t="s">
        <v>4907</v>
      </c>
      <c r="D87" s="32" t="s">
        <v>4908</v>
      </c>
      <c r="E87" s="1">
        <f>VLOOKUP(C87,DATABASE!$A$2:$F$3248,6)</f>
        <v>9</v>
      </c>
      <c r="F87" s="6">
        <f>VLOOKUP(C87,DATABASE!$A$2:$F$3248,4)</f>
        <v>4347</v>
      </c>
      <c r="G87" s="2">
        <f t="shared" si="11"/>
        <v>1227541.3520000002</v>
      </c>
      <c r="H87" s="22">
        <f t="shared" si="8"/>
        <v>0.75093183157670551</v>
      </c>
      <c r="I87" s="25">
        <f t="shared" si="12"/>
        <v>3.37412</v>
      </c>
      <c r="J87" s="43">
        <f>VLOOKUP(C87,DATABASE!$A$2:$F$3248,5)*F87</f>
        <v>14667.299639999999</v>
      </c>
      <c r="K87" s="25">
        <f t="shared" si="13"/>
        <v>5135938.4060774101</v>
      </c>
      <c r="L87" s="26">
        <f t="shared" si="9"/>
        <v>0.72627990117242125</v>
      </c>
      <c r="M87" s="3" t="str">
        <f>VLOOKUP(C87,DATABASE!$A$2:$F$3248,3)</f>
        <v>OLEOSE</v>
      </c>
      <c r="N87" s="10" t="str">
        <f t="shared" si="10"/>
        <v>B</v>
      </c>
      <c r="O87">
        <v>55</v>
      </c>
      <c r="P87" s="50" t="s">
        <v>1620</v>
      </c>
      <c r="Q87" s="50"/>
      <c r="R87" s="32" t="s">
        <v>1619</v>
      </c>
      <c r="S87" s="1">
        <f>VLOOKUP(R87,DATABASE!$A$2:$F$3248,6)</f>
        <v>4</v>
      </c>
      <c r="T87" s="38">
        <v>7280</v>
      </c>
    </row>
    <row r="88" spans="1:20" ht="12.95" customHeight="1">
      <c r="A88" s="19">
        <v>87</v>
      </c>
      <c r="B88" s="21">
        <f t="shared" si="7"/>
        <v>0.14548494983277591</v>
      </c>
      <c r="C88" s="32" t="s">
        <v>4900</v>
      </c>
      <c r="D88" s="32" t="s">
        <v>4901</v>
      </c>
      <c r="E88" s="1">
        <f>VLOOKUP(C88,DATABASE!$A$2:$F$3248,6)</f>
        <v>9</v>
      </c>
      <c r="F88" s="6">
        <f>VLOOKUP(C88,DATABASE!$A$2:$F$3248,4)</f>
        <v>4347</v>
      </c>
      <c r="G88" s="2">
        <f t="shared" si="11"/>
        <v>1231888.3520000002</v>
      </c>
      <c r="H88" s="22">
        <f t="shared" si="8"/>
        <v>0.75359105007598093</v>
      </c>
      <c r="I88" s="25">
        <f t="shared" si="12"/>
        <v>2.8970799999999999</v>
      </c>
      <c r="J88" s="43">
        <f>VLOOKUP(C88,DATABASE!$A$2:$F$3248,5)*F88</f>
        <v>12593.606759999999</v>
      </c>
      <c r="K88" s="25">
        <f t="shared" si="13"/>
        <v>5148532.01283741</v>
      </c>
      <c r="L88" s="26">
        <f t="shared" si="9"/>
        <v>0.72806077990380047</v>
      </c>
      <c r="M88" s="3" t="str">
        <f>VLOOKUP(C88,DATABASE!$A$2:$F$3248,3)</f>
        <v>OLEOSE</v>
      </c>
      <c r="N88" s="10" t="str">
        <f t="shared" si="10"/>
        <v>B</v>
      </c>
      <c r="O88">
        <v>56</v>
      </c>
      <c r="P88" s="50" t="s">
        <v>3551</v>
      </c>
      <c r="Q88" s="50"/>
      <c r="R88" s="32" t="s">
        <v>3550</v>
      </c>
      <c r="S88" s="1">
        <f>VLOOKUP(R88,DATABASE!$A$2:$F$3248,6)</f>
        <v>16</v>
      </c>
      <c r="T88" s="38">
        <v>7104</v>
      </c>
    </row>
    <row r="89" spans="1:20" ht="12.95" customHeight="1">
      <c r="A89" s="19">
        <v>88</v>
      </c>
      <c r="B89" s="21">
        <f t="shared" si="7"/>
        <v>0.14715719063545152</v>
      </c>
      <c r="C89" s="32" t="s">
        <v>4883</v>
      </c>
      <c r="D89" s="32" t="s">
        <v>4884</v>
      </c>
      <c r="E89" s="1">
        <f>VLOOKUP(C89,DATABASE!$A$2:$F$3248,6)</f>
        <v>10</v>
      </c>
      <c r="F89" s="6">
        <f>VLOOKUP(C89,DATABASE!$A$2:$F$3248,4)</f>
        <v>4340</v>
      </c>
      <c r="G89" s="2">
        <f t="shared" si="11"/>
        <v>1236228.3520000002</v>
      </c>
      <c r="H89" s="22">
        <f t="shared" si="8"/>
        <v>0.75624598641986296</v>
      </c>
      <c r="I89" s="25">
        <f t="shared" si="12"/>
        <v>3.7611599999999998</v>
      </c>
      <c r="J89" s="43">
        <f>VLOOKUP(C89,DATABASE!$A$2:$F$3248,5)*F89</f>
        <v>16323.4344</v>
      </c>
      <c r="K89" s="25">
        <f t="shared" si="13"/>
        <v>5164855.4472374097</v>
      </c>
      <c r="L89" s="26">
        <f t="shared" si="9"/>
        <v>0.73036909853721665</v>
      </c>
      <c r="M89" s="3" t="str">
        <f>VLOOKUP(C89,DATABASE!$A$2:$F$3248,3)</f>
        <v>OLEOSE</v>
      </c>
      <c r="N89" s="10" t="str">
        <f t="shared" si="10"/>
        <v>B</v>
      </c>
      <c r="O89">
        <v>57</v>
      </c>
      <c r="P89" s="50" t="s">
        <v>4926</v>
      </c>
      <c r="Q89" s="50"/>
      <c r="R89" s="32" t="s">
        <v>4925</v>
      </c>
      <c r="S89" s="1">
        <f>VLOOKUP(R89,DATABASE!$A$2:$F$3248,6)</f>
        <v>5</v>
      </c>
      <c r="T89" s="38">
        <v>6930</v>
      </c>
    </row>
    <row r="90" spans="1:20" ht="12.95" customHeight="1">
      <c r="A90" s="19">
        <v>89</v>
      </c>
      <c r="B90" s="21">
        <f t="shared" si="7"/>
        <v>0.1488294314381271</v>
      </c>
      <c r="C90" s="32" t="s">
        <v>2438</v>
      </c>
      <c r="D90" s="32" t="s">
        <v>2439</v>
      </c>
      <c r="E90" s="1">
        <f>VLOOKUP(C90,DATABASE!$A$2:$F$3248,6)</f>
        <v>9</v>
      </c>
      <c r="F90" s="6">
        <f>VLOOKUP(C90,DATABASE!$A$2:$F$3248,4)</f>
        <v>4234.9840000000004</v>
      </c>
      <c r="G90" s="2">
        <f t="shared" si="11"/>
        <v>1240463.3360000001</v>
      </c>
      <c r="H90" s="22">
        <f t="shared" si="8"/>
        <v>0.75883668064506082</v>
      </c>
      <c r="I90" s="25">
        <f t="shared" si="12"/>
        <v>4.1049699999999998</v>
      </c>
      <c r="J90" s="43">
        <f>VLOOKUP(C90,DATABASE!$A$2:$F$3248,5)*F90</f>
        <v>17384.482270479999</v>
      </c>
      <c r="K90" s="25">
        <f t="shared" si="13"/>
        <v>5182239.9295078898</v>
      </c>
      <c r="L90" s="26">
        <f t="shared" si="9"/>
        <v>0.73282746136539967</v>
      </c>
      <c r="M90" s="3" t="str">
        <f>VLOOKUP(C90,DATABASE!$A$2:$F$3248,3)</f>
        <v>OLEOSE</v>
      </c>
      <c r="N90" s="10" t="str">
        <f t="shared" si="10"/>
        <v>B</v>
      </c>
      <c r="O90">
        <v>58</v>
      </c>
      <c r="P90" s="50" t="s">
        <v>944</v>
      </c>
      <c r="Q90" s="50"/>
      <c r="R90" s="32" t="s">
        <v>943</v>
      </c>
      <c r="S90" s="1">
        <f>VLOOKUP(R90,DATABASE!$A$2:$F$3248,6)</f>
        <v>17</v>
      </c>
      <c r="T90" s="38">
        <v>6829.7</v>
      </c>
    </row>
    <row r="91" spans="1:20" ht="12.95" customHeight="1">
      <c r="A91" s="19">
        <v>90</v>
      </c>
      <c r="B91" s="21">
        <f t="shared" si="7"/>
        <v>0.15050167224080269</v>
      </c>
      <c r="C91" s="32" t="s">
        <v>3144</v>
      </c>
      <c r="D91" s="32" t="s">
        <v>3145</v>
      </c>
      <c r="E91" s="1">
        <f>VLOOKUP(C91,DATABASE!$A$2:$F$3248,6)</f>
        <v>13</v>
      </c>
      <c r="F91" s="6">
        <f>VLOOKUP(C91,DATABASE!$A$2:$F$3248,4)</f>
        <v>4123.9859999999999</v>
      </c>
      <c r="G91" s="2">
        <f t="shared" si="11"/>
        <v>1244587.3220000002</v>
      </c>
      <c r="H91" s="22">
        <f t="shared" si="8"/>
        <v>0.76135947334392273</v>
      </c>
      <c r="I91" s="25">
        <f t="shared" si="12"/>
        <v>13.34186</v>
      </c>
      <c r="J91" s="43">
        <f>VLOOKUP(C91,DATABASE!$A$2:$F$3248,5)*F91</f>
        <v>55021.643853959999</v>
      </c>
      <c r="K91" s="25">
        <f t="shared" si="13"/>
        <v>5237261.5733618494</v>
      </c>
      <c r="L91" s="26">
        <f t="shared" si="9"/>
        <v>0.74060814541980957</v>
      </c>
      <c r="M91" s="3" t="str">
        <f>VLOOKUP(C91,DATABASE!$A$2:$F$3248,3)</f>
        <v>OLEOSE</v>
      </c>
      <c r="N91" s="10" t="str">
        <f t="shared" si="10"/>
        <v>B</v>
      </c>
      <c r="O91">
        <v>59</v>
      </c>
      <c r="P91" s="50" t="s">
        <v>3555</v>
      </c>
      <c r="Q91" s="50"/>
      <c r="R91" s="32" t="s">
        <v>3566</v>
      </c>
      <c r="S91" s="1">
        <f>VLOOKUP(R91,DATABASE!$A$2:$F$3248,6)</f>
        <v>15</v>
      </c>
      <c r="T91" s="38">
        <v>6720</v>
      </c>
    </row>
    <row r="92" spans="1:20" ht="12.95" customHeight="1">
      <c r="A92" s="19">
        <v>91</v>
      </c>
      <c r="B92" s="21">
        <f t="shared" si="7"/>
        <v>0.15217391304347827</v>
      </c>
      <c r="C92" s="32" t="s">
        <v>4934</v>
      </c>
      <c r="D92" s="32" t="s">
        <v>4935</v>
      </c>
      <c r="E92" s="1">
        <f>VLOOKUP(C92,DATABASE!$A$2:$F$3248,6)</f>
        <v>3</v>
      </c>
      <c r="F92" s="6">
        <f>VLOOKUP(C92,DATABASE!$A$2:$F$3248,4)</f>
        <v>3722</v>
      </c>
      <c r="G92" s="2">
        <f t="shared" si="11"/>
        <v>1248309.3220000002</v>
      </c>
      <c r="H92" s="22">
        <f t="shared" si="8"/>
        <v>0.76363635654021977</v>
      </c>
      <c r="I92" s="25">
        <f t="shared" si="12"/>
        <v>3.6342599999999998</v>
      </c>
      <c r="J92" s="43">
        <f>VLOOKUP(C92,DATABASE!$A$2:$F$3248,5)*F92</f>
        <v>13526.71572</v>
      </c>
      <c r="K92" s="25">
        <f t="shared" si="13"/>
        <v>5250788.2890818492</v>
      </c>
      <c r="L92" s="26">
        <f t="shared" si="9"/>
        <v>0.7425209763339583</v>
      </c>
      <c r="M92" s="3" t="str">
        <f>VLOOKUP(C92,DATABASE!$A$2:$F$3248,3)</f>
        <v>CIOCC</v>
      </c>
      <c r="N92" s="10" t="str">
        <f t="shared" si="10"/>
        <v>B</v>
      </c>
      <c r="O92">
        <v>60</v>
      </c>
      <c r="P92" s="50" t="s">
        <v>3573</v>
      </c>
      <c r="Q92" s="50"/>
      <c r="R92" s="32" t="s">
        <v>3580</v>
      </c>
      <c r="S92" s="1">
        <f>VLOOKUP(R92,DATABASE!$A$2:$F$3248,6)</f>
        <v>15</v>
      </c>
      <c r="T92" s="38">
        <v>6615</v>
      </c>
    </row>
    <row r="93" spans="1:20" ht="12.95" customHeight="1">
      <c r="A93" s="19">
        <v>92</v>
      </c>
      <c r="B93" s="21">
        <f t="shared" si="7"/>
        <v>0.15384615384615385</v>
      </c>
      <c r="C93" s="32" t="s">
        <v>2780</v>
      </c>
      <c r="D93" s="32" t="s">
        <v>2781</v>
      </c>
      <c r="E93" s="1">
        <f>VLOOKUP(C93,DATABASE!$A$2:$F$3248,6)</f>
        <v>4</v>
      </c>
      <c r="F93" s="6">
        <f>VLOOKUP(C93,DATABASE!$A$2:$F$3248,4)</f>
        <v>3717.5</v>
      </c>
      <c r="G93" s="2">
        <f t="shared" si="11"/>
        <v>1252026.8220000002</v>
      </c>
      <c r="H93" s="22">
        <f t="shared" si="8"/>
        <v>0.76591048692233532</v>
      </c>
      <c r="I93" s="25">
        <f t="shared" si="12"/>
        <v>3.8768500000000001</v>
      </c>
      <c r="J93" s="43">
        <f>VLOOKUP(C93,DATABASE!$A$2:$F$3248,5)*F93</f>
        <v>14412.189875</v>
      </c>
      <c r="K93" s="25">
        <f t="shared" si="13"/>
        <v>5265200.4789568493</v>
      </c>
      <c r="L93" s="26">
        <f t="shared" si="9"/>
        <v>0.74455902332955848</v>
      </c>
      <c r="M93" s="3" t="str">
        <f>VLOOKUP(C93,DATABASE!$A$2:$F$3248,3)</f>
        <v>CIOCC</v>
      </c>
      <c r="N93" s="10" t="str">
        <f t="shared" si="10"/>
        <v>B</v>
      </c>
      <c r="O93">
        <v>61</v>
      </c>
      <c r="P93" s="50" t="s">
        <v>4672</v>
      </c>
      <c r="Q93" s="50"/>
      <c r="R93" s="32" t="s">
        <v>4671</v>
      </c>
      <c r="S93" s="1">
        <f>VLOOKUP(R93,DATABASE!$A$2:$F$3248,6)</f>
        <v>15</v>
      </c>
      <c r="T93" s="38">
        <v>6473.9320000000007</v>
      </c>
    </row>
    <row r="94" spans="1:20" ht="12.95" customHeight="1">
      <c r="A94" s="19">
        <v>93</v>
      </c>
      <c r="B94" s="21">
        <f t="shared" si="7"/>
        <v>0.15551839464882944</v>
      </c>
      <c r="C94" s="32" t="s">
        <v>5027</v>
      </c>
      <c r="D94" s="32" t="s">
        <v>5028</v>
      </c>
      <c r="E94" s="1">
        <f>VLOOKUP(C94,DATABASE!$A$2:$F$3248,6)</f>
        <v>13</v>
      </c>
      <c r="F94" s="6">
        <f>VLOOKUP(C94,DATABASE!$A$2:$F$3248,4)</f>
        <v>3685.2</v>
      </c>
      <c r="G94" s="2">
        <f t="shared" si="11"/>
        <v>1255712.0220000001</v>
      </c>
      <c r="H94" s="22">
        <f t="shared" si="8"/>
        <v>0.7681648582159929</v>
      </c>
      <c r="I94" s="25">
        <f t="shared" si="12"/>
        <v>4.2727700000000004</v>
      </c>
      <c r="J94" s="43">
        <f>VLOOKUP(C94,DATABASE!$A$2:$F$3248,5)*F94</f>
        <v>15746.012004</v>
      </c>
      <c r="K94" s="25">
        <f t="shared" si="13"/>
        <v>5280946.4909608494</v>
      </c>
      <c r="L94" s="26">
        <f t="shared" si="9"/>
        <v>0.74678568789169431</v>
      </c>
      <c r="M94" s="3" t="str">
        <f>VLOOKUP(C94,DATABASE!$A$2:$F$3248,3)</f>
        <v>CIOCC</v>
      </c>
      <c r="N94" s="10" t="str">
        <f t="shared" si="10"/>
        <v>B</v>
      </c>
      <c r="O94">
        <v>62</v>
      </c>
      <c r="P94" s="50" t="s">
        <v>2250</v>
      </c>
      <c r="Q94" s="50"/>
      <c r="R94" s="32" t="s">
        <v>2249</v>
      </c>
      <c r="S94" s="1">
        <f>VLOOKUP(R94,DATABASE!$A$2:$F$3248,6)</f>
        <v>15</v>
      </c>
      <c r="T94" s="38">
        <v>6341.2740000000003</v>
      </c>
    </row>
    <row r="95" spans="1:20" ht="12.95" customHeight="1">
      <c r="A95" s="19">
        <v>94</v>
      </c>
      <c r="B95" s="21">
        <f t="shared" si="7"/>
        <v>0.15719063545150502</v>
      </c>
      <c r="C95" s="32" t="s">
        <v>720</v>
      </c>
      <c r="D95" s="32" t="s">
        <v>721</v>
      </c>
      <c r="E95" s="1">
        <f>VLOOKUP(C95,DATABASE!$A$2:$F$3248,6)</f>
        <v>8</v>
      </c>
      <c r="F95" s="6">
        <f>VLOOKUP(C95,DATABASE!$A$2:$F$3248,4)</f>
        <v>3644</v>
      </c>
      <c r="G95" s="2">
        <f t="shared" si="11"/>
        <v>1259356.0220000001</v>
      </c>
      <c r="H95" s="22">
        <f t="shared" si="8"/>
        <v>0.77039402596647821</v>
      </c>
      <c r="I95" s="25">
        <f t="shared" si="12"/>
        <v>3.2954300000000001</v>
      </c>
      <c r="J95" s="43">
        <f>VLOOKUP(C95,DATABASE!$A$2:$F$3248,5)*F95</f>
        <v>12008.546920000001</v>
      </c>
      <c r="K95" s="25">
        <f t="shared" si="13"/>
        <v>5292955.0378808491</v>
      </c>
      <c r="L95" s="26">
        <f t="shared" si="9"/>
        <v>0.74848383253064898</v>
      </c>
      <c r="M95" s="3" t="str">
        <f>VLOOKUP(C95,DATABASE!$A$2:$F$3248,3)</f>
        <v>OLEOSE</v>
      </c>
      <c r="N95" s="10" t="str">
        <f t="shared" si="10"/>
        <v>B</v>
      </c>
      <c r="O95">
        <v>63</v>
      </c>
      <c r="P95" s="50" t="s">
        <v>2289</v>
      </c>
      <c r="Q95" s="50"/>
      <c r="R95" s="32" t="s">
        <v>2297</v>
      </c>
      <c r="S95" s="1">
        <f>VLOOKUP(R95,DATABASE!$A$2:$F$3248,6)</f>
        <v>13</v>
      </c>
      <c r="T95" s="38">
        <v>6090</v>
      </c>
    </row>
    <row r="96" spans="1:20" ht="12.95" customHeight="1">
      <c r="A96" s="19">
        <v>95</v>
      </c>
      <c r="B96" s="21">
        <f t="shared" si="7"/>
        <v>0.15886287625418061</v>
      </c>
      <c r="C96" s="32" t="s">
        <v>4895</v>
      </c>
      <c r="D96" s="32" t="s">
        <v>4896</v>
      </c>
      <c r="E96" s="1">
        <f>VLOOKUP(C96,DATABASE!$A$2:$F$3248,6)</f>
        <v>7</v>
      </c>
      <c r="F96" s="6">
        <f>VLOOKUP(C96,DATABASE!$A$2:$F$3248,4)</f>
        <v>3640</v>
      </c>
      <c r="G96" s="2">
        <f t="shared" si="11"/>
        <v>1262996.0220000001</v>
      </c>
      <c r="H96" s="22">
        <f t="shared" si="8"/>
        <v>0.77262074677102444</v>
      </c>
      <c r="I96" s="25">
        <f t="shared" si="12"/>
        <v>4.9902300000000004</v>
      </c>
      <c r="J96" s="43">
        <f>VLOOKUP(C96,DATABASE!$A$2:$F$3248,5)*F96</f>
        <v>18164.4372</v>
      </c>
      <c r="K96" s="25">
        <f t="shared" si="13"/>
        <v>5311119.4750808487</v>
      </c>
      <c r="L96" s="26">
        <f t="shared" si="9"/>
        <v>0.75105248982584893</v>
      </c>
      <c r="M96" s="3" t="str">
        <f>VLOOKUP(C96,DATABASE!$A$2:$F$3248,3)</f>
        <v>CIOCC</v>
      </c>
      <c r="N96" s="10" t="str">
        <f t="shared" si="10"/>
        <v>B</v>
      </c>
      <c r="O96">
        <v>64</v>
      </c>
      <c r="P96" s="50" t="s">
        <v>3718</v>
      </c>
      <c r="Q96" s="50"/>
      <c r="R96" s="32" t="s">
        <v>3717</v>
      </c>
      <c r="S96" s="1">
        <f>VLOOKUP(R96,DATABASE!$A$2:$F$3248,6)</f>
        <v>13</v>
      </c>
      <c r="T96" s="38">
        <v>6074.5240000000003</v>
      </c>
    </row>
    <row r="97" spans="1:20" ht="12.95" customHeight="1">
      <c r="A97" s="19">
        <v>96</v>
      </c>
      <c r="B97" s="21">
        <f t="shared" si="7"/>
        <v>0.16053511705685619</v>
      </c>
      <c r="C97" s="32" t="s">
        <v>2751</v>
      </c>
      <c r="D97" s="32" t="s">
        <v>2752</v>
      </c>
      <c r="E97" s="1">
        <f>VLOOKUP(C97,DATABASE!$A$2:$F$3248,6)</f>
        <v>9</v>
      </c>
      <c r="F97" s="6">
        <f>VLOOKUP(C97,DATABASE!$A$2:$F$3248,4)</f>
        <v>3553.25</v>
      </c>
      <c r="G97" s="2">
        <f t="shared" si="11"/>
        <v>1266549.2720000001</v>
      </c>
      <c r="H97" s="22">
        <f t="shared" si="8"/>
        <v>0.77479439943551731</v>
      </c>
      <c r="I97" s="25">
        <f t="shared" si="12"/>
        <v>11.770149999999999</v>
      </c>
      <c r="J97" s="43">
        <f>VLOOKUP(C97,DATABASE!$A$2:$F$3248,5)*F97</f>
        <v>41822.285487499998</v>
      </c>
      <c r="K97" s="25">
        <f t="shared" si="13"/>
        <v>5352941.7605683487</v>
      </c>
      <c r="L97" s="26">
        <f t="shared" si="9"/>
        <v>0.7569666350061578</v>
      </c>
      <c r="M97" s="3" t="str">
        <f>VLOOKUP(C97,DATABASE!$A$2:$F$3248,3)</f>
        <v>OLEOSE</v>
      </c>
      <c r="N97" s="10" t="str">
        <f t="shared" si="10"/>
        <v>B</v>
      </c>
      <c r="O97">
        <v>65</v>
      </c>
      <c r="P97" s="50" t="s">
        <v>2493</v>
      </c>
      <c r="Q97" s="50"/>
      <c r="R97" s="32" t="s">
        <v>2503</v>
      </c>
      <c r="S97" s="1">
        <f>VLOOKUP(R97,DATABASE!$A$2:$F$3248,6)</f>
        <v>13</v>
      </c>
      <c r="T97" s="38">
        <v>5978</v>
      </c>
    </row>
    <row r="98" spans="1:20" ht="12.95" customHeight="1">
      <c r="A98" s="19">
        <v>97</v>
      </c>
      <c r="B98" s="21">
        <f t="shared" si="7"/>
        <v>0.16220735785953178</v>
      </c>
      <c r="C98" s="32" t="s">
        <v>4938</v>
      </c>
      <c r="D98" s="32" t="s">
        <v>4939</v>
      </c>
      <c r="E98" s="1">
        <f>VLOOKUP(C98,DATABASE!$A$2:$F$3248,6)</f>
        <v>3</v>
      </c>
      <c r="F98" s="6">
        <f>VLOOKUP(C98,DATABASE!$A$2:$F$3248,4)</f>
        <v>3549</v>
      </c>
      <c r="G98" s="2">
        <f t="shared" si="11"/>
        <v>1270098.2720000001</v>
      </c>
      <c r="H98" s="22">
        <f t="shared" si="8"/>
        <v>0.77696545221994984</v>
      </c>
      <c r="I98" s="25">
        <f t="shared" si="12"/>
        <v>3.4358399999999998</v>
      </c>
      <c r="J98" s="43">
        <f>VLOOKUP(C98,DATABASE!$A$2:$F$3248,5)*F98</f>
        <v>12193.79616</v>
      </c>
      <c r="K98" s="25">
        <f t="shared" si="13"/>
        <v>5365135.5567283491</v>
      </c>
      <c r="L98" s="26">
        <f t="shared" si="9"/>
        <v>0.75869097598725721</v>
      </c>
      <c r="M98" s="3" t="str">
        <f>VLOOKUP(C98,DATABASE!$A$2:$F$3248,3)</f>
        <v>CIOCC</v>
      </c>
      <c r="N98" s="10" t="str">
        <f t="shared" si="10"/>
        <v>B</v>
      </c>
      <c r="O98">
        <v>66</v>
      </c>
      <c r="P98" s="50" t="s">
        <v>938</v>
      </c>
      <c r="Q98" s="50"/>
      <c r="R98" s="32" t="s">
        <v>937</v>
      </c>
      <c r="S98" s="1">
        <f>VLOOKUP(R98,DATABASE!$A$2:$F$3248,6)</f>
        <v>15</v>
      </c>
      <c r="T98" s="38">
        <v>5860</v>
      </c>
    </row>
    <row r="99" spans="1:20" ht="12.95" customHeight="1">
      <c r="A99" s="19">
        <v>98</v>
      </c>
      <c r="B99" s="21">
        <f t="shared" si="7"/>
        <v>0.16387959866220736</v>
      </c>
      <c r="C99" s="32" t="s">
        <v>5479</v>
      </c>
      <c r="D99" s="32" t="s">
        <v>5474</v>
      </c>
      <c r="E99" s="1">
        <f>VLOOKUP(C99,DATABASE!$A$2:$F$3248,6)</f>
        <v>8</v>
      </c>
      <c r="F99" s="6">
        <f>VLOOKUP(C99,DATABASE!$A$2:$F$3248,4)</f>
        <v>3534</v>
      </c>
      <c r="G99" s="2">
        <f t="shared" si="11"/>
        <v>1273632.2720000001</v>
      </c>
      <c r="H99" s="22">
        <f t="shared" si="8"/>
        <v>0.7791273289571109</v>
      </c>
      <c r="I99" s="25">
        <f t="shared" si="12"/>
        <v>5.9900799999999998</v>
      </c>
      <c r="J99" s="43">
        <f>VLOOKUP(C99,DATABASE!$A$2:$F$3248,5)*F99</f>
        <v>21168.942719999999</v>
      </c>
      <c r="K99" s="25">
        <f t="shared" si="13"/>
        <v>5386304.4994483488</v>
      </c>
      <c r="L99" s="26">
        <f t="shared" si="9"/>
        <v>0.7616845044159497</v>
      </c>
      <c r="M99" s="3" t="str">
        <f>VLOOKUP(C99,DATABASE!$A$2:$F$3248,3)</f>
        <v>OLEOSE</v>
      </c>
      <c r="N99" s="10" t="str">
        <f t="shared" si="10"/>
        <v>B</v>
      </c>
      <c r="O99">
        <v>67</v>
      </c>
      <c r="P99" s="50" t="s">
        <v>1258</v>
      </c>
      <c r="Q99" s="50"/>
      <c r="R99" s="32" t="s">
        <v>1257</v>
      </c>
      <c r="S99" s="1">
        <f>VLOOKUP(R99,DATABASE!$A$2:$F$3248,6)</f>
        <v>9</v>
      </c>
      <c r="T99" s="38">
        <v>5860</v>
      </c>
    </row>
    <row r="100" spans="1:20" ht="12.95" customHeight="1">
      <c r="A100" s="19">
        <v>99</v>
      </c>
      <c r="B100" s="21">
        <f t="shared" si="7"/>
        <v>0.16555183946488294</v>
      </c>
      <c r="C100" s="32" t="s">
        <v>1234</v>
      </c>
      <c r="D100" s="32" t="s">
        <v>1235</v>
      </c>
      <c r="E100" s="1">
        <f>VLOOKUP(C100,DATABASE!$A$2:$F$3248,6)</f>
        <v>5</v>
      </c>
      <c r="F100" s="6">
        <f>VLOOKUP(C100,DATABASE!$A$2:$F$3248,4)</f>
        <v>3500</v>
      </c>
      <c r="G100" s="2">
        <f t="shared" si="11"/>
        <v>1277132.2720000001</v>
      </c>
      <c r="H100" s="22">
        <f t="shared" si="8"/>
        <v>0.78126840665378994</v>
      </c>
      <c r="I100" s="25">
        <f t="shared" si="12"/>
        <v>4.2953599999999996</v>
      </c>
      <c r="J100" s="43">
        <f>VLOOKUP(C100,DATABASE!$A$2:$F$3248,5)*F100</f>
        <v>15033.759999999998</v>
      </c>
      <c r="K100" s="25">
        <f t="shared" si="13"/>
        <v>5401338.2594483485</v>
      </c>
      <c r="L100" s="26">
        <f t="shared" si="9"/>
        <v>0.76381044847207968</v>
      </c>
      <c r="M100" s="3" t="str">
        <f>VLOOKUP(C100,DATABASE!$A$2:$F$3248,3)</f>
        <v>CIOCC</v>
      </c>
      <c r="N100" s="10" t="str">
        <f t="shared" si="10"/>
        <v>B</v>
      </c>
      <c r="O100">
        <v>68</v>
      </c>
      <c r="P100" s="50" t="s">
        <v>998</v>
      </c>
      <c r="Q100" s="50"/>
      <c r="R100" s="32" t="s">
        <v>997</v>
      </c>
      <c r="S100" s="1">
        <f>VLOOKUP(R100,DATABASE!$A$2:$F$3248,6)</f>
        <v>4</v>
      </c>
      <c r="T100" s="38">
        <v>5800</v>
      </c>
    </row>
    <row r="101" spans="1:20" ht="12.95" customHeight="1">
      <c r="A101" s="19">
        <v>100</v>
      </c>
      <c r="B101" s="21">
        <f t="shared" si="7"/>
        <v>0.16722408026755853</v>
      </c>
      <c r="C101" s="32" t="s">
        <v>2448</v>
      </c>
      <c r="D101" s="32" t="s">
        <v>2449</v>
      </c>
      <c r="E101" s="1">
        <f>VLOOKUP(C101,DATABASE!$A$2:$F$3248,6)</f>
        <v>7</v>
      </c>
      <c r="F101" s="6">
        <f>VLOOKUP(C101,DATABASE!$A$2:$F$3248,4)</f>
        <v>3211.9009999999998</v>
      </c>
      <c r="G101" s="2">
        <f t="shared" si="11"/>
        <v>1280344.1730000002</v>
      </c>
      <c r="H101" s="22">
        <f t="shared" si="8"/>
        <v>0.78323324368094471</v>
      </c>
      <c r="I101" s="25">
        <f t="shared" si="12"/>
        <v>2.9529700000000001</v>
      </c>
      <c r="J101" s="43">
        <f>VLOOKUP(C101,DATABASE!$A$2:$F$3248,5)*F101</f>
        <v>9484.6472959700004</v>
      </c>
      <c r="K101" s="25">
        <f t="shared" si="13"/>
        <v>5410822.9067443181</v>
      </c>
      <c r="L101" s="26">
        <f t="shared" si="9"/>
        <v>0.76515168509840303</v>
      </c>
      <c r="M101" s="3" t="str">
        <f>VLOOKUP(C101,DATABASE!$A$2:$F$3248,3)</f>
        <v>OLEOSE</v>
      </c>
      <c r="N101" s="10" t="str">
        <f t="shared" si="10"/>
        <v>B</v>
      </c>
      <c r="O101">
        <v>69</v>
      </c>
      <c r="P101" s="50" t="s">
        <v>659</v>
      </c>
      <c r="Q101" s="50"/>
      <c r="R101" s="32" t="s">
        <v>658</v>
      </c>
      <c r="S101" s="1">
        <f>VLOOKUP(R101,DATABASE!$A$2:$F$3248,6)</f>
        <v>12</v>
      </c>
      <c r="T101" s="38">
        <v>5761.9859999999999</v>
      </c>
    </row>
    <row r="102" spans="1:20" ht="12.95" customHeight="1">
      <c r="A102" s="19">
        <v>101</v>
      </c>
      <c r="B102" s="21">
        <f t="shared" si="7"/>
        <v>0.16889632107023411</v>
      </c>
      <c r="C102" s="32" t="s">
        <v>5778</v>
      </c>
      <c r="D102" s="32" t="s">
        <v>4839</v>
      </c>
      <c r="E102" s="1">
        <f>VLOOKUP(C102,DATABASE!$A$2:$F$3248,6)</f>
        <v>3</v>
      </c>
      <c r="F102" s="6">
        <f>VLOOKUP(C102,DATABASE!$A$2:$F$3248,4)</f>
        <v>3192</v>
      </c>
      <c r="G102" s="2">
        <f t="shared" si="11"/>
        <v>1283536.1730000002</v>
      </c>
      <c r="H102" s="22">
        <f t="shared" si="8"/>
        <v>0.78518590654031595</v>
      </c>
      <c r="I102" s="25">
        <f t="shared" si="12"/>
        <v>3.1370999999999998</v>
      </c>
      <c r="J102" s="43">
        <f>VLOOKUP(C102,DATABASE!$A$2:$F$3248,5)*F102</f>
        <v>10013.6232</v>
      </c>
      <c r="K102" s="25">
        <f t="shared" si="13"/>
        <v>5420836.5299443183</v>
      </c>
      <c r="L102" s="26">
        <f t="shared" si="9"/>
        <v>0.76656772491295144</v>
      </c>
      <c r="M102" s="3" t="str">
        <f>VLOOKUP(C102,DATABASE!$A$2:$F$3248,3)</f>
        <v>CIOCC</v>
      </c>
      <c r="N102" s="10" t="str">
        <f t="shared" si="10"/>
        <v>B</v>
      </c>
      <c r="O102">
        <v>70</v>
      </c>
      <c r="P102" s="50" t="s">
        <v>4013</v>
      </c>
      <c r="Q102" s="50"/>
      <c r="R102" s="32" t="s">
        <v>4889</v>
      </c>
      <c r="S102" s="1">
        <f>VLOOKUP(R102,DATABASE!$A$2:$F$3248,6)</f>
        <v>13</v>
      </c>
      <c r="T102" s="38">
        <v>5551</v>
      </c>
    </row>
    <row r="103" spans="1:20" ht="12.95" customHeight="1">
      <c r="A103" s="19">
        <v>102</v>
      </c>
      <c r="B103" s="21">
        <f t="shared" si="7"/>
        <v>0.1705685618729097</v>
      </c>
      <c r="C103" s="32" t="s">
        <v>2104</v>
      </c>
      <c r="D103" s="32" t="s">
        <v>2105</v>
      </c>
      <c r="E103" s="1">
        <f>VLOOKUP(C103,DATABASE!$A$2:$F$3248,6)</f>
        <v>6</v>
      </c>
      <c r="F103" s="6">
        <f>VLOOKUP(C103,DATABASE!$A$2:$F$3248,4)</f>
        <v>3124</v>
      </c>
      <c r="G103" s="2">
        <f t="shared" si="11"/>
        <v>1286660.1730000002</v>
      </c>
      <c r="H103" s="22">
        <f t="shared" si="8"/>
        <v>0.78709697131872325</v>
      </c>
      <c r="I103" s="25">
        <f t="shared" si="12"/>
        <v>3.66743</v>
      </c>
      <c r="J103" s="43">
        <f>VLOOKUP(C103,DATABASE!$A$2:$F$3248,5)*F103</f>
        <v>11457.05132</v>
      </c>
      <c r="K103" s="25">
        <f t="shared" si="13"/>
        <v>5432293.581264318</v>
      </c>
      <c r="L103" s="26">
        <f t="shared" si="9"/>
        <v>0.76818788182343356</v>
      </c>
      <c r="M103" s="3" t="str">
        <f>VLOOKUP(C103,DATABASE!$A$2:$F$3248,3)</f>
        <v>OLEOSE</v>
      </c>
      <c r="N103" s="10" t="str">
        <f t="shared" si="10"/>
        <v>B</v>
      </c>
      <c r="O103">
        <v>71</v>
      </c>
      <c r="P103" s="50" t="s">
        <v>3728</v>
      </c>
      <c r="Q103" s="50"/>
      <c r="R103" s="32" t="s">
        <v>3727</v>
      </c>
      <c r="S103" s="1">
        <f>VLOOKUP(R103,DATABASE!$A$2:$F$3248,6)</f>
        <v>12</v>
      </c>
      <c r="T103" s="38">
        <v>5423.7659999999996</v>
      </c>
    </row>
    <row r="104" spans="1:20" ht="12.95" customHeight="1">
      <c r="A104" s="19">
        <v>103</v>
      </c>
      <c r="B104" s="21">
        <f t="shared" si="7"/>
        <v>0.17224080267558528</v>
      </c>
      <c r="C104" s="32" t="s">
        <v>1059</v>
      </c>
      <c r="D104" s="32" t="s">
        <v>1060</v>
      </c>
      <c r="E104" s="1">
        <f>VLOOKUP(C104,DATABASE!$A$2:$F$3248,6)</f>
        <v>2</v>
      </c>
      <c r="F104" s="6">
        <f>VLOOKUP(C104,DATABASE!$A$2:$F$3248,4)</f>
        <v>3110</v>
      </c>
      <c r="G104" s="2">
        <f t="shared" si="11"/>
        <v>1289770.1730000002</v>
      </c>
      <c r="H104" s="22">
        <f t="shared" si="8"/>
        <v>0.78899947178634378</v>
      </c>
      <c r="I104" s="25">
        <f t="shared" si="12"/>
        <v>4.5393299999999996</v>
      </c>
      <c r="J104" s="43">
        <f>VLOOKUP(C104,DATABASE!$A$2:$F$3248,5)*F104</f>
        <v>14117.316299999999</v>
      </c>
      <c r="K104" s="25">
        <f t="shared" si="13"/>
        <v>5446410.897564318</v>
      </c>
      <c r="L104" s="26">
        <f t="shared" si="9"/>
        <v>0.77018423035344152</v>
      </c>
      <c r="M104" s="3" t="str">
        <f>VLOOKUP(C104,DATABASE!$A$2:$F$3248,3)</f>
        <v>CIOCC</v>
      </c>
      <c r="N104" s="10" t="str">
        <f t="shared" si="10"/>
        <v>B</v>
      </c>
      <c r="O104">
        <v>72</v>
      </c>
      <c r="P104" s="50" t="s">
        <v>2250</v>
      </c>
      <c r="Q104" s="50"/>
      <c r="R104" s="32" t="s">
        <v>2260</v>
      </c>
      <c r="S104" s="1">
        <f>VLOOKUP(R104,DATABASE!$A$2:$F$3248,6)</f>
        <v>11</v>
      </c>
      <c r="T104" s="38">
        <v>5362.5</v>
      </c>
    </row>
    <row r="105" spans="1:20" ht="12.95" customHeight="1">
      <c r="A105" s="19">
        <v>104</v>
      </c>
      <c r="B105" s="21">
        <f t="shared" si="7"/>
        <v>0.17391304347826086</v>
      </c>
      <c r="C105" s="32" t="s">
        <v>2462</v>
      </c>
      <c r="D105" s="32" t="s">
        <v>2463</v>
      </c>
      <c r="E105" s="1">
        <f>VLOOKUP(C105,DATABASE!$A$2:$F$3248,6)</f>
        <v>7</v>
      </c>
      <c r="F105" s="6">
        <f>VLOOKUP(C105,DATABASE!$A$2:$F$3248,4)</f>
        <v>3009.9490000000001</v>
      </c>
      <c r="G105" s="2">
        <f t="shared" si="11"/>
        <v>1292780.1220000002</v>
      </c>
      <c r="H105" s="22">
        <f t="shared" si="8"/>
        <v>0.7908407674069271</v>
      </c>
      <c r="I105" s="25">
        <f t="shared" si="12"/>
        <v>15.856669999999999</v>
      </c>
      <c r="J105" s="43">
        <f>VLOOKUP(C105,DATABASE!$A$2:$F$3248,5)*F105</f>
        <v>47727.768009829997</v>
      </c>
      <c r="K105" s="25">
        <f t="shared" si="13"/>
        <v>5494138.6655741483</v>
      </c>
      <c r="L105" s="26">
        <f t="shared" si="9"/>
        <v>0.77693347769494814</v>
      </c>
      <c r="M105" s="3" t="str">
        <f>VLOOKUP(C105,DATABASE!$A$2:$F$3248,3)</f>
        <v>OLEOSE</v>
      </c>
      <c r="N105" s="10" t="str">
        <f t="shared" si="10"/>
        <v>B</v>
      </c>
      <c r="O105">
        <v>73</v>
      </c>
      <c r="P105" s="50" t="s">
        <v>2785</v>
      </c>
      <c r="Q105" s="50"/>
      <c r="R105" s="32" t="s">
        <v>2784</v>
      </c>
      <c r="S105" s="1">
        <f>VLOOKUP(R105,DATABASE!$A$2:$F$3248,6)</f>
        <v>4</v>
      </c>
      <c r="T105" s="38">
        <v>5260</v>
      </c>
    </row>
    <row r="106" spans="1:20" ht="12.95" customHeight="1">
      <c r="A106" s="19">
        <v>105</v>
      </c>
      <c r="B106" s="21">
        <f t="shared" si="7"/>
        <v>0.17558528428093645</v>
      </c>
      <c r="C106" s="32" t="s">
        <v>865</v>
      </c>
      <c r="D106" s="32" t="s">
        <v>866</v>
      </c>
      <c r="E106" s="1">
        <f>VLOOKUP(C106,DATABASE!$A$2:$F$3248,6)</f>
        <v>10</v>
      </c>
      <c r="F106" s="6">
        <f>VLOOKUP(C106,DATABASE!$A$2:$F$3248,4)</f>
        <v>2910</v>
      </c>
      <c r="G106" s="2">
        <f t="shared" si="11"/>
        <v>1295690.1220000002</v>
      </c>
      <c r="H106" s="22">
        <f t="shared" si="8"/>
        <v>0.79262092057759448</v>
      </c>
      <c r="I106" s="25">
        <f t="shared" si="12"/>
        <v>2.5286</v>
      </c>
      <c r="J106" s="43">
        <f>VLOOKUP(C106,DATABASE!$A$2:$F$3248,5)*F106</f>
        <v>7358.2259999999997</v>
      </c>
      <c r="K106" s="25">
        <f t="shared" si="13"/>
        <v>5501496.8915741481</v>
      </c>
      <c r="L106" s="26">
        <f t="shared" si="9"/>
        <v>0.77797401424923396</v>
      </c>
      <c r="M106" s="3" t="str">
        <f>VLOOKUP(C106,DATABASE!$A$2:$F$3248,3)</f>
        <v>OLEOSE</v>
      </c>
      <c r="N106" s="10" t="str">
        <f t="shared" si="10"/>
        <v>B</v>
      </c>
      <c r="O106">
        <v>74</v>
      </c>
      <c r="P106" s="50" t="s">
        <v>4662</v>
      </c>
      <c r="Q106" s="50"/>
      <c r="R106" s="32" t="s">
        <v>4661</v>
      </c>
      <c r="S106" s="1">
        <f>VLOOKUP(R106,DATABASE!$A$2:$F$3248,6)</f>
        <v>15</v>
      </c>
      <c r="T106" s="38">
        <v>5252.9589999999998</v>
      </c>
    </row>
    <row r="107" spans="1:20" ht="12.95" customHeight="1">
      <c r="A107" s="19">
        <v>106</v>
      </c>
      <c r="B107" s="21">
        <f t="shared" si="7"/>
        <v>0.17725752508361203</v>
      </c>
      <c r="C107" s="32" t="s">
        <v>999</v>
      </c>
      <c r="D107" s="32" t="s">
        <v>1000</v>
      </c>
      <c r="E107" s="1">
        <f>VLOOKUP(C107,DATABASE!$A$2:$F$3248,6)</f>
        <v>2</v>
      </c>
      <c r="F107" s="6">
        <f>VLOOKUP(C107,DATABASE!$A$2:$F$3248,4)</f>
        <v>2900</v>
      </c>
      <c r="G107" s="2">
        <f t="shared" si="11"/>
        <v>1298590.1220000002</v>
      </c>
      <c r="H107" s="22">
        <f t="shared" si="8"/>
        <v>0.79439495638341429</v>
      </c>
      <c r="I107" s="25">
        <f t="shared" si="12"/>
        <v>3.4075299999999999</v>
      </c>
      <c r="J107" s="43">
        <f>VLOOKUP(C107,DATABASE!$A$2:$F$3248,5)*F107</f>
        <v>9881.8369999999995</v>
      </c>
      <c r="K107" s="25">
        <f t="shared" si="13"/>
        <v>5511378.7285741484</v>
      </c>
      <c r="L107" s="26">
        <f t="shared" si="9"/>
        <v>0.77937141800144205</v>
      </c>
      <c r="M107" s="3" t="str">
        <f>VLOOKUP(C107,DATABASE!$A$2:$F$3248,3)</f>
        <v>CIOCC</v>
      </c>
      <c r="N107" s="10" t="str">
        <f t="shared" si="10"/>
        <v>B</v>
      </c>
      <c r="O107">
        <v>75</v>
      </c>
      <c r="P107" s="50" t="s">
        <v>5003</v>
      </c>
      <c r="Q107" s="50"/>
      <c r="R107" s="32" t="s">
        <v>5002</v>
      </c>
      <c r="S107" s="1">
        <f>VLOOKUP(R107,DATABASE!$A$2:$F$3248,6)</f>
        <v>4</v>
      </c>
      <c r="T107" s="38">
        <v>5188</v>
      </c>
    </row>
    <row r="108" spans="1:20" ht="12.95" customHeight="1">
      <c r="A108" s="19">
        <v>107</v>
      </c>
      <c r="B108" s="21">
        <f t="shared" si="7"/>
        <v>0.17892976588628762</v>
      </c>
      <c r="C108" s="32" t="s">
        <v>4986</v>
      </c>
      <c r="D108" s="32" t="s">
        <v>4987</v>
      </c>
      <c r="E108" s="1">
        <f>VLOOKUP(C108,DATABASE!$A$2:$F$3248,6)</f>
        <v>2</v>
      </c>
      <c r="F108" s="6">
        <f>VLOOKUP(C108,DATABASE!$A$2:$F$3248,4)</f>
        <v>2900</v>
      </c>
      <c r="G108" s="2">
        <f t="shared" si="11"/>
        <v>1301490.1220000002</v>
      </c>
      <c r="H108" s="22">
        <f t="shared" si="8"/>
        <v>0.79616899218923409</v>
      </c>
      <c r="I108" s="25">
        <f t="shared" si="12"/>
        <v>3.3830499999999999</v>
      </c>
      <c r="J108" s="43">
        <f>VLOOKUP(C108,DATABASE!$A$2:$F$3248,5)*F108</f>
        <v>9810.8449999999993</v>
      </c>
      <c r="K108" s="25">
        <f t="shared" si="13"/>
        <v>5521189.5735741481</v>
      </c>
      <c r="L108" s="26">
        <f t="shared" si="9"/>
        <v>0.78075878268022914</v>
      </c>
      <c r="M108" s="3" t="str">
        <f>VLOOKUP(C108,DATABASE!$A$2:$F$3248,3)</f>
        <v>CIOCC</v>
      </c>
      <c r="N108" s="10" t="str">
        <f t="shared" si="10"/>
        <v>B</v>
      </c>
      <c r="O108">
        <v>76</v>
      </c>
      <c r="P108" s="50" t="s">
        <v>2817</v>
      </c>
      <c r="Q108" s="50"/>
      <c r="R108" s="32" t="s">
        <v>2816</v>
      </c>
      <c r="S108" s="1">
        <f>VLOOKUP(R108,DATABASE!$A$2:$F$3248,6)</f>
        <v>5</v>
      </c>
      <c r="T108" s="38">
        <v>5088</v>
      </c>
    </row>
    <row r="109" spans="1:20" ht="12.95" customHeight="1">
      <c r="A109" s="19">
        <v>108</v>
      </c>
      <c r="B109" s="21">
        <f t="shared" si="7"/>
        <v>0.1806020066889632</v>
      </c>
      <c r="C109" s="32" t="s">
        <v>987</v>
      </c>
      <c r="D109" s="32" t="s">
        <v>988</v>
      </c>
      <c r="E109" s="1">
        <f>VLOOKUP(C109,DATABASE!$A$2:$F$3248,6)</f>
        <v>2</v>
      </c>
      <c r="F109" s="6">
        <f>VLOOKUP(C109,DATABASE!$A$2:$F$3248,4)</f>
        <v>2900</v>
      </c>
      <c r="G109" s="2">
        <f t="shared" si="11"/>
        <v>1304390.1220000002</v>
      </c>
      <c r="H109" s="22">
        <f t="shared" si="8"/>
        <v>0.7979430279950539</v>
      </c>
      <c r="I109" s="25">
        <f t="shared" si="12"/>
        <v>3.76193</v>
      </c>
      <c r="J109" s="43">
        <f>VLOOKUP(C109,DATABASE!$A$2:$F$3248,5)*F109</f>
        <v>10909.597</v>
      </c>
      <c r="K109" s="25">
        <f t="shared" si="13"/>
        <v>5532099.1705741482</v>
      </c>
      <c r="L109" s="26">
        <f t="shared" si="9"/>
        <v>0.78230152334503444</v>
      </c>
      <c r="M109" s="3" t="str">
        <f>VLOOKUP(C109,DATABASE!$A$2:$F$3248,3)</f>
        <v>CIOCC</v>
      </c>
      <c r="N109" s="10" t="str">
        <f t="shared" si="10"/>
        <v>B</v>
      </c>
    </row>
    <row r="110" spans="1:20" ht="12.95" customHeight="1">
      <c r="A110" s="19">
        <v>109</v>
      </c>
      <c r="B110" s="21">
        <f t="shared" si="7"/>
        <v>0.18227424749163879</v>
      </c>
      <c r="C110" s="32" t="s">
        <v>971</v>
      </c>
      <c r="D110" s="32" t="s">
        <v>972</v>
      </c>
      <c r="E110" s="1">
        <f>VLOOKUP(C110,DATABASE!$A$2:$F$3248,6)</f>
        <v>2</v>
      </c>
      <c r="F110" s="6">
        <f>VLOOKUP(C110,DATABASE!$A$2:$F$3248,4)</f>
        <v>2900</v>
      </c>
      <c r="G110" s="2">
        <f t="shared" si="11"/>
        <v>1307290.1220000002</v>
      </c>
      <c r="H110" s="22">
        <f t="shared" si="8"/>
        <v>0.79971706380087371</v>
      </c>
      <c r="I110" s="25">
        <f t="shared" si="12"/>
        <v>3.63652</v>
      </c>
      <c r="J110" s="43">
        <f>VLOOKUP(C110,DATABASE!$A$2:$F$3248,5)*F110</f>
        <v>10545.907999999999</v>
      </c>
      <c r="K110" s="25">
        <f t="shared" si="13"/>
        <v>5542645.078574148</v>
      </c>
      <c r="L110" s="26">
        <f t="shared" si="9"/>
        <v>0.78379283426320079</v>
      </c>
      <c r="M110" s="3" t="str">
        <f>VLOOKUP(C110,DATABASE!$A$2:$F$3248,3)</f>
        <v>CIOCC</v>
      </c>
      <c r="N110" s="10" t="str">
        <f t="shared" si="10"/>
        <v>B</v>
      </c>
    </row>
    <row r="111" spans="1:20" ht="12.95" customHeight="1">
      <c r="A111" s="19">
        <v>110</v>
      </c>
      <c r="B111" s="21">
        <f t="shared" si="7"/>
        <v>0.18394648829431437</v>
      </c>
      <c r="C111" s="32" t="s">
        <v>2789</v>
      </c>
      <c r="D111" s="32" t="s">
        <v>650</v>
      </c>
      <c r="E111" s="1">
        <f>VLOOKUP(C111,DATABASE!$A$2:$F$3248,6)</f>
        <v>5</v>
      </c>
      <c r="F111" s="6">
        <f>VLOOKUP(C111,DATABASE!$A$2:$F$3248,4)</f>
        <v>2898</v>
      </c>
      <c r="G111" s="2">
        <f t="shared" si="11"/>
        <v>1310188.1220000002</v>
      </c>
      <c r="H111" s="22">
        <f t="shared" si="8"/>
        <v>0.80148987613372402</v>
      </c>
      <c r="I111" s="25">
        <f t="shared" si="12"/>
        <v>2.5688900000000001</v>
      </c>
      <c r="J111" s="43">
        <f>VLOOKUP(C111,DATABASE!$A$2:$F$3248,5)*F111</f>
        <v>7444.6432199999999</v>
      </c>
      <c r="K111" s="25">
        <f t="shared" si="13"/>
        <v>5550089.721794148</v>
      </c>
      <c r="L111" s="26">
        <f t="shared" si="9"/>
        <v>0.7848455911918446</v>
      </c>
      <c r="M111" s="3" t="str">
        <f>VLOOKUP(C111,DATABASE!$A$2:$F$3248,3)</f>
        <v>CIOCC</v>
      </c>
      <c r="N111" s="10" t="str">
        <f t="shared" si="10"/>
        <v>B</v>
      </c>
    </row>
    <row r="112" spans="1:20" ht="12.95" customHeight="1">
      <c r="A112" s="19">
        <v>111</v>
      </c>
      <c r="B112" s="21">
        <f t="shared" si="7"/>
        <v>0.18561872909698995</v>
      </c>
      <c r="C112" s="32" t="s">
        <v>4893</v>
      </c>
      <c r="D112" s="32" t="s">
        <v>4894</v>
      </c>
      <c r="E112" s="1">
        <f>VLOOKUP(C112,DATABASE!$A$2:$F$3248,6)</f>
        <v>4</v>
      </c>
      <c r="F112" s="6">
        <f>VLOOKUP(C112,DATABASE!$A$2:$F$3248,4)</f>
        <v>2884</v>
      </c>
      <c r="G112" s="2">
        <f t="shared" si="11"/>
        <v>1313072.1220000002</v>
      </c>
      <c r="H112" s="22">
        <f t="shared" si="8"/>
        <v>0.80325412415578756</v>
      </c>
      <c r="I112" s="25">
        <f t="shared" si="12"/>
        <v>4.4916</v>
      </c>
      <c r="J112" s="43">
        <f>VLOOKUP(C112,DATABASE!$A$2:$F$3248,5)*F112</f>
        <v>12953.7744</v>
      </c>
      <c r="K112" s="25">
        <f t="shared" si="13"/>
        <v>5563043.4961941484</v>
      </c>
      <c r="L112" s="26">
        <f t="shared" si="9"/>
        <v>0.78667740170964784</v>
      </c>
      <c r="M112" s="3" t="str">
        <f>VLOOKUP(C112,DATABASE!$A$2:$F$3248,3)</f>
        <v>CIOCC</v>
      </c>
      <c r="N112" s="10" t="str">
        <f t="shared" si="10"/>
        <v>B</v>
      </c>
    </row>
    <row r="113" spans="1:14" ht="12.95" customHeight="1">
      <c r="A113" s="19">
        <v>112</v>
      </c>
      <c r="B113" s="21">
        <f t="shared" si="7"/>
        <v>0.18729096989966554</v>
      </c>
      <c r="C113" s="32" t="s">
        <v>437</v>
      </c>
      <c r="D113" s="32" t="s">
        <v>438</v>
      </c>
      <c r="E113" s="1">
        <f>VLOOKUP(C113,DATABASE!$A$2:$F$3248,6)</f>
        <v>7</v>
      </c>
      <c r="F113" s="6">
        <f>VLOOKUP(C113,DATABASE!$A$2:$F$3248,4)</f>
        <v>2842</v>
      </c>
      <c r="G113" s="2">
        <f t="shared" si="11"/>
        <v>1315914.1220000002</v>
      </c>
      <c r="H113" s="22">
        <f t="shared" si="8"/>
        <v>0.80499267924549089</v>
      </c>
      <c r="I113" s="25">
        <f t="shared" si="12"/>
        <v>2.60867</v>
      </c>
      <c r="J113" s="43">
        <f>VLOOKUP(C113,DATABASE!$A$2:$F$3248,5)*F113</f>
        <v>7413.8401400000002</v>
      </c>
      <c r="K113" s="25">
        <f t="shared" si="13"/>
        <v>5570457.3363341484</v>
      </c>
      <c r="L113" s="26">
        <f t="shared" si="9"/>
        <v>0.78772580273365844</v>
      </c>
      <c r="M113" s="3" t="str">
        <f>VLOOKUP(C113,DATABASE!$A$2:$F$3248,3)</f>
        <v>OLEOSE</v>
      </c>
      <c r="N113" s="10" t="str">
        <f t="shared" si="10"/>
        <v>B</v>
      </c>
    </row>
    <row r="114" spans="1:14" ht="12.95" customHeight="1">
      <c r="A114" s="19">
        <v>113</v>
      </c>
      <c r="B114" s="21">
        <f t="shared" si="7"/>
        <v>0.18896321070234115</v>
      </c>
      <c r="C114" s="32" t="s">
        <v>3991</v>
      </c>
      <c r="D114" s="32" t="s">
        <v>3992</v>
      </c>
      <c r="E114" s="1">
        <f>VLOOKUP(C114,DATABASE!$A$2:$F$3248,6)</f>
        <v>10</v>
      </c>
      <c r="F114" s="6">
        <f>VLOOKUP(C114,DATABASE!$A$2:$F$3248,4)</f>
        <v>2824</v>
      </c>
      <c r="G114" s="2">
        <f t="shared" si="11"/>
        <v>1318738.1220000002</v>
      </c>
      <c r="H114" s="22">
        <f t="shared" si="8"/>
        <v>0.80672022307846858</v>
      </c>
      <c r="I114" s="25">
        <f t="shared" si="12"/>
        <v>4.5075599999999998</v>
      </c>
      <c r="J114" s="43">
        <f>VLOOKUP(C114,DATABASE!$A$2:$F$3248,5)*F114</f>
        <v>12729.34944</v>
      </c>
      <c r="K114" s="25">
        <f t="shared" si="13"/>
        <v>5583186.6857741484</v>
      </c>
      <c r="L114" s="26">
        <f t="shared" si="9"/>
        <v>0.78952587701849275</v>
      </c>
      <c r="M114" s="3" t="str">
        <f>VLOOKUP(C114,DATABASE!$A$2:$F$3248,3)</f>
        <v>CIOCC</v>
      </c>
      <c r="N114" s="10" t="str">
        <f t="shared" si="10"/>
        <v>B</v>
      </c>
    </row>
    <row r="115" spans="1:14" ht="12.95" customHeight="1">
      <c r="A115" s="19">
        <v>114</v>
      </c>
      <c r="B115" s="21">
        <f t="shared" si="7"/>
        <v>0.19063545150501673</v>
      </c>
      <c r="C115" s="32" t="s">
        <v>2373</v>
      </c>
      <c r="D115" s="32" t="s">
        <v>2374</v>
      </c>
      <c r="E115" s="1">
        <f>VLOOKUP(C115,DATABASE!$A$2:$F$3248,6)</f>
        <v>6</v>
      </c>
      <c r="F115" s="6">
        <f>VLOOKUP(C115,DATABASE!$A$2:$F$3248,4)</f>
        <v>2809.5639999999999</v>
      </c>
      <c r="G115" s="2">
        <f t="shared" si="11"/>
        <v>1321547.6860000002</v>
      </c>
      <c r="H115" s="22">
        <f t="shared" si="8"/>
        <v>0.80843893588355209</v>
      </c>
      <c r="I115" s="25">
        <f t="shared" si="12"/>
        <v>3.6726100000000002</v>
      </c>
      <c r="J115" s="43">
        <f>VLOOKUP(C115,DATABASE!$A$2:$F$3248,5)*F115</f>
        <v>10318.43284204</v>
      </c>
      <c r="K115" s="25">
        <f t="shared" si="13"/>
        <v>5593505.1186161889</v>
      </c>
      <c r="L115" s="26">
        <f t="shared" si="9"/>
        <v>0.79098502037112783</v>
      </c>
      <c r="M115" s="3" t="str">
        <f>VLOOKUP(C115,DATABASE!$A$2:$F$3248,3)</f>
        <v>OLEOSE</v>
      </c>
      <c r="N115" s="10" t="str">
        <f t="shared" si="10"/>
        <v>B</v>
      </c>
    </row>
    <row r="116" spans="1:14" ht="12.95" customHeight="1">
      <c r="A116" s="19">
        <v>115</v>
      </c>
      <c r="B116" s="21">
        <f t="shared" si="7"/>
        <v>0.19230769230769232</v>
      </c>
      <c r="C116" s="32" t="s">
        <v>5008</v>
      </c>
      <c r="D116" s="32" t="s">
        <v>5009</v>
      </c>
      <c r="E116" s="1">
        <f>VLOOKUP(C116,DATABASE!$A$2:$F$3248,6)</f>
        <v>9</v>
      </c>
      <c r="F116" s="6">
        <f>VLOOKUP(C116,DATABASE!$A$2:$F$3248,4)</f>
        <v>2740</v>
      </c>
      <c r="G116" s="2">
        <f t="shared" si="11"/>
        <v>1324287.6860000002</v>
      </c>
      <c r="H116" s="22">
        <f t="shared" si="8"/>
        <v>0.81011509385180946</v>
      </c>
      <c r="I116" s="25">
        <f t="shared" si="12"/>
        <v>2.7246700000000001</v>
      </c>
      <c r="J116" s="43">
        <f>VLOOKUP(C116,DATABASE!$A$2:$F$3248,5)*F116</f>
        <v>7465.5958000000001</v>
      </c>
      <c r="K116" s="25">
        <f t="shared" si="13"/>
        <v>5600970.7144161891</v>
      </c>
      <c r="L116" s="26">
        <f t="shared" si="9"/>
        <v>0.7920407402320595</v>
      </c>
      <c r="M116" s="3" t="str">
        <f>VLOOKUP(C116,DATABASE!$A$2:$F$3248,3)</f>
        <v>CIOCC</v>
      </c>
      <c r="N116" s="10" t="str">
        <f t="shared" si="10"/>
        <v>B</v>
      </c>
    </row>
    <row r="117" spans="1:14" ht="12.95" customHeight="1">
      <c r="A117" s="19">
        <v>116</v>
      </c>
      <c r="B117" s="21">
        <f t="shared" si="7"/>
        <v>0.1939799331103679</v>
      </c>
      <c r="C117" s="32" t="s">
        <v>5825</v>
      </c>
      <c r="D117" s="32" t="s">
        <v>5826</v>
      </c>
      <c r="E117" s="1">
        <f>VLOOKUP(C117,DATABASE!$A$2:$F$3248,6)</f>
        <v>3</v>
      </c>
      <c r="F117" s="6">
        <f>VLOOKUP(C117,DATABASE!$A$2:$F$3248,4)</f>
        <v>2688</v>
      </c>
      <c r="G117" s="2">
        <f t="shared" si="11"/>
        <v>1326975.6860000002</v>
      </c>
      <c r="H117" s="22">
        <f t="shared" si="8"/>
        <v>0.81175944152285895</v>
      </c>
      <c r="I117" s="25">
        <f t="shared" si="12"/>
        <v>2.8617699999999999</v>
      </c>
      <c r="J117" s="43">
        <f>VLOOKUP(C117,DATABASE!$A$2:$F$3248,5)*F117</f>
        <v>7692.4377599999998</v>
      </c>
      <c r="K117" s="25">
        <f t="shared" si="13"/>
        <v>5608663.1521761892</v>
      </c>
      <c r="L117" s="26">
        <f t="shared" si="9"/>
        <v>0.79312853811715422</v>
      </c>
      <c r="M117" s="3" t="str">
        <f>VLOOKUP(C117,DATABASE!$A$2:$F$3248,3)</f>
        <v>CIOCC</v>
      </c>
      <c r="N117" s="10" t="str">
        <f t="shared" si="10"/>
        <v>B</v>
      </c>
    </row>
    <row r="118" spans="1:14" ht="12.95" customHeight="1">
      <c r="A118" s="19">
        <v>117</v>
      </c>
      <c r="B118" s="21">
        <f t="shared" si="7"/>
        <v>0.19565217391304349</v>
      </c>
      <c r="C118" s="32" t="s">
        <v>3104</v>
      </c>
      <c r="D118" s="32" t="s">
        <v>3105</v>
      </c>
      <c r="E118" s="1">
        <f>VLOOKUP(C118,DATABASE!$A$2:$F$3248,6)</f>
        <v>6</v>
      </c>
      <c r="F118" s="6">
        <f>VLOOKUP(C118,DATABASE!$A$2:$F$3248,4)</f>
        <v>2686.9719999999998</v>
      </c>
      <c r="G118" s="2">
        <f t="shared" si="11"/>
        <v>1329662.6580000003</v>
      </c>
      <c r="H118" s="22">
        <f t="shared" si="8"/>
        <v>0.81340316032880222</v>
      </c>
      <c r="I118" s="25">
        <f t="shared" si="12"/>
        <v>4.47654</v>
      </c>
      <c r="J118" s="43">
        <f>VLOOKUP(C118,DATABASE!$A$2:$F$3248,5)*F118</f>
        <v>12028.337636879998</v>
      </c>
      <c r="K118" s="25">
        <f t="shared" si="13"/>
        <v>5620691.4898130689</v>
      </c>
      <c r="L118" s="26">
        <f t="shared" si="9"/>
        <v>0.79482948138778309</v>
      </c>
      <c r="M118" s="3" t="str">
        <f>VLOOKUP(C118,DATABASE!$A$2:$F$3248,3)</f>
        <v>OLEOSE</v>
      </c>
      <c r="N118" s="10" t="str">
        <f t="shared" si="10"/>
        <v>B</v>
      </c>
    </row>
    <row r="119" spans="1:14" ht="12.95" customHeight="1">
      <c r="A119" s="19">
        <v>118</v>
      </c>
      <c r="B119" s="21">
        <f t="shared" si="7"/>
        <v>0.19732441471571907</v>
      </c>
      <c r="C119" s="32" t="s">
        <v>2094</v>
      </c>
      <c r="D119" s="32" t="s">
        <v>2091</v>
      </c>
      <c r="E119" s="1">
        <f>VLOOKUP(C119,DATABASE!$A$2:$F$3248,6)</f>
        <v>6</v>
      </c>
      <c r="F119" s="6">
        <f>VLOOKUP(C119,DATABASE!$A$2:$F$3248,4)</f>
        <v>2676.45</v>
      </c>
      <c r="G119" s="2">
        <f t="shared" si="11"/>
        <v>1332339.1080000002</v>
      </c>
      <c r="H119" s="22">
        <f t="shared" si="8"/>
        <v>0.81504044244345264</v>
      </c>
      <c r="I119" s="25">
        <f t="shared" si="12"/>
        <v>6.8367000000000004</v>
      </c>
      <c r="J119" s="43">
        <f>VLOOKUP(C119,DATABASE!$A$2:$F$3248,5)*F119</f>
        <v>18298.085715000001</v>
      </c>
      <c r="K119" s="25">
        <f t="shared" si="13"/>
        <v>5638989.5755280685</v>
      </c>
      <c r="L119" s="26">
        <f t="shared" si="9"/>
        <v>0.79741703809777176</v>
      </c>
      <c r="M119" s="3" t="str">
        <f>VLOOKUP(C119,DATABASE!$A$2:$F$3248,3)</f>
        <v>OLEOSE</v>
      </c>
      <c r="N119" s="10" t="str">
        <f t="shared" si="10"/>
        <v>B</v>
      </c>
    </row>
    <row r="120" spans="1:14" ht="12.95" customHeight="1">
      <c r="A120" s="19">
        <v>119</v>
      </c>
      <c r="B120" s="21">
        <f t="shared" si="7"/>
        <v>0.19899665551839466</v>
      </c>
      <c r="C120" s="32" t="s">
        <v>1506</v>
      </c>
      <c r="D120" s="32" t="s">
        <v>1498</v>
      </c>
      <c r="E120" s="1">
        <f>VLOOKUP(C120,DATABASE!$A$2:$F$3248,6)</f>
        <v>6</v>
      </c>
      <c r="F120" s="6">
        <f>VLOOKUP(C120,DATABASE!$A$2:$F$3248,4)</f>
        <v>2667</v>
      </c>
      <c r="G120" s="2">
        <f t="shared" si="11"/>
        <v>1335006.1080000002</v>
      </c>
      <c r="H120" s="22">
        <f t="shared" si="8"/>
        <v>0.81667194364832207</v>
      </c>
      <c r="I120" s="25">
        <f t="shared" si="12"/>
        <v>5.4502300000000004</v>
      </c>
      <c r="J120" s="43">
        <f>VLOOKUP(C120,DATABASE!$A$2:$F$3248,5)*F120</f>
        <v>14535.763410000001</v>
      </c>
      <c r="K120" s="25">
        <f t="shared" si="13"/>
        <v>5653525.3389380686</v>
      </c>
      <c r="L120" s="26">
        <f t="shared" si="9"/>
        <v>0.79947255979179921</v>
      </c>
      <c r="M120" s="3" t="str">
        <f>VLOOKUP(C120,DATABASE!$A$2:$F$3248,3)</f>
        <v>OLEOSE</v>
      </c>
      <c r="N120" s="10" t="str">
        <f t="shared" si="10"/>
        <v>B</v>
      </c>
    </row>
    <row r="121" spans="1:14" ht="12.95" customHeight="1">
      <c r="A121" s="19">
        <v>120</v>
      </c>
      <c r="B121" s="21">
        <f t="shared" si="7"/>
        <v>0.20066889632107024</v>
      </c>
      <c r="C121" s="32" t="s">
        <v>5972</v>
      </c>
      <c r="D121" s="32" t="s">
        <v>3559</v>
      </c>
      <c r="E121" s="1">
        <f>VLOOKUP(C121,DATABASE!$A$2:$F$3248,6)</f>
        <v>11</v>
      </c>
      <c r="F121" s="6">
        <f>VLOOKUP(C121,DATABASE!$A$2:$F$3248,4)</f>
        <v>2651</v>
      </c>
      <c r="G121" s="2">
        <f t="shared" si="11"/>
        <v>1337657.1080000002</v>
      </c>
      <c r="H121" s="22">
        <f t="shared" si="8"/>
        <v>0.81829365706943535</v>
      </c>
      <c r="I121" s="25">
        <f t="shared" si="12"/>
        <v>2.9301200000000001</v>
      </c>
      <c r="J121" s="43">
        <f>VLOOKUP(C121,DATABASE!$A$2:$F$3248,5)*F121</f>
        <v>7767.7481200000002</v>
      </c>
      <c r="K121" s="25">
        <f t="shared" si="13"/>
        <v>5661293.0870580683</v>
      </c>
      <c r="L121" s="26">
        <f t="shared" si="9"/>
        <v>0.80057100741536291</v>
      </c>
      <c r="M121" s="3" t="str">
        <f>VLOOKUP(C121,DATABASE!$A$2:$F$3248,3)</f>
        <v>OLEOSE</v>
      </c>
      <c r="N121" s="10" t="str">
        <f t="shared" si="10"/>
        <v>B</v>
      </c>
    </row>
    <row r="122" spans="1:14" ht="12.95" customHeight="1">
      <c r="A122" s="19">
        <v>121</v>
      </c>
      <c r="B122" s="21">
        <f t="shared" si="7"/>
        <v>0.20234113712374582</v>
      </c>
      <c r="C122" s="32" t="s">
        <v>5065</v>
      </c>
      <c r="D122" s="32" t="s">
        <v>5066</v>
      </c>
      <c r="E122" s="1">
        <f>VLOOKUP(C122,DATABASE!$A$2:$F$3248,6)</f>
        <v>2</v>
      </c>
      <c r="F122" s="6">
        <f>VLOOKUP(C122,DATABASE!$A$2:$F$3248,4)</f>
        <v>2650</v>
      </c>
      <c r="G122" s="2">
        <f t="shared" si="11"/>
        <v>1340307.1080000002</v>
      </c>
      <c r="H122" s="22">
        <f t="shared" si="8"/>
        <v>0.81991475875406372</v>
      </c>
      <c r="I122" s="25">
        <f t="shared" si="12"/>
        <v>4.0539500000000004</v>
      </c>
      <c r="J122" s="43">
        <f>VLOOKUP(C122,DATABASE!$A$2:$F$3248,5)*F122</f>
        <v>10742.967500000001</v>
      </c>
      <c r="K122" s="25">
        <f t="shared" si="13"/>
        <v>5672036.0545580685</v>
      </c>
      <c r="L122" s="26">
        <f t="shared" si="9"/>
        <v>0.80209018478029515</v>
      </c>
      <c r="M122" s="3" t="str">
        <f>VLOOKUP(C122,DATABASE!$A$2:$F$3248,3)</f>
        <v>CIOCC</v>
      </c>
      <c r="N122" s="10" t="str">
        <f t="shared" si="10"/>
        <v>B</v>
      </c>
    </row>
    <row r="123" spans="1:14" ht="12.95" customHeight="1">
      <c r="A123" s="19">
        <v>122</v>
      </c>
      <c r="B123" s="21">
        <f t="shared" si="7"/>
        <v>0.20401337792642141</v>
      </c>
      <c r="C123" s="32" t="s">
        <v>3975</v>
      </c>
      <c r="D123" s="32" t="s">
        <v>3976</v>
      </c>
      <c r="E123" s="1">
        <f>VLOOKUP(C123,DATABASE!$A$2:$F$3248,6)</f>
        <v>2</v>
      </c>
      <c r="F123" s="6">
        <f>VLOOKUP(C123,DATABASE!$A$2:$F$3248,4)</f>
        <v>2648</v>
      </c>
      <c r="G123" s="2">
        <f t="shared" si="11"/>
        <v>1342955.1080000002</v>
      </c>
      <c r="H123" s="22">
        <f t="shared" si="8"/>
        <v>0.8215346369657226</v>
      </c>
      <c r="I123" s="25">
        <f t="shared" si="12"/>
        <v>3.0865100000000001</v>
      </c>
      <c r="J123" s="43">
        <f>VLOOKUP(C123,DATABASE!$A$2:$F$3248,5)*F123</f>
        <v>8173.0784800000001</v>
      </c>
      <c r="K123" s="25">
        <f t="shared" si="13"/>
        <v>5680209.1330380682</v>
      </c>
      <c r="L123" s="26">
        <f t="shared" si="9"/>
        <v>0.80324595071076355</v>
      </c>
      <c r="M123" s="3" t="str">
        <f>VLOOKUP(C123,DATABASE!$A$2:$F$3248,3)</f>
        <v>CIOCC</v>
      </c>
      <c r="N123" s="10" t="str">
        <f t="shared" si="10"/>
        <v>B</v>
      </c>
    </row>
    <row r="124" spans="1:14" ht="12.95" customHeight="1">
      <c r="A124" s="19">
        <v>123</v>
      </c>
      <c r="B124" s="21">
        <f t="shared" si="7"/>
        <v>0.20568561872909699</v>
      </c>
      <c r="C124" s="32" t="s">
        <v>3323</v>
      </c>
      <c r="D124" s="32" t="s">
        <v>3324</v>
      </c>
      <c r="E124" s="1">
        <f>VLOOKUP(C124,DATABASE!$A$2:$F$3248,6)</f>
        <v>6</v>
      </c>
      <c r="F124" s="6">
        <f>VLOOKUP(C124,DATABASE!$A$2:$F$3248,4)</f>
        <v>2640</v>
      </c>
      <c r="G124" s="2">
        <f t="shared" si="11"/>
        <v>1345595.1080000002</v>
      </c>
      <c r="H124" s="22">
        <f t="shared" si="8"/>
        <v>0.8231496212855034</v>
      </c>
      <c r="I124" s="25">
        <f t="shared" si="12"/>
        <v>6.3934800000000012</v>
      </c>
      <c r="J124" s="43">
        <f>VLOOKUP(C124,DATABASE!$A$2:$F$3248,5)*F124</f>
        <v>16878.787200000002</v>
      </c>
      <c r="K124" s="25">
        <f t="shared" si="13"/>
        <v>5697087.9202380683</v>
      </c>
      <c r="L124" s="26">
        <f t="shared" si="9"/>
        <v>0.80563280252444969</v>
      </c>
      <c r="M124" s="3" t="str">
        <f>VLOOKUP(C124,DATABASE!$A$2:$F$3248,3)</f>
        <v>OLEOSE</v>
      </c>
      <c r="N124" s="10" t="str">
        <f t="shared" si="10"/>
        <v>B</v>
      </c>
    </row>
    <row r="125" spans="1:14" ht="12.95" customHeight="1">
      <c r="A125" s="19">
        <v>124</v>
      </c>
      <c r="B125" s="21">
        <f t="shared" si="7"/>
        <v>0.20735785953177258</v>
      </c>
      <c r="C125" s="32" t="s">
        <v>5014</v>
      </c>
      <c r="D125" s="32" t="s">
        <v>5015</v>
      </c>
      <c r="E125" s="1">
        <f>VLOOKUP(C125,DATABASE!$A$2:$F$3248,6)</f>
        <v>3</v>
      </c>
      <c r="F125" s="6">
        <f>VLOOKUP(C125,DATABASE!$A$2:$F$3248,4)</f>
        <v>2632</v>
      </c>
      <c r="G125" s="2">
        <f t="shared" si="11"/>
        <v>1348227.1080000002</v>
      </c>
      <c r="H125" s="22">
        <f t="shared" si="8"/>
        <v>0.82475971171340612</v>
      </c>
      <c r="I125" s="25">
        <f t="shared" si="12"/>
        <v>2.6212900000000001</v>
      </c>
      <c r="J125" s="43">
        <f>VLOOKUP(C125,DATABASE!$A$2:$F$3248,5)*F125</f>
        <v>6899.2352799999999</v>
      </c>
      <c r="K125" s="25">
        <f t="shared" si="13"/>
        <v>5703987.155518068</v>
      </c>
      <c r="L125" s="26">
        <f t="shared" si="9"/>
        <v>0.80660843258874215</v>
      </c>
      <c r="M125" s="3" t="str">
        <f>VLOOKUP(C125,DATABASE!$A$2:$F$3248,3)</f>
        <v>CIOCC</v>
      </c>
      <c r="N125" s="10" t="str">
        <f t="shared" si="10"/>
        <v>B</v>
      </c>
    </row>
    <row r="126" spans="1:14" ht="12.95" customHeight="1">
      <c r="A126" s="19">
        <v>125</v>
      </c>
      <c r="B126" s="21">
        <f t="shared" si="7"/>
        <v>0.20903010033444816</v>
      </c>
      <c r="C126" s="32" t="s">
        <v>5069</v>
      </c>
      <c r="D126" s="32" t="s">
        <v>5070</v>
      </c>
      <c r="E126" s="1">
        <f>VLOOKUP(C126,DATABASE!$A$2:$F$3248,6)</f>
        <v>2</v>
      </c>
      <c r="F126" s="6">
        <f>VLOOKUP(C126,DATABASE!$A$2:$F$3248,4)</f>
        <v>2600</v>
      </c>
      <c r="G126" s="2">
        <f t="shared" si="11"/>
        <v>1350827.1080000002</v>
      </c>
      <c r="H126" s="22">
        <f t="shared" si="8"/>
        <v>0.82635022657379631</v>
      </c>
      <c r="I126" s="25">
        <f t="shared" si="12"/>
        <v>3.8496300000000003</v>
      </c>
      <c r="J126" s="43">
        <f>VLOOKUP(C126,DATABASE!$A$2:$F$3248,5)*F126</f>
        <v>10009.038</v>
      </c>
      <c r="K126" s="25">
        <f t="shared" si="13"/>
        <v>5713996.1935180677</v>
      </c>
      <c r="L126" s="26">
        <f t="shared" si="9"/>
        <v>0.80802382400404205</v>
      </c>
      <c r="M126" s="3" t="str">
        <f>VLOOKUP(C126,DATABASE!$A$2:$F$3248,3)</f>
        <v>CIOCC</v>
      </c>
      <c r="N126" s="10" t="str">
        <f t="shared" si="10"/>
        <v>B</v>
      </c>
    </row>
    <row r="127" spans="1:14" ht="12.95" customHeight="1">
      <c r="A127" s="19">
        <v>126</v>
      </c>
      <c r="B127" s="21">
        <f t="shared" si="7"/>
        <v>0.21070234113712374</v>
      </c>
      <c r="C127" s="32" t="s">
        <v>4667</v>
      </c>
      <c r="D127" s="32" t="s">
        <v>4668</v>
      </c>
      <c r="E127" s="1">
        <f>VLOOKUP(C127,DATABASE!$A$2:$F$3248,6)</f>
        <v>7</v>
      </c>
      <c r="F127" s="6">
        <f>VLOOKUP(C127,DATABASE!$A$2:$F$3248,4)</f>
        <v>2578.7750000000001</v>
      </c>
      <c r="G127" s="2">
        <f t="shared" si="11"/>
        <v>1353405.8830000001</v>
      </c>
      <c r="H127" s="22">
        <f t="shared" si="8"/>
        <v>0.82792775732729718</v>
      </c>
      <c r="I127" s="25">
        <f t="shared" si="12"/>
        <v>9.9807100000000002</v>
      </c>
      <c r="J127" s="43">
        <f>VLOOKUP(C127,DATABASE!$A$2:$F$3248,5)*F127</f>
        <v>25738.005430250003</v>
      </c>
      <c r="K127" s="25">
        <f t="shared" si="13"/>
        <v>5739734.1989483181</v>
      </c>
      <c r="L127" s="26">
        <f t="shared" si="9"/>
        <v>0.81166346968556691</v>
      </c>
      <c r="M127" s="3" t="str">
        <f>VLOOKUP(C127,DATABASE!$A$2:$F$3248,3)</f>
        <v>OLEOSE</v>
      </c>
      <c r="N127" s="10" t="str">
        <f t="shared" si="10"/>
        <v>B</v>
      </c>
    </row>
    <row r="128" spans="1:14" ht="12.95" customHeight="1">
      <c r="A128" s="19">
        <v>127</v>
      </c>
      <c r="B128" s="21">
        <f t="shared" si="7"/>
        <v>0.21237458193979933</v>
      </c>
      <c r="C128" s="32" t="s">
        <v>1566</v>
      </c>
      <c r="D128" s="32" t="s">
        <v>1567</v>
      </c>
      <c r="E128" s="1">
        <f>VLOOKUP(C128,DATABASE!$A$2:$F$3248,6)</f>
        <v>6</v>
      </c>
      <c r="F128" s="6">
        <f>VLOOKUP(C128,DATABASE!$A$2:$F$3248,4)</f>
        <v>2577.5909999999999</v>
      </c>
      <c r="G128" s="2">
        <f t="shared" si="11"/>
        <v>1355983.4740000002</v>
      </c>
      <c r="H128" s="22">
        <f t="shared" si="8"/>
        <v>0.82950456378480031</v>
      </c>
      <c r="I128" s="25">
        <f t="shared" si="12"/>
        <v>3.9235799999999998</v>
      </c>
      <c r="J128" s="43">
        <f>VLOOKUP(C128,DATABASE!$A$2:$F$3248,5)*F128</f>
        <v>10113.384495779999</v>
      </c>
      <c r="K128" s="25">
        <f t="shared" si="13"/>
        <v>5749847.583444098</v>
      </c>
      <c r="L128" s="26">
        <f t="shared" si="9"/>
        <v>0.81309361687802983</v>
      </c>
      <c r="M128" s="3" t="str">
        <f>VLOOKUP(C128,DATABASE!$A$2:$F$3248,3)</f>
        <v>OLEOSE</v>
      </c>
      <c r="N128" s="10" t="str">
        <f t="shared" si="10"/>
        <v>B</v>
      </c>
    </row>
    <row r="129" spans="1:14" ht="12.95" customHeight="1">
      <c r="A129" s="19">
        <v>128</v>
      </c>
      <c r="B129" s="21">
        <f t="shared" si="7"/>
        <v>0.21404682274247491</v>
      </c>
      <c r="C129" s="32" t="s">
        <v>3359</v>
      </c>
      <c r="D129" s="32" t="s">
        <v>3360</v>
      </c>
      <c r="E129" s="1">
        <f>VLOOKUP(C129,DATABASE!$A$2:$F$3248,6)</f>
        <v>6</v>
      </c>
      <c r="F129" s="6">
        <f>VLOOKUP(C129,DATABASE!$A$2:$F$3248,4)</f>
        <v>2574.4390000000003</v>
      </c>
      <c r="G129" s="2">
        <f t="shared" si="11"/>
        <v>1358557.9130000002</v>
      </c>
      <c r="H129" s="22">
        <f t="shared" si="8"/>
        <v>0.83107944204890338</v>
      </c>
      <c r="I129" s="25">
        <f t="shared" si="12"/>
        <v>2.9474499999999999</v>
      </c>
      <c r="J129" s="43">
        <f>VLOOKUP(C129,DATABASE!$A$2:$F$3248,5)*F129</f>
        <v>7588.0302305500009</v>
      </c>
      <c r="K129" s="25">
        <f t="shared" si="13"/>
        <v>5757435.6136746481</v>
      </c>
      <c r="L129" s="26">
        <f t="shared" si="9"/>
        <v>0.81416665035510893</v>
      </c>
      <c r="M129" s="3" t="str">
        <f>VLOOKUP(C129,DATABASE!$A$2:$F$3248,3)</f>
        <v>OLEOSE</v>
      </c>
      <c r="N129" s="10" t="str">
        <f t="shared" si="10"/>
        <v>B</v>
      </c>
    </row>
    <row r="130" spans="1:14" ht="12.95" customHeight="1">
      <c r="A130" s="19">
        <v>129</v>
      </c>
      <c r="B130" s="21">
        <f t="shared" ref="B130:B193" si="14">A130/COUNTA($A$2:$A$599)</f>
        <v>0.2157190635451505</v>
      </c>
      <c r="C130" s="32" t="s">
        <v>2787</v>
      </c>
      <c r="D130" s="32" t="s">
        <v>2788</v>
      </c>
      <c r="E130" s="1">
        <f>VLOOKUP(C130,DATABASE!$A$2:$F$3248,6)</f>
        <v>4</v>
      </c>
      <c r="F130" s="6">
        <f>VLOOKUP(C130,DATABASE!$A$2:$F$3248,4)</f>
        <v>2562</v>
      </c>
      <c r="G130" s="2">
        <f t="shared" si="11"/>
        <v>1361119.9130000002</v>
      </c>
      <c r="H130" s="22">
        <f t="shared" ref="H130:H193" si="15">G130/$Q$1</f>
        <v>0.83264671092287246</v>
      </c>
      <c r="I130" s="25">
        <f t="shared" si="12"/>
        <v>4.6694699999999996</v>
      </c>
      <c r="J130" s="43">
        <f>VLOOKUP(C130,DATABASE!$A$2:$F$3248,5)*F130</f>
        <v>11963.182139999999</v>
      </c>
      <c r="K130" s="25">
        <f t="shared" si="13"/>
        <v>5769398.7958146483</v>
      </c>
      <c r="L130" s="26">
        <f t="shared" ref="L130:L193" si="16">K130/$S$1</f>
        <v>0.81585837990000876</v>
      </c>
      <c r="M130" s="3" t="str">
        <f>VLOOKUP(C130,DATABASE!$A$2:$F$3248,3)</f>
        <v>CIOCC</v>
      </c>
      <c r="N130" s="10" t="str">
        <f t="shared" ref="N130:N193" si="17">IF(K130&lt;$S$1*$S$6,"A",IF(K130&lt;($S$7+$S$6)*$S$1,"B","C"))</f>
        <v>B</v>
      </c>
    </row>
    <row r="131" spans="1:14" ht="12.95" customHeight="1">
      <c r="A131" s="19">
        <v>130</v>
      </c>
      <c r="B131" s="21">
        <f t="shared" si="14"/>
        <v>0.21739130434782608</v>
      </c>
      <c r="C131" s="32" t="s">
        <v>5585</v>
      </c>
      <c r="D131" s="32" t="s">
        <v>5586</v>
      </c>
      <c r="E131" s="1">
        <f>VLOOKUP(C131,DATABASE!$A$2:$F$3248,6)</f>
        <v>5</v>
      </c>
      <c r="F131" s="6">
        <f>VLOOKUP(C131,DATABASE!$A$2:$F$3248,4)</f>
        <v>2555</v>
      </c>
      <c r="G131" s="2">
        <f t="shared" ref="G131:G194" si="18">G130+F131</f>
        <v>1363674.9130000002</v>
      </c>
      <c r="H131" s="22">
        <f t="shared" si="15"/>
        <v>0.83420969764144814</v>
      </c>
      <c r="I131" s="25">
        <f t="shared" ref="I131:I194" si="19">J131/F131</f>
        <v>3.9900600000000002</v>
      </c>
      <c r="J131" s="43">
        <f>VLOOKUP(C131,DATABASE!$A$2:$F$3248,5)*F131</f>
        <v>10194.603300000001</v>
      </c>
      <c r="K131" s="25">
        <f t="shared" ref="K131:K194" si="20">J131+K130</f>
        <v>5779593.3991146479</v>
      </c>
      <c r="L131" s="26">
        <f t="shared" si="16"/>
        <v>0.8173000123519194</v>
      </c>
      <c r="M131" s="3" t="str">
        <f>VLOOKUP(C131,DATABASE!$A$2:$F$3248,3)</f>
        <v>OLEOSE</v>
      </c>
      <c r="N131" s="10" t="str">
        <f t="shared" si="17"/>
        <v>B</v>
      </c>
    </row>
    <row r="132" spans="1:14" ht="12.95" customHeight="1">
      <c r="A132" s="19">
        <v>131</v>
      </c>
      <c r="B132" s="21">
        <f t="shared" si="14"/>
        <v>0.21906354515050167</v>
      </c>
      <c r="C132" s="32" t="s">
        <v>2939</v>
      </c>
      <c r="D132" s="32" t="s">
        <v>2940</v>
      </c>
      <c r="E132" s="1">
        <f>VLOOKUP(C132,DATABASE!$A$2:$F$3248,6)</f>
        <v>6</v>
      </c>
      <c r="F132" s="6">
        <f>VLOOKUP(C132,DATABASE!$A$2:$F$3248,4)</f>
        <v>2552.8869999999997</v>
      </c>
      <c r="G132" s="2">
        <f t="shared" si="18"/>
        <v>1366227.8000000003</v>
      </c>
      <c r="H132" s="22">
        <f t="shared" si="15"/>
        <v>0.83577139176083159</v>
      </c>
      <c r="I132" s="25">
        <f t="shared" si="19"/>
        <v>3.8349099999999998</v>
      </c>
      <c r="J132" s="43">
        <f>VLOOKUP(C132,DATABASE!$A$2:$F$3248,5)*F132</f>
        <v>9790.0918851699989</v>
      </c>
      <c r="K132" s="25">
        <f t="shared" si="20"/>
        <v>5789383.4909998178</v>
      </c>
      <c r="L132" s="26">
        <f t="shared" si="16"/>
        <v>0.81868444230505444</v>
      </c>
      <c r="M132" s="3" t="str">
        <f>VLOOKUP(C132,DATABASE!$A$2:$F$3248,3)</f>
        <v>OLEOSE</v>
      </c>
      <c r="N132" s="10" t="str">
        <f t="shared" si="17"/>
        <v>B</v>
      </c>
    </row>
    <row r="133" spans="1:14" ht="12.95" customHeight="1">
      <c r="A133" s="19">
        <v>132</v>
      </c>
      <c r="B133" s="21">
        <f t="shared" si="14"/>
        <v>0.22073578595317725</v>
      </c>
      <c r="C133" s="32" t="s">
        <v>194</v>
      </c>
      <c r="D133" s="32" t="s">
        <v>195</v>
      </c>
      <c r="E133" s="1">
        <f>VLOOKUP(C133,DATABASE!$A$2:$F$3248,6)</f>
        <v>14</v>
      </c>
      <c r="F133" s="6">
        <f>VLOOKUP(C133,DATABASE!$A$2:$F$3248,4)</f>
        <v>2509</v>
      </c>
      <c r="G133" s="2">
        <f t="shared" si="18"/>
        <v>1368736.8000000003</v>
      </c>
      <c r="H133" s="22">
        <f t="shared" si="15"/>
        <v>0.83730623860110809</v>
      </c>
      <c r="I133" s="25">
        <f t="shared" si="19"/>
        <v>5.5807099999999998</v>
      </c>
      <c r="J133" s="43">
        <f>VLOOKUP(C133,DATABASE!$A$2:$F$3248,5)*F133</f>
        <v>14002.001389999999</v>
      </c>
      <c r="K133" s="25">
        <f t="shared" si="20"/>
        <v>5803385.4923898177</v>
      </c>
      <c r="L133" s="26">
        <f t="shared" si="16"/>
        <v>0.82066448399981307</v>
      </c>
      <c r="M133" s="3" t="str">
        <f>VLOOKUP(C133,DATABASE!$A$2:$F$3248,3)</f>
        <v>OLEOSE</v>
      </c>
      <c r="N133" s="10" t="str">
        <f t="shared" si="17"/>
        <v>B</v>
      </c>
    </row>
    <row r="134" spans="1:14" ht="12.95" customHeight="1">
      <c r="A134" s="19">
        <v>133</v>
      </c>
      <c r="B134" s="21">
        <f t="shared" si="14"/>
        <v>0.22240802675585283</v>
      </c>
      <c r="C134" s="32" t="s">
        <v>4871</v>
      </c>
      <c r="D134" s="32" t="s">
        <v>4872</v>
      </c>
      <c r="E134" s="1">
        <f>VLOOKUP(C134,DATABASE!$A$2:$F$3248,6)</f>
        <v>2</v>
      </c>
      <c r="F134" s="6">
        <f>VLOOKUP(C134,DATABASE!$A$2:$F$3248,4)</f>
        <v>2487</v>
      </c>
      <c r="G134" s="2">
        <f t="shared" si="18"/>
        <v>1371223.8000000003</v>
      </c>
      <c r="H134" s="22">
        <f t="shared" si="15"/>
        <v>0.83882762723871984</v>
      </c>
      <c r="I134" s="25">
        <f t="shared" si="19"/>
        <v>3.5028699999999997</v>
      </c>
      <c r="J134" s="43">
        <f>VLOOKUP(C134,DATABASE!$A$2:$F$3248,5)*F134</f>
        <v>8711.6376899999996</v>
      </c>
      <c r="K134" s="25">
        <f t="shared" si="20"/>
        <v>5812097.130079818</v>
      </c>
      <c r="L134" s="26">
        <f t="shared" si="16"/>
        <v>0.8218964083065875</v>
      </c>
      <c r="M134" s="3" t="str">
        <f>VLOOKUP(C134,DATABASE!$A$2:$F$3248,3)</f>
        <v>CIOCC</v>
      </c>
      <c r="N134" s="10" t="str">
        <f t="shared" si="17"/>
        <v>B</v>
      </c>
    </row>
    <row r="135" spans="1:14" ht="12.95" customHeight="1">
      <c r="A135" s="19">
        <v>134</v>
      </c>
      <c r="B135" s="21">
        <f t="shared" si="14"/>
        <v>0.22408026755852842</v>
      </c>
      <c r="C135" s="32" t="s">
        <v>4887</v>
      </c>
      <c r="D135" s="32" t="s">
        <v>4888</v>
      </c>
      <c r="E135" s="1">
        <f>VLOOKUP(C135,DATABASE!$A$2:$F$3248,6)</f>
        <v>5</v>
      </c>
      <c r="F135" s="6">
        <f>VLOOKUP(C135,DATABASE!$A$2:$F$3248,4)</f>
        <v>2450</v>
      </c>
      <c r="G135" s="2">
        <f t="shared" si="18"/>
        <v>1373673.8000000003</v>
      </c>
      <c r="H135" s="22">
        <f t="shared" si="15"/>
        <v>0.84032638162639517</v>
      </c>
      <c r="I135" s="25">
        <f t="shared" si="19"/>
        <v>4.4739800000000001</v>
      </c>
      <c r="J135" s="43">
        <f>VLOOKUP(C135,DATABASE!$A$2:$F$3248,5)*F135</f>
        <v>10961.251</v>
      </c>
      <c r="K135" s="25">
        <f t="shared" si="20"/>
        <v>5823058.3810798181</v>
      </c>
      <c r="L135" s="26">
        <f t="shared" si="16"/>
        <v>0.82344645343243761</v>
      </c>
      <c r="M135" s="3" t="str">
        <f>VLOOKUP(C135,DATABASE!$A$2:$F$3248,3)</f>
        <v>OLEOSE</v>
      </c>
      <c r="N135" s="10" t="str">
        <f t="shared" si="17"/>
        <v>B</v>
      </c>
    </row>
    <row r="136" spans="1:14" ht="12.95" customHeight="1">
      <c r="A136" s="19">
        <v>135</v>
      </c>
      <c r="B136" s="21">
        <f t="shared" si="14"/>
        <v>0.225752508361204</v>
      </c>
      <c r="C136" s="32" t="s">
        <v>2379</v>
      </c>
      <c r="D136" s="32" t="s">
        <v>2380</v>
      </c>
      <c r="E136" s="1">
        <f>VLOOKUP(C136,DATABASE!$A$2:$F$3248,6)</f>
        <v>6</v>
      </c>
      <c r="F136" s="6">
        <f>VLOOKUP(C136,DATABASE!$A$2:$F$3248,4)</f>
        <v>2406.9</v>
      </c>
      <c r="G136" s="2">
        <f t="shared" si="18"/>
        <v>1376080.7000000002</v>
      </c>
      <c r="H136" s="22">
        <f t="shared" si="15"/>
        <v>0.841798770171577</v>
      </c>
      <c r="I136" s="25">
        <f t="shared" si="19"/>
        <v>4.0407500000000001</v>
      </c>
      <c r="J136" s="43">
        <f>VLOOKUP(C136,DATABASE!$A$2:$F$3248,5)*F136</f>
        <v>9725.6811749999997</v>
      </c>
      <c r="K136" s="25">
        <f t="shared" si="20"/>
        <v>5832784.0622548182</v>
      </c>
      <c r="L136" s="26">
        <f t="shared" si="16"/>
        <v>0.82482177498112574</v>
      </c>
      <c r="M136" s="3" t="str">
        <f>VLOOKUP(C136,DATABASE!$A$2:$F$3248,3)</f>
        <v>OLEOSE</v>
      </c>
      <c r="N136" s="10" t="str">
        <f t="shared" si="17"/>
        <v>B</v>
      </c>
    </row>
    <row r="137" spans="1:14" ht="12.95" customHeight="1">
      <c r="A137" s="19">
        <v>136</v>
      </c>
      <c r="B137" s="21">
        <f t="shared" si="14"/>
        <v>0.22742474916387959</v>
      </c>
      <c r="C137" s="32" t="s">
        <v>4227</v>
      </c>
      <c r="D137" s="32" t="s">
        <v>4228</v>
      </c>
      <c r="E137" s="1">
        <f>VLOOKUP(C137,DATABASE!$A$2:$F$3248,6)</f>
        <v>5</v>
      </c>
      <c r="F137" s="6">
        <f>VLOOKUP(C137,DATABASE!$A$2:$F$3248,4)</f>
        <v>2400</v>
      </c>
      <c r="G137" s="2">
        <f t="shared" si="18"/>
        <v>1378480.7000000002</v>
      </c>
      <c r="H137" s="22">
        <f t="shared" si="15"/>
        <v>0.84326693773501415</v>
      </c>
      <c r="I137" s="25">
        <f t="shared" si="19"/>
        <v>3.5940500000000006</v>
      </c>
      <c r="J137" s="43">
        <f>VLOOKUP(C137,DATABASE!$A$2:$F$3248,5)*F137</f>
        <v>8625.7200000000012</v>
      </c>
      <c r="K137" s="25">
        <f t="shared" si="20"/>
        <v>5841409.7822548179</v>
      </c>
      <c r="L137" s="26">
        <f t="shared" si="16"/>
        <v>0.82604154955274589</v>
      </c>
      <c r="M137" s="3" t="str">
        <f>VLOOKUP(C137,DATABASE!$A$2:$F$3248,3)</f>
        <v>OLEOSE</v>
      </c>
      <c r="N137" s="10" t="str">
        <f t="shared" si="17"/>
        <v>B</v>
      </c>
    </row>
    <row r="138" spans="1:14" ht="12.95" customHeight="1">
      <c r="A138" s="19">
        <v>137</v>
      </c>
      <c r="B138" s="21">
        <f t="shared" si="14"/>
        <v>0.22909698996655517</v>
      </c>
      <c r="C138" s="32" t="s">
        <v>3366</v>
      </c>
      <c r="D138" s="32" t="s">
        <v>3367</v>
      </c>
      <c r="E138" s="1">
        <f>VLOOKUP(C138,DATABASE!$A$2:$F$3248,6)</f>
        <v>5</v>
      </c>
      <c r="F138" s="6">
        <f>VLOOKUP(C138,DATABASE!$A$2:$F$3248,4)</f>
        <v>2395</v>
      </c>
      <c r="G138" s="2">
        <f t="shared" si="18"/>
        <v>1380875.7000000002</v>
      </c>
      <c r="H138" s="22">
        <f t="shared" si="15"/>
        <v>0.84473204661602741</v>
      </c>
      <c r="I138" s="25">
        <f t="shared" si="19"/>
        <v>3.1833399999999998</v>
      </c>
      <c r="J138" s="43">
        <f>VLOOKUP(C138,DATABASE!$A$2:$F$3248,5)*F138</f>
        <v>7624.0992999999999</v>
      </c>
      <c r="K138" s="25">
        <f t="shared" si="20"/>
        <v>5849033.8815548178</v>
      </c>
      <c r="L138" s="26">
        <f t="shared" si="16"/>
        <v>0.82711968360505084</v>
      </c>
      <c r="M138" s="3" t="str">
        <f>VLOOKUP(C138,DATABASE!$A$2:$F$3248,3)</f>
        <v>OLEOSE</v>
      </c>
      <c r="N138" s="10" t="str">
        <f t="shared" si="17"/>
        <v>B</v>
      </c>
    </row>
    <row r="139" spans="1:14" ht="12.95" customHeight="1">
      <c r="A139" s="19">
        <v>138</v>
      </c>
      <c r="B139" s="21">
        <f t="shared" si="14"/>
        <v>0.23076923076923078</v>
      </c>
      <c r="C139" s="32" t="s">
        <v>3558</v>
      </c>
      <c r="D139" s="32" t="s">
        <v>3559</v>
      </c>
      <c r="E139" s="1">
        <f>VLOOKUP(C139,DATABASE!$A$2:$F$3248,6)</f>
        <v>15</v>
      </c>
      <c r="F139" s="6">
        <f>VLOOKUP(C139,DATABASE!$A$2:$F$3248,4)</f>
        <v>2340</v>
      </c>
      <c r="G139" s="2">
        <f t="shared" si="18"/>
        <v>1383215.7000000002</v>
      </c>
      <c r="H139" s="22">
        <f t="shared" si="15"/>
        <v>0.84616350999037848</v>
      </c>
      <c r="I139" s="25">
        <f t="shared" si="19"/>
        <v>4.8268199999999997</v>
      </c>
      <c r="J139" s="43">
        <f>VLOOKUP(C139,DATABASE!$A$2:$F$3248,5)*F139</f>
        <v>11294.7588</v>
      </c>
      <c r="K139" s="25">
        <f t="shared" si="20"/>
        <v>5860328.6403548177</v>
      </c>
      <c r="L139" s="26">
        <f t="shared" si="16"/>
        <v>0.82871689051378705</v>
      </c>
      <c r="M139" s="3" t="str">
        <f>VLOOKUP(C139,DATABASE!$A$2:$F$3248,3)</f>
        <v>OLEOSE</v>
      </c>
      <c r="N139" s="10" t="str">
        <f t="shared" si="17"/>
        <v>B</v>
      </c>
    </row>
    <row r="140" spans="1:14" ht="12.95" customHeight="1">
      <c r="A140" s="19">
        <v>139</v>
      </c>
      <c r="B140" s="21">
        <f t="shared" si="14"/>
        <v>0.23244147157190637</v>
      </c>
      <c r="C140" s="32" t="s">
        <v>5189</v>
      </c>
      <c r="D140" s="32" t="s">
        <v>5190</v>
      </c>
      <c r="E140" s="1">
        <f>VLOOKUP(C140,DATABASE!$A$2:$F$3248,6)</f>
        <v>6</v>
      </c>
      <c r="F140" s="6">
        <f>VLOOKUP(C140,DATABASE!$A$2:$F$3248,4)</f>
        <v>2337.3050000000003</v>
      </c>
      <c r="G140" s="2">
        <f t="shared" si="18"/>
        <v>1385553.0050000001</v>
      </c>
      <c r="H140" s="22">
        <f t="shared" si="15"/>
        <v>0.84759332473490323</v>
      </c>
      <c r="I140" s="25">
        <f t="shared" si="19"/>
        <v>7.9935599999999996</v>
      </c>
      <c r="J140" s="43">
        <f>VLOOKUP(C140,DATABASE!$A$2:$F$3248,5)*F140</f>
        <v>18683.387755800002</v>
      </c>
      <c r="K140" s="25">
        <f t="shared" si="20"/>
        <v>5879012.0281106178</v>
      </c>
      <c r="L140" s="26">
        <f t="shared" si="16"/>
        <v>0.83135893329934529</v>
      </c>
      <c r="M140" s="3" t="str">
        <f>VLOOKUP(C140,DATABASE!$A$2:$F$3248,3)</f>
        <v>OLEOSE</v>
      </c>
      <c r="N140" s="10" t="str">
        <f t="shared" si="17"/>
        <v>B</v>
      </c>
    </row>
    <row r="141" spans="1:14" ht="12.95" customHeight="1">
      <c r="A141" s="19">
        <v>140</v>
      </c>
      <c r="B141" s="21">
        <f t="shared" si="14"/>
        <v>0.23411371237458195</v>
      </c>
      <c r="C141" s="32" t="s">
        <v>1043</v>
      </c>
      <c r="D141" s="32" t="s">
        <v>1044</v>
      </c>
      <c r="E141" s="1">
        <f>VLOOKUP(C141,DATABASE!$A$2:$F$3248,6)</f>
        <v>3</v>
      </c>
      <c r="F141" s="6">
        <f>VLOOKUP(C141,DATABASE!$A$2:$F$3248,4)</f>
        <v>2310</v>
      </c>
      <c r="G141" s="2">
        <f t="shared" si="18"/>
        <v>1387863.0050000001</v>
      </c>
      <c r="H141" s="22">
        <f t="shared" si="15"/>
        <v>0.84900643601471137</v>
      </c>
      <c r="I141" s="25">
        <f t="shared" si="19"/>
        <v>2.6545700000000001</v>
      </c>
      <c r="J141" s="43">
        <f>VLOOKUP(C141,DATABASE!$A$2:$F$3248,5)*F141</f>
        <v>6132.0567000000001</v>
      </c>
      <c r="K141" s="25">
        <f t="shared" si="20"/>
        <v>5885144.0848106174</v>
      </c>
      <c r="L141" s="26">
        <f t="shared" si="16"/>
        <v>0.83222607561724959</v>
      </c>
      <c r="M141" s="3" t="str">
        <f>VLOOKUP(C141,DATABASE!$A$2:$F$3248,3)</f>
        <v>OLEOSE</v>
      </c>
      <c r="N141" s="10" t="str">
        <f t="shared" si="17"/>
        <v>B</v>
      </c>
    </row>
    <row r="142" spans="1:14" ht="12.95" customHeight="1">
      <c r="A142" s="19">
        <v>141</v>
      </c>
      <c r="B142" s="21">
        <f t="shared" si="14"/>
        <v>0.23578595317725753</v>
      </c>
      <c r="C142" s="32" t="s">
        <v>4988</v>
      </c>
      <c r="D142" s="32" t="s">
        <v>4989</v>
      </c>
      <c r="E142" s="1">
        <f>VLOOKUP(C142,DATABASE!$A$2:$F$3248,6)</f>
        <v>10</v>
      </c>
      <c r="F142" s="6">
        <f>VLOOKUP(C142,DATABASE!$A$2:$F$3248,4)</f>
        <v>2304</v>
      </c>
      <c r="G142" s="2">
        <f t="shared" si="18"/>
        <v>1390167.0050000001</v>
      </c>
      <c r="H142" s="22">
        <f t="shared" si="15"/>
        <v>0.85041587687561093</v>
      </c>
      <c r="I142" s="25">
        <f t="shared" si="19"/>
        <v>3.6910699999999994</v>
      </c>
      <c r="J142" s="43">
        <f>VLOOKUP(C142,DATABASE!$A$2:$F$3248,5)*F142</f>
        <v>8504.2252799999987</v>
      </c>
      <c r="K142" s="25">
        <f t="shared" si="20"/>
        <v>5893648.3100906173</v>
      </c>
      <c r="L142" s="26">
        <f t="shared" si="16"/>
        <v>0.83342866945844474</v>
      </c>
      <c r="M142" s="3" t="str">
        <f>VLOOKUP(C142,DATABASE!$A$2:$F$3248,3)</f>
        <v>CIOCC</v>
      </c>
      <c r="N142" s="10" t="str">
        <f t="shared" si="17"/>
        <v>B</v>
      </c>
    </row>
    <row r="143" spans="1:14" ht="12.95" customHeight="1">
      <c r="A143" s="19">
        <v>142</v>
      </c>
      <c r="B143" s="21">
        <f t="shared" si="14"/>
        <v>0.23745819397993312</v>
      </c>
      <c r="C143" s="32" t="s">
        <v>1862</v>
      </c>
      <c r="D143" s="32" t="s">
        <v>1863</v>
      </c>
      <c r="E143" s="1">
        <f>VLOOKUP(C143,DATABASE!$A$2:$F$3248,6)</f>
        <v>2</v>
      </c>
      <c r="F143" s="6">
        <f>VLOOKUP(C143,DATABASE!$A$2:$F$3248,4)</f>
        <v>2252</v>
      </c>
      <c r="G143" s="2">
        <f t="shared" si="18"/>
        <v>1392419.0050000001</v>
      </c>
      <c r="H143" s="22">
        <f t="shared" si="15"/>
        <v>0.85179350743930271</v>
      </c>
      <c r="I143" s="25">
        <f t="shared" si="19"/>
        <v>3.5641099999999999</v>
      </c>
      <c r="J143" s="43">
        <f>VLOOKUP(C143,DATABASE!$A$2:$F$3248,5)*F143</f>
        <v>8026.37572</v>
      </c>
      <c r="K143" s="25">
        <f t="shared" si="20"/>
        <v>5901674.6858106172</v>
      </c>
      <c r="L143" s="26">
        <f t="shared" si="16"/>
        <v>0.834563689955925</v>
      </c>
      <c r="M143" s="3" t="str">
        <f>VLOOKUP(C143,DATABASE!$A$2:$F$3248,3)</f>
        <v>CIOCC</v>
      </c>
      <c r="N143" s="10" t="str">
        <f t="shared" si="17"/>
        <v>B</v>
      </c>
    </row>
    <row r="144" spans="1:14" ht="12.95" customHeight="1">
      <c r="A144" s="19">
        <v>143</v>
      </c>
      <c r="B144" s="21">
        <f t="shared" si="14"/>
        <v>0.2391304347826087</v>
      </c>
      <c r="C144" s="32" t="s">
        <v>4015</v>
      </c>
      <c r="D144" s="32" t="s">
        <v>4016</v>
      </c>
      <c r="E144" s="1">
        <f>VLOOKUP(C144,DATABASE!$A$2:$F$3248,6)</f>
        <v>5</v>
      </c>
      <c r="F144" s="6">
        <f>VLOOKUP(C144,DATABASE!$A$2:$F$3248,4)</f>
        <v>2245.9499999999998</v>
      </c>
      <c r="G144" s="2">
        <f t="shared" si="18"/>
        <v>1394664.9550000001</v>
      </c>
      <c r="H144" s="22">
        <f t="shared" si="15"/>
        <v>0.85316743699726172</v>
      </c>
      <c r="I144" s="25">
        <f t="shared" si="19"/>
        <v>3.3382000000000001</v>
      </c>
      <c r="J144" s="43">
        <f>VLOOKUP(C144,DATABASE!$A$2:$F$3248,5)*F144</f>
        <v>7497.4302899999993</v>
      </c>
      <c r="K144" s="25">
        <f t="shared" si="20"/>
        <v>5909172.1161006168</v>
      </c>
      <c r="L144" s="26">
        <f t="shared" si="16"/>
        <v>0.83562391157455362</v>
      </c>
      <c r="M144" s="3" t="str">
        <f>VLOOKUP(C144,DATABASE!$A$2:$F$3248,3)</f>
        <v>OLEOSE</v>
      </c>
      <c r="N144" s="10" t="str">
        <f t="shared" si="17"/>
        <v>B</v>
      </c>
    </row>
    <row r="145" spans="1:14" ht="12.95" customHeight="1">
      <c r="A145" s="19">
        <v>144</v>
      </c>
      <c r="B145" s="21">
        <f t="shared" si="14"/>
        <v>0.24080267558528429</v>
      </c>
      <c r="C145" s="32" t="s">
        <v>4530</v>
      </c>
      <c r="D145" s="32" t="s">
        <v>4531</v>
      </c>
      <c r="E145" s="1">
        <f>VLOOKUP(C145,DATABASE!$A$2:$F$3248,6)</f>
        <v>5</v>
      </c>
      <c r="F145" s="6">
        <f>VLOOKUP(C145,DATABASE!$A$2:$F$3248,4)</f>
        <v>2242</v>
      </c>
      <c r="G145" s="2">
        <f t="shared" si="18"/>
        <v>1396906.9550000001</v>
      </c>
      <c r="H145" s="22">
        <f t="shared" si="15"/>
        <v>0.85453895019610582</v>
      </c>
      <c r="I145" s="25">
        <f t="shared" si="19"/>
        <v>7.2180200000000001</v>
      </c>
      <c r="J145" s="43">
        <f>VLOOKUP(C145,DATABASE!$A$2:$F$3248,5)*F145</f>
        <v>16182.80084</v>
      </c>
      <c r="K145" s="25">
        <f t="shared" si="20"/>
        <v>5925354.9169406164</v>
      </c>
      <c r="L145" s="26">
        <f t="shared" si="16"/>
        <v>0.8379123430286497</v>
      </c>
      <c r="M145" s="3" t="str">
        <f>VLOOKUP(C145,DATABASE!$A$2:$F$3248,3)</f>
        <v>OLEOSE</v>
      </c>
      <c r="N145" s="10" t="str">
        <f t="shared" si="17"/>
        <v>B</v>
      </c>
    </row>
    <row r="146" spans="1:14" ht="12.95" customHeight="1">
      <c r="A146" s="19">
        <v>145</v>
      </c>
      <c r="B146" s="21">
        <f t="shared" si="14"/>
        <v>0.24247491638795987</v>
      </c>
      <c r="C146" s="32" t="s">
        <v>1486</v>
      </c>
      <c r="D146" s="32" t="s">
        <v>1478</v>
      </c>
      <c r="E146" s="1">
        <f>VLOOKUP(C146,DATABASE!$A$2:$F$3248,6)</f>
        <v>5</v>
      </c>
      <c r="F146" s="6">
        <f>VLOOKUP(C146,DATABASE!$A$2:$F$3248,4)</f>
        <v>2222</v>
      </c>
      <c r="G146" s="2">
        <f t="shared" si="18"/>
        <v>1399128.9550000001</v>
      </c>
      <c r="H146" s="22">
        <f t="shared" si="15"/>
        <v>0.85589822866525467</v>
      </c>
      <c r="I146" s="25">
        <f t="shared" si="19"/>
        <v>4.2573299999999996</v>
      </c>
      <c r="J146" s="43">
        <f>VLOOKUP(C146,DATABASE!$A$2:$F$3248,5)*F146</f>
        <v>9459.7872599999992</v>
      </c>
      <c r="K146" s="25">
        <f t="shared" si="20"/>
        <v>5934814.7042006161</v>
      </c>
      <c r="L146" s="26">
        <f t="shared" si="16"/>
        <v>0.83925006416412418</v>
      </c>
      <c r="M146" s="3" t="str">
        <f>VLOOKUP(C146,DATABASE!$A$2:$F$3248,3)</f>
        <v>OLEOSE</v>
      </c>
      <c r="N146" s="10" t="str">
        <f t="shared" si="17"/>
        <v>B</v>
      </c>
    </row>
    <row r="147" spans="1:14" ht="12.95" customHeight="1">
      <c r="A147" s="19">
        <v>146</v>
      </c>
      <c r="B147" s="21">
        <f t="shared" si="14"/>
        <v>0.24414715719063546</v>
      </c>
      <c r="C147" s="32" t="s">
        <v>2850</v>
      </c>
      <c r="D147" s="32" t="s">
        <v>2851</v>
      </c>
      <c r="E147" s="1">
        <f>VLOOKUP(C147,DATABASE!$A$2:$F$3248,6)</f>
        <v>5</v>
      </c>
      <c r="F147" s="6">
        <f>VLOOKUP(C147,DATABASE!$A$2:$F$3248,4)</f>
        <v>2208.8000000000002</v>
      </c>
      <c r="G147" s="2">
        <f t="shared" si="18"/>
        <v>1401337.7550000001</v>
      </c>
      <c r="H147" s="22">
        <f t="shared" si="15"/>
        <v>0.85724943221280459</v>
      </c>
      <c r="I147" s="25">
        <f t="shared" si="19"/>
        <v>7.1823600000000001</v>
      </c>
      <c r="J147" s="43">
        <f>VLOOKUP(C147,DATABASE!$A$2:$F$3248,5)*F147</f>
        <v>15864.396768000002</v>
      </c>
      <c r="K147" s="25">
        <f t="shared" si="20"/>
        <v>5950679.1009686161</v>
      </c>
      <c r="L147" s="26">
        <f t="shared" si="16"/>
        <v>0.84149346967365846</v>
      </c>
      <c r="M147" s="3" t="str">
        <f>VLOOKUP(C147,DATABASE!$A$2:$F$3248,3)</f>
        <v>OLEOSE</v>
      </c>
      <c r="N147" s="10" t="str">
        <f t="shared" si="17"/>
        <v>B</v>
      </c>
    </row>
    <row r="148" spans="1:14" ht="12.95" customHeight="1">
      <c r="A148" s="19">
        <v>147</v>
      </c>
      <c r="B148" s="21">
        <f t="shared" si="14"/>
        <v>0.24581939799331104</v>
      </c>
      <c r="C148" s="32" t="s">
        <v>3239</v>
      </c>
      <c r="D148" s="32" t="s">
        <v>3240</v>
      </c>
      <c r="E148" s="1">
        <f>VLOOKUP(C148,DATABASE!$A$2:$F$3248,6)</f>
        <v>5</v>
      </c>
      <c r="F148" s="6">
        <f>VLOOKUP(C148,DATABASE!$A$2:$F$3248,4)</f>
        <v>2205</v>
      </c>
      <c r="G148" s="2">
        <f t="shared" si="18"/>
        <v>1403542.7550000001</v>
      </c>
      <c r="H148" s="22">
        <f t="shared" si="15"/>
        <v>0.85859831116171237</v>
      </c>
      <c r="I148" s="25">
        <f t="shared" si="19"/>
        <v>3.6429299999999998</v>
      </c>
      <c r="J148" s="43">
        <f>VLOOKUP(C148,DATABASE!$A$2:$F$3248,5)*F148</f>
        <v>8032.6606499999998</v>
      </c>
      <c r="K148" s="25">
        <f t="shared" si="20"/>
        <v>5958711.7616186161</v>
      </c>
      <c r="L148" s="26">
        <f t="shared" si="16"/>
        <v>0.84262937893147405</v>
      </c>
      <c r="M148" s="3" t="str">
        <f>VLOOKUP(C148,DATABASE!$A$2:$F$3248,3)</f>
        <v>OLEOSE</v>
      </c>
      <c r="N148" s="10" t="str">
        <f t="shared" si="17"/>
        <v>B</v>
      </c>
    </row>
    <row r="149" spans="1:14" ht="12.95" customHeight="1">
      <c r="A149" s="19">
        <v>148</v>
      </c>
      <c r="B149" s="21">
        <f t="shared" si="14"/>
        <v>0.24749163879598662</v>
      </c>
      <c r="C149" s="32" t="s">
        <v>1083</v>
      </c>
      <c r="D149" s="32" t="s">
        <v>1084</v>
      </c>
      <c r="E149" s="1">
        <f>VLOOKUP(C149,DATABASE!$A$2:$F$3248,6)</f>
        <v>5</v>
      </c>
      <c r="F149" s="6">
        <f>VLOOKUP(C149,DATABASE!$A$2:$F$3248,4)</f>
        <v>2200</v>
      </c>
      <c r="G149" s="2">
        <f t="shared" si="18"/>
        <v>1405742.7550000001</v>
      </c>
      <c r="H149" s="22">
        <f t="shared" si="15"/>
        <v>0.85994413142819637</v>
      </c>
      <c r="I149" s="25">
        <f t="shared" si="19"/>
        <v>4.1133600000000001</v>
      </c>
      <c r="J149" s="43">
        <f>VLOOKUP(C149,DATABASE!$A$2:$F$3248,5)*F149</f>
        <v>9049.3919999999998</v>
      </c>
      <c r="K149" s="25">
        <f t="shared" si="20"/>
        <v>5967761.1536186161</v>
      </c>
      <c r="L149" s="26">
        <f t="shared" si="16"/>
        <v>0.84390906552577849</v>
      </c>
      <c r="M149" s="3" t="str">
        <f>VLOOKUP(C149,DATABASE!$A$2:$F$3248,3)</f>
        <v>OLEOSE</v>
      </c>
      <c r="N149" s="10" t="str">
        <f t="shared" si="17"/>
        <v>B</v>
      </c>
    </row>
    <row r="150" spans="1:14" ht="12.95" customHeight="1">
      <c r="A150" s="19">
        <v>149</v>
      </c>
      <c r="B150" s="21">
        <f t="shared" si="14"/>
        <v>0.24916387959866221</v>
      </c>
      <c r="C150" s="32" t="s">
        <v>5264</v>
      </c>
      <c r="D150" s="32" t="s">
        <v>5265</v>
      </c>
      <c r="E150" s="1">
        <f>VLOOKUP(C150,DATABASE!$A$2:$F$3248,6)</f>
        <v>6</v>
      </c>
      <c r="F150" s="6">
        <f>VLOOKUP(C150,DATABASE!$A$2:$F$3248,4)</f>
        <v>2186.739</v>
      </c>
      <c r="G150" s="2">
        <f t="shared" si="18"/>
        <v>1407929.4940000002</v>
      </c>
      <c r="H150" s="22">
        <f t="shared" si="15"/>
        <v>0.86128183945715597</v>
      </c>
      <c r="I150" s="25">
        <f t="shared" si="19"/>
        <v>18.46781</v>
      </c>
      <c r="J150" s="43">
        <f>VLOOKUP(C150,DATABASE!$A$2:$F$3248,5)*F150</f>
        <v>40384.280371590001</v>
      </c>
      <c r="K150" s="25">
        <f t="shared" si="20"/>
        <v>6008145.4339902056</v>
      </c>
      <c r="L150" s="26">
        <f t="shared" si="16"/>
        <v>0.84961986048439608</v>
      </c>
      <c r="M150" s="3" t="str">
        <f>VLOOKUP(C150,DATABASE!$A$2:$F$3248,3)</f>
        <v>OLEOSE</v>
      </c>
      <c r="N150" s="10" t="str">
        <f t="shared" si="17"/>
        <v>B</v>
      </c>
    </row>
    <row r="151" spans="1:14" ht="12.95" customHeight="1">
      <c r="A151" s="19">
        <v>150</v>
      </c>
      <c r="B151" s="21">
        <f t="shared" si="14"/>
        <v>0.25083612040133779</v>
      </c>
      <c r="C151" s="32" t="s">
        <v>1126</v>
      </c>
      <c r="D151" s="32" t="s">
        <v>1127</v>
      </c>
      <c r="E151" s="1">
        <f>VLOOKUP(C151,DATABASE!$A$2:$F$3248,6)</f>
        <v>5</v>
      </c>
      <c r="F151" s="6">
        <f>VLOOKUP(C151,DATABASE!$A$2:$F$3248,4)</f>
        <v>2186</v>
      </c>
      <c r="G151" s="2">
        <f t="shared" si="18"/>
        <v>1410115.4940000002</v>
      </c>
      <c r="H151" s="22">
        <f t="shared" si="15"/>
        <v>0.8626190954128532</v>
      </c>
      <c r="I151" s="25">
        <f t="shared" si="19"/>
        <v>3.7837300000000003</v>
      </c>
      <c r="J151" s="43">
        <f>VLOOKUP(C151,DATABASE!$A$2:$F$3248,5)*F151</f>
        <v>8271.2337800000005</v>
      </c>
      <c r="K151" s="25">
        <f t="shared" si="20"/>
        <v>6016416.667770206</v>
      </c>
      <c r="L151" s="26">
        <f t="shared" si="16"/>
        <v>0.85078950668677344</v>
      </c>
      <c r="M151" s="3" t="str">
        <f>VLOOKUP(C151,DATABASE!$A$2:$F$3248,3)</f>
        <v>OLEOSE</v>
      </c>
      <c r="N151" s="10" t="str">
        <f t="shared" si="17"/>
        <v>B</v>
      </c>
    </row>
    <row r="152" spans="1:14" ht="12.95" customHeight="1">
      <c r="A152" s="19">
        <v>151</v>
      </c>
      <c r="B152" s="21">
        <f t="shared" si="14"/>
        <v>0.25250836120401338</v>
      </c>
      <c r="C152" s="32" t="s">
        <v>4982</v>
      </c>
      <c r="D152" s="32" t="s">
        <v>4983</v>
      </c>
      <c r="E152" s="1">
        <f>VLOOKUP(C152,DATABASE!$A$2:$F$3248,6)</f>
        <v>2</v>
      </c>
      <c r="F152" s="6">
        <f>VLOOKUP(C152,DATABASE!$A$2:$F$3248,4)</f>
        <v>2175</v>
      </c>
      <c r="G152" s="2">
        <f t="shared" si="18"/>
        <v>1412290.4940000002</v>
      </c>
      <c r="H152" s="22">
        <f t="shared" si="15"/>
        <v>0.86394962226721805</v>
      </c>
      <c r="I152" s="25">
        <f t="shared" si="19"/>
        <v>3.3665500000000002</v>
      </c>
      <c r="J152" s="43">
        <f>VLOOKUP(C152,DATABASE!$A$2:$F$3248,5)*F152</f>
        <v>7322.2462500000001</v>
      </c>
      <c r="K152" s="25">
        <f t="shared" si="20"/>
        <v>6023738.9140202058</v>
      </c>
      <c r="L152" s="26">
        <f t="shared" si="16"/>
        <v>0.85182495529661606</v>
      </c>
      <c r="M152" s="3" t="str">
        <f>VLOOKUP(C152,DATABASE!$A$2:$F$3248,3)</f>
        <v>CIOCC</v>
      </c>
      <c r="N152" s="10" t="str">
        <f t="shared" si="17"/>
        <v>B</v>
      </c>
    </row>
    <row r="153" spans="1:14" ht="12.95" customHeight="1">
      <c r="A153" s="19">
        <v>152</v>
      </c>
      <c r="B153" s="21">
        <f t="shared" si="14"/>
        <v>0.25418060200668896</v>
      </c>
      <c r="C153" s="32" t="s">
        <v>995</v>
      </c>
      <c r="D153" s="32" t="s">
        <v>996</v>
      </c>
      <c r="E153" s="1">
        <f>VLOOKUP(C153,DATABASE!$A$2:$F$3248,6)</f>
        <v>2</v>
      </c>
      <c r="F153" s="6">
        <f>VLOOKUP(C153,DATABASE!$A$2:$F$3248,4)</f>
        <v>2175</v>
      </c>
      <c r="G153" s="2">
        <f t="shared" si="18"/>
        <v>1414465.4940000002</v>
      </c>
      <c r="H153" s="22">
        <f t="shared" si="15"/>
        <v>0.86528014912158291</v>
      </c>
      <c r="I153" s="25">
        <f t="shared" si="19"/>
        <v>3.29433</v>
      </c>
      <c r="J153" s="43">
        <f>VLOOKUP(C153,DATABASE!$A$2:$F$3248,5)*F153</f>
        <v>7165.1677499999996</v>
      </c>
      <c r="K153" s="25">
        <f t="shared" si="20"/>
        <v>6030904.0817702059</v>
      </c>
      <c r="L153" s="26">
        <f t="shared" si="16"/>
        <v>0.85283819122623628</v>
      </c>
      <c r="M153" s="3" t="str">
        <f>VLOOKUP(C153,DATABASE!$A$2:$F$3248,3)</f>
        <v>CIOCC</v>
      </c>
      <c r="N153" s="10" t="str">
        <f t="shared" si="17"/>
        <v>B</v>
      </c>
    </row>
    <row r="154" spans="1:14" ht="12.95" customHeight="1">
      <c r="A154" s="19">
        <v>153</v>
      </c>
      <c r="B154" s="21">
        <f t="shared" si="14"/>
        <v>0.25585284280936454</v>
      </c>
      <c r="C154" s="32" t="s">
        <v>2858</v>
      </c>
      <c r="D154" s="32" t="s">
        <v>2859</v>
      </c>
      <c r="E154" s="1">
        <f>VLOOKUP(C154,DATABASE!$A$2:$F$3248,6)</f>
        <v>2</v>
      </c>
      <c r="F154" s="6">
        <f>VLOOKUP(C154,DATABASE!$A$2:$F$3248,4)</f>
        <v>2152.5</v>
      </c>
      <c r="G154" s="2">
        <f t="shared" si="18"/>
        <v>1416617.9940000002</v>
      </c>
      <c r="H154" s="22">
        <f t="shared" si="15"/>
        <v>0.86659691190504051</v>
      </c>
      <c r="I154" s="25">
        <f t="shared" si="19"/>
        <v>6.5601200000000004</v>
      </c>
      <c r="J154" s="43">
        <f>VLOOKUP(C154,DATABASE!$A$2:$F$3248,5)*F154</f>
        <v>14120.658300000001</v>
      </c>
      <c r="K154" s="25">
        <f t="shared" si="20"/>
        <v>6045024.7400702061</v>
      </c>
      <c r="L154" s="26">
        <f t="shared" si="16"/>
        <v>0.85483501235292225</v>
      </c>
      <c r="M154" s="3" t="str">
        <f>VLOOKUP(C154,DATABASE!$A$2:$F$3248,3)</f>
        <v>CIOCC</v>
      </c>
      <c r="N154" s="10" t="str">
        <f t="shared" si="17"/>
        <v>B</v>
      </c>
    </row>
    <row r="155" spans="1:14" ht="12.95" customHeight="1">
      <c r="A155" s="19">
        <v>154</v>
      </c>
      <c r="B155" s="21">
        <f t="shared" si="14"/>
        <v>0.25752508361204013</v>
      </c>
      <c r="C155" s="32" t="s">
        <v>2034</v>
      </c>
      <c r="D155" s="32" t="s">
        <v>2031</v>
      </c>
      <c r="E155" s="1">
        <f>VLOOKUP(C155,DATABASE!$A$2:$F$3248,6)</f>
        <v>5</v>
      </c>
      <c r="F155" s="6">
        <f>VLOOKUP(C155,DATABASE!$A$2:$F$3248,4)</f>
        <v>2149</v>
      </c>
      <c r="G155" s="2">
        <f t="shared" si="18"/>
        <v>1418766.9940000002</v>
      </c>
      <c r="H155" s="22">
        <f t="shared" si="15"/>
        <v>0.86791153361080153</v>
      </c>
      <c r="I155" s="25">
        <f t="shared" si="19"/>
        <v>3.7147000000000001</v>
      </c>
      <c r="J155" s="43">
        <f>VLOOKUP(C155,DATABASE!$A$2:$F$3248,5)*F155</f>
        <v>7982.8903</v>
      </c>
      <c r="K155" s="25">
        <f t="shared" si="20"/>
        <v>6053007.6303702062</v>
      </c>
      <c r="L155" s="26">
        <f t="shared" si="16"/>
        <v>0.85596388351915231</v>
      </c>
      <c r="M155" s="3" t="str">
        <f>VLOOKUP(C155,DATABASE!$A$2:$F$3248,3)</f>
        <v>OLEOSE</v>
      </c>
      <c r="N155" s="10" t="str">
        <f t="shared" si="17"/>
        <v>B</v>
      </c>
    </row>
    <row r="156" spans="1:14" ht="12.95" customHeight="1">
      <c r="A156" s="19">
        <v>155</v>
      </c>
      <c r="B156" s="21">
        <f t="shared" si="14"/>
        <v>0.25919732441471571</v>
      </c>
      <c r="C156" s="32" t="s">
        <v>204</v>
      </c>
      <c r="D156" s="32" t="s">
        <v>205</v>
      </c>
      <c r="E156" s="1">
        <f>VLOOKUP(C156,DATABASE!$A$2:$F$3248,6)</f>
        <v>7</v>
      </c>
      <c r="F156" s="6">
        <f>VLOOKUP(C156,DATABASE!$A$2:$F$3248,4)</f>
        <v>2132</v>
      </c>
      <c r="G156" s="2">
        <f t="shared" si="18"/>
        <v>1420898.9940000002</v>
      </c>
      <c r="H156" s="22">
        <f t="shared" si="15"/>
        <v>0.86921575579632138</v>
      </c>
      <c r="I156" s="25">
        <f t="shared" si="19"/>
        <v>3.3405</v>
      </c>
      <c r="J156" s="43">
        <f>VLOOKUP(C156,DATABASE!$A$2:$F$3248,5)*F156</f>
        <v>7121.9459999999999</v>
      </c>
      <c r="K156" s="25">
        <f t="shared" si="20"/>
        <v>6060129.5763702067</v>
      </c>
      <c r="L156" s="26">
        <f t="shared" si="16"/>
        <v>0.85697100740344867</v>
      </c>
      <c r="M156" s="3" t="str">
        <f>VLOOKUP(C156,DATABASE!$A$2:$F$3248,3)</f>
        <v>OLEOSE</v>
      </c>
      <c r="N156" s="10" t="str">
        <f t="shared" si="17"/>
        <v>B</v>
      </c>
    </row>
    <row r="157" spans="1:14" ht="12.95" customHeight="1">
      <c r="A157" s="19">
        <v>156</v>
      </c>
      <c r="B157" s="21">
        <f t="shared" si="14"/>
        <v>0.2608695652173913</v>
      </c>
      <c r="C157" s="32" t="s">
        <v>1956</v>
      </c>
      <c r="D157" s="32" t="s">
        <v>1957</v>
      </c>
      <c r="E157" s="1">
        <f>VLOOKUP(C157,DATABASE!$A$2:$F$3248,6)</f>
        <v>4</v>
      </c>
      <c r="F157" s="6">
        <f>VLOOKUP(C157,DATABASE!$A$2:$F$3248,4)</f>
        <v>2128</v>
      </c>
      <c r="G157" s="2">
        <f t="shared" si="18"/>
        <v>1423026.9940000002</v>
      </c>
      <c r="H157" s="22">
        <f t="shared" si="15"/>
        <v>0.87051753103590235</v>
      </c>
      <c r="I157" s="25">
        <f t="shared" si="19"/>
        <v>3.52861</v>
      </c>
      <c r="J157" s="43">
        <f>VLOOKUP(C157,DATABASE!$A$2:$F$3248,5)*F157</f>
        <v>7508.8820800000003</v>
      </c>
      <c r="K157" s="25">
        <f t="shared" si="20"/>
        <v>6067638.4584502066</v>
      </c>
      <c r="L157" s="26">
        <f t="shared" si="16"/>
        <v>0.85803284843497751</v>
      </c>
      <c r="M157" s="3" t="str">
        <f>VLOOKUP(C157,DATABASE!$A$2:$F$3248,3)</f>
        <v>OLEOSE</v>
      </c>
      <c r="N157" s="10" t="str">
        <f t="shared" si="17"/>
        <v>B</v>
      </c>
    </row>
    <row r="158" spans="1:14" ht="12.95" customHeight="1">
      <c r="A158" s="19">
        <v>157</v>
      </c>
      <c r="B158" s="21">
        <f t="shared" si="14"/>
        <v>0.26254180602006688</v>
      </c>
      <c r="C158" s="32" t="s">
        <v>805</v>
      </c>
      <c r="D158" s="32" t="s">
        <v>806</v>
      </c>
      <c r="E158" s="1">
        <f>VLOOKUP(C158,DATABASE!$A$2:$F$3248,6)</f>
        <v>5</v>
      </c>
      <c r="F158" s="6">
        <f>VLOOKUP(C158,DATABASE!$A$2:$F$3248,4)</f>
        <v>2115</v>
      </c>
      <c r="G158" s="2">
        <f t="shared" si="18"/>
        <v>1425141.9940000002</v>
      </c>
      <c r="H158" s="22">
        <f t="shared" si="15"/>
        <v>0.87181135370118124</v>
      </c>
      <c r="I158" s="25">
        <f t="shared" si="19"/>
        <v>5.4712199999999998</v>
      </c>
      <c r="J158" s="43">
        <f>VLOOKUP(C158,DATABASE!$A$2:$F$3248,5)*F158</f>
        <v>11571.630299999999</v>
      </c>
      <c r="K158" s="25">
        <f t="shared" si="20"/>
        <v>6079210.0887502069</v>
      </c>
      <c r="L158" s="26">
        <f t="shared" si="16"/>
        <v>0.85966920811186598</v>
      </c>
      <c r="M158" s="3" t="str">
        <f>VLOOKUP(C158,DATABASE!$A$2:$F$3248,3)</f>
        <v>OLEOSE</v>
      </c>
      <c r="N158" s="10" t="str">
        <f t="shared" si="17"/>
        <v>B</v>
      </c>
    </row>
    <row r="159" spans="1:14" ht="12.95" customHeight="1">
      <c r="A159" s="19">
        <v>158</v>
      </c>
      <c r="B159" s="21">
        <f t="shared" si="14"/>
        <v>0.26421404682274247</v>
      </c>
      <c r="C159" s="32" t="s">
        <v>2585</v>
      </c>
      <c r="D159" s="32" t="s">
        <v>2579</v>
      </c>
      <c r="E159" s="1">
        <f>VLOOKUP(C159,DATABASE!$A$2:$F$3248,6)</f>
        <v>7</v>
      </c>
      <c r="F159" s="6">
        <f>VLOOKUP(C159,DATABASE!$A$2:$F$3248,4)</f>
        <v>2107</v>
      </c>
      <c r="G159" s="2">
        <f t="shared" si="18"/>
        <v>1427248.9940000002</v>
      </c>
      <c r="H159" s="22">
        <f t="shared" si="15"/>
        <v>0.87310028247458205</v>
      </c>
      <c r="I159" s="25">
        <f t="shared" si="19"/>
        <v>18.037800000000001</v>
      </c>
      <c r="J159" s="43">
        <f>VLOOKUP(C159,DATABASE!$A$2:$F$3248,5)*F159</f>
        <v>38005.6446</v>
      </c>
      <c r="K159" s="25">
        <f t="shared" si="20"/>
        <v>6117215.7333502071</v>
      </c>
      <c r="L159" s="26">
        <f t="shared" si="16"/>
        <v>0.86504363701300313</v>
      </c>
      <c r="M159" s="3" t="str">
        <f>VLOOKUP(C159,DATABASE!$A$2:$F$3248,3)</f>
        <v>OLEOSE</v>
      </c>
      <c r="N159" s="10" t="str">
        <f t="shared" si="17"/>
        <v>B</v>
      </c>
    </row>
    <row r="160" spans="1:14" ht="12.95" customHeight="1">
      <c r="A160" s="19">
        <v>159</v>
      </c>
      <c r="B160" s="21">
        <f t="shared" si="14"/>
        <v>0.26588628762541805</v>
      </c>
      <c r="C160" s="32" t="s">
        <v>637</v>
      </c>
      <c r="D160" s="32" t="s">
        <v>638</v>
      </c>
      <c r="E160" s="1">
        <f>VLOOKUP(C160,DATABASE!$A$2:$F$3248,6)</f>
        <v>6</v>
      </c>
      <c r="F160" s="6">
        <f>VLOOKUP(C160,DATABASE!$A$2:$F$3248,4)</f>
        <v>2090</v>
      </c>
      <c r="G160" s="2">
        <f t="shared" si="18"/>
        <v>1429338.9940000002</v>
      </c>
      <c r="H160" s="22">
        <f t="shared" si="15"/>
        <v>0.87437881172774179</v>
      </c>
      <c r="I160" s="25">
        <f t="shared" si="19"/>
        <v>2.5055499999999999</v>
      </c>
      <c r="J160" s="43">
        <f>VLOOKUP(C160,DATABASE!$A$2:$F$3248,5)*F160</f>
        <v>5236.5995000000003</v>
      </c>
      <c r="K160" s="25">
        <f t="shared" si="20"/>
        <v>6122452.3328502066</v>
      </c>
      <c r="L160" s="26">
        <f t="shared" si="16"/>
        <v>0.86578415153374555</v>
      </c>
      <c r="M160" s="3" t="str">
        <f>VLOOKUP(C160,DATABASE!$A$2:$F$3248,3)</f>
        <v>OLEOSE</v>
      </c>
      <c r="N160" s="10" t="str">
        <f t="shared" si="17"/>
        <v>B</v>
      </c>
    </row>
    <row r="161" spans="1:14" ht="12.95" customHeight="1">
      <c r="A161" s="19">
        <v>160</v>
      </c>
      <c r="B161" s="21">
        <f t="shared" si="14"/>
        <v>0.26755852842809363</v>
      </c>
      <c r="C161" s="32" t="s">
        <v>2776</v>
      </c>
      <c r="D161" s="32" t="s">
        <v>2777</v>
      </c>
      <c r="E161" s="1">
        <f>VLOOKUP(C161,DATABASE!$A$2:$F$3248,6)</f>
        <v>3</v>
      </c>
      <c r="F161" s="6">
        <f>VLOOKUP(C161,DATABASE!$A$2:$F$3248,4)</f>
        <v>2019.4849999999999</v>
      </c>
      <c r="G161" s="2">
        <f t="shared" si="18"/>
        <v>1431358.4790000003</v>
      </c>
      <c r="H161" s="22">
        <f t="shared" si="15"/>
        <v>0.87561420438267845</v>
      </c>
      <c r="I161" s="25">
        <f t="shared" si="19"/>
        <v>4.37371</v>
      </c>
      <c r="J161" s="43">
        <f>VLOOKUP(C161,DATABASE!$A$2:$F$3248,5)*F161</f>
        <v>8832.6417393499996</v>
      </c>
      <c r="K161" s="25">
        <f t="shared" si="20"/>
        <v>6131284.9745895565</v>
      </c>
      <c r="L161" s="26">
        <f t="shared" si="16"/>
        <v>0.86703318718455391</v>
      </c>
      <c r="M161" s="3" t="str">
        <f>VLOOKUP(C161,DATABASE!$A$2:$F$3248,3)</f>
        <v>CIOCC</v>
      </c>
      <c r="N161" s="10" t="str">
        <f t="shared" si="17"/>
        <v>B</v>
      </c>
    </row>
    <row r="162" spans="1:14" ht="12.95" customHeight="1">
      <c r="A162" s="19">
        <v>161</v>
      </c>
      <c r="B162" s="21">
        <f t="shared" si="14"/>
        <v>0.26923076923076922</v>
      </c>
      <c r="C162" s="32" t="s">
        <v>1723</v>
      </c>
      <c r="D162" s="32" t="s">
        <v>1724</v>
      </c>
      <c r="E162" s="1">
        <f>VLOOKUP(C162,DATABASE!$A$2:$F$3248,6)</f>
        <v>5</v>
      </c>
      <c r="F162" s="6">
        <f>VLOOKUP(C162,DATABASE!$A$2:$F$3248,4)</f>
        <v>1983</v>
      </c>
      <c r="G162" s="2">
        <f t="shared" si="18"/>
        <v>1433341.4790000003</v>
      </c>
      <c r="H162" s="22">
        <f t="shared" si="15"/>
        <v>0.87682727783196834</v>
      </c>
      <c r="I162" s="25">
        <f t="shared" si="19"/>
        <v>2.9716200000000002</v>
      </c>
      <c r="J162" s="43">
        <f>VLOOKUP(C162,DATABASE!$A$2:$F$3248,5)*F162</f>
        <v>5892.72246</v>
      </c>
      <c r="K162" s="25">
        <f t="shared" si="20"/>
        <v>6137177.6970495563</v>
      </c>
      <c r="L162" s="26">
        <f t="shared" si="16"/>
        <v>0.86786648492831597</v>
      </c>
      <c r="M162" s="3" t="str">
        <f>VLOOKUP(C162,DATABASE!$A$2:$F$3248,3)</f>
        <v>OLEOSE</v>
      </c>
      <c r="N162" s="10" t="str">
        <f t="shared" si="17"/>
        <v>B</v>
      </c>
    </row>
    <row r="163" spans="1:14" ht="12.95" customHeight="1">
      <c r="A163" s="19">
        <v>162</v>
      </c>
      <c r="B163" s="21">
        <f t="shared" si="14"/>
        <v>0.2709030100334448</v>
      </c>
      <c r="C163" s="32" t="s">
        <v>1577</v>
      </c>
      <c r="D163" s="32" t="s">
        <v>1578</v>
      </c>
      <c r="E163" s="1">
        <f>VLOOKUP(C163,DATABASE!$A$2:$F$3248,6)</f>
        <v>4</v>
      </c>
      <c r="F163" s="6">
        <f>VLOOKUP(C163,DATABASE!$A$2:$F$3248,4)</f>
        <v>1957.9829999999999</v>
      </c>
      <c r="G163" s="2">
        <f t="shared" si="18"/>
        <v>1435299.4620000003</v>
      </c>
      <c r="H163" s="22">
        <f t="shared" si="15"/>
        <v>0.87802504746961885</v>
      </c>
      <c r="I163" s="25">
        <f t="shared" si="19"/>
        <v>7.6224999999999996</v>
      </c>
      <c r="J163" s="43">
        <f>VLOOKUP(C163,DATABASE!$A$2:$F$3248,5)*F163</f>
        <v>14924.725417499998</v>
      </c>
      <c r="K163" s="25">
        <f t="shared" si="20"/>
        <v>6152102.4224670567</v>
      </c>
      <c r="L163" s="26">
        <f t="shared" si="16"/>
        <v>0.86997701025868623</v>
      </c>
      <c r="M163" s="3" t="str">
        <f>VLOOKUP(C163,DATABASE!$A$2:$F$3248,3)</f>
        <v>OLEOSE</v>
      </c>
      <c r="N163" s="10" t="str">
        <f t="shared" si="17"/>
        <v>B</v>
      </c>
    </row>
    <row r="164" spans="1:14" ht="12.95" customHeight="1">
      <c r="A164" s="19">
        <v>163</v>
      </c>
      <c r="B164" s="21">
        <f t="shared" si="14"/>
        <v>0.27257525083612039</v>
      </c>
      <c r="C164" s="32" t="s">
        <v>2090</v>
      </c>
      <c r="D164" s="32" t="s">
        <v>2091</v>
      </c>
      <c r="E164" s="1">
        <f>VLOOKUP(C164,DATABASE!$A$2:$F$3248,6)</f>
        <v>4</v>
      </c>
      <c r="F164" s="6">
        <f>VLOOKUP(C164,DATABASE!$A$2:$F$3248,4)</f>
        <v>1908</v>
      </c>
      <c r="G164" s="2">
        <f t="shared" si="18"/>
        <v>1437207.4620000003</v>
      </c>
      <c r="H164" s="22">
        <f t="shared" si="15"/>
        <v>0.87919224068255131</v>
      </c>
      <c r="I164" s="25">
        <f t="shared" si="19"/>
        <v>7.81088</v>
      </c>
      <c r="J164" s="43">
        <f>VLOOKUP(C164,DATABASE!$A$2:$F$3248,5)*F164</f>
        <v>14903.15904</v>
      </c>
      <c r="K164" s="25">
        <f t="shared" si="20"/>
        <v>6167005.581507057</v>
      </c>
      <c r="L164" s="26">
        <f t="shared" si="16"/>
        <v>0.87208448585884535</v>
      </c>
      <c r="M164" s="3" t="str">
        <f>VLOOKUP(C164,DATABASE!$A$2:$F$3248,3)</f>
        <v>OLEOSE</v>
      </c>
      <c r="N164" s="10" t="str">
        <f t="shared" si="17"/>
        <v>B</v>
      </c>
    </row>
    <row r="165" spans="1:14" ht="12.95" customHeight="1">
      <c r="A165" s="19">
        <v>164</v>
      </c>
      <c r="B165" s="21">
        <f t="shared" si="14"/>
        <v>0.27424749163879597</v>
      </c>
      <c r="C165" s="32" t="s">
        <v>112</v>
      </c>
      <c r="D165" s="32" t="s">
        <v>113</v>
      </c>
      <c r="E165" s="1">
        <f>VLOOKUP(C165,DATABASE!$A$2:$F$3248,6)</f>
        <v>10</v>
      </c>
      <c r="F165" s="6">
        <f>VLOOKUP(C165,DATABASE!$A$2:$F$3248,4)</f>
        <v>1897</v>
      </c>
      <c r="G165" s="2">
        <f t="shared" si="18"/>
        <v>1439104.4620000003</v>
      </c>
      <c r="H165" s="22">
        <f t="shared" si="15"/>
        <v>0.88035270479415129</v>
      </c>
      <c r="I165" s="25">
        <f t="shared" si="19"/>
        <v>6.1786899999999996</v>
      </c>
      <c r="J165" s="43">
        <f>VLOOKUP(C165,DATABASE!$A$2:$F$3248,5)*F165</f>
        <v>11720.974929999998</v>
      </c>
      <c r="K165" s="25">
        <f t="shared" si="20"/>
        <v>6178726.5564370565</v>
      </c>
      <c r="L165" s="26">
        <f t="shared" si="16"/>
        <v>0.87374196455908271</v>
      </c>
      <c r="M165" s="3" t="str">
        <f>VLOOKUP(C165,DATABASE!$A$2:$F$3248,3)</f>
        <v>OLEOSE</v>
      </c>
      <c r="N165" s="10" t="str">
        <f t="shared" si="17"/>
        <v>B</v>
      </c>
    </row>
    <row r="166" spans="1:14" ht="12.95" customHeight="1">
      <c r="A166" s="19">
        <v>165</v>
      </c>
      <c r="B166" s="21">
        <f t="shared" si="14"/>
        <v>0.27591973244147155</v>
      </c>
      <c r="C166" s="32" t="s">
        <v>4035</v>
      </c>
      <c r="D166" s="32" t="s">
        <v>4036</v>
      </c>
      <c r="E166" s="1">
        <f>VLOOKUP(C166,DATABASE!$A$2:$F$3248,6)</f>
        <v>2</v>
      </c>
      <c r="F166" s="6">
        <f>VLOOKUP(C166,DATABASE!$A$2:$F$3248,4)</f>
        <v>1881</v>
      </c>
      <c r="G166" s="2">
        <f t="shared" si="18"/>
        <v>1440985.4620000003</v>
      </c>
      <c r="H166" s="22">
        <f t="shared" si="15"/>
        <v>0.88150338112199511</v>
      </c>
      <c r="I166" s="25">
        <f t="shared" si="19"/>
        <v>3.5087200000000003</v>
      </c>
      <c r="J166" s="43">
        <f>VLOOKUP(C166,DATABASE!$A$2:$F$3248,5)*F166</f>
        <v>6599.9023200000001</v>
      </c>
      <c r="K166" s="25">
        <f t="shared" si="20"/>
        <v>6185326.4587570569</v>
      </c>
      <c r="L166" s="26">
        <f t="shared" si="16"/>
        <v>0.87467526555020159</v>
      </c>
      <c r="M166" s="3" t="str">
        <f>VLOOKUP(C166,DATABASE!$A$2:$F$3248,3)</f>
        <v>CIOCC</v>
      </c>
      <c r="N166" s="10" t="str">
        <f t="shared" si="17"/>
        <v>B</v>
      </c>
    </row>
    <row r="167" spans="1:14" ht="12.95" customHeight="1">
      <c r="A167" s="19">
        <v>166</v>
      </c>
      <c r="B167" s="21">
        <f t="shared" si="14"/>
        <v>0.27759197324414714</v>
      </c>
      <c r="C167" s="32" t="s">
        <v>2112</v>
      </c>
      <c r="D167" s="32" t="s">
        <v>2113</v>
      </c>
      <c r="E167" s="1">
        <f>VLOOKUP(C167,DATABASE!$A$2:$F$3248,6)</f>
        <v>4</v>
      </c>
      <c r="F167" s="6">
        <f>VLOOKUP(C167,DATABASE!$A$2:$F$3248,4)</f>
        <v>1842.3789999999999</v>
      </c>
      <c r="G167" s="2">
        <f t="shared" si="18"/>
        <v>1442827.8410000002</v>
      </c>
      <c r="H167" s="22">
        <f t="shared" si="15"/>
        <v>0.88263043157506083</v>
      </c>
      <c r="I167" s="25">
        <f t="shared" si="19"/>
        <v>4.2354700000000003</v>
      </c>
      <c r="J167" s="43">
        <f>VLOOKUP(C167,DATABASE!$A$2:$F$3248,5)*F167</f>
        <v>7803.3409831300005</v>
      </c>
      <c r="K167" s="25">
        <f t="shared" si="20"/>
        <v>6193129.7997401869</v>
      </c>
      <c r="L167" s="26">
        <f t="shared" si="16"/>
        <v>0.87577874640802023</v>
      </c>
      <c r="M167" s="3" t="str">
        <f>VLOOKUP(C167,DATABASE!$A$2:$F$3248,3)</f>
        <v>OLEOSE</v>
      </c>
      <c r="N167" s="10" t="str">
        <f t="shared" si="17"/>
        <v>B</v>
      </c>
    </row>
    <row r="168" spans="1:14" ht="12.95" customHeight="1">
      <c r="A168" s="19">
        <v>167</v>
      </c>
      <c r="B168" s="21">
        <f t="shared" si="14"/>
        <v>0.27926421404682272</v>
      </c>
      <c r="C168" s="32" t="s">
        <v>5457</v>
      </c>
      <c r="D168" s="32" t="s">
        <v>5458</v>
      </c>
      <c r="E168" s="1">
        <f>VLOOKUP(C168,DATABASE!$A$2:$F$3248,6)</f>
        <v>4</v>
      </c>
      <c r="F168" s="6">
        <f>VLOOKUP(C168,DATABASE!$A$2:$F$3248,4)</f>
        <v>1825.2950000000001</v>
      </c>
      <c r="G168" s="2">
        <f t="shared" si="18"/>
        <v>1444653.1360000002</v>
      </c>
      <c r="H168" s="22">
        <f t="shared" si="15"/>
        <v>0.88374703112202069</v>
      </c>
      <c r="I168" s="25">
        <f t="shared" si="19"/>
        <v>10.93408</v>
      </c>
      <c r="J168" s="43">
        <f>VLOOKUP(C168,DATABASE!$A$2:$F$3248,5)*F168</f>
        <v>19957.921553600001</v>
      </c>
      <c r="K168" s="25">
        <f t="shared" si="20"/>
        <v>6213087.7212937865</v>
      </c>
      <c r="L168" s="26">
        <f t="shared" si="16"/>
        <v>0.87860102271811058</v>
      </c>
      <c r="M168" s="3" t="str">
        <f>VLOOKUP(C168,DATABASE!$A$2:$F$3248,3)</f>
        <v>OLEOSE</v>
      </c>
      <c r="N168" s="10" t="str">
        <f t="shared" si="17"/>
        <v>B</v>
      </c>
    </row>
    <row r="169" spans="1:14" ht="12.95" customHeight="1">
      <c r="A169" s="19">
        <v>168</v>
      </c>
      <c r="B169" s="21">
        <f t="shared" si="14"/>
        <v>0.28093645484949831</v>
      </c>
      <c r="C169" s="32" t="s">
        <v>973</v>
      </c>
      <c r="D169" s="32" t="s">
        <v>974</v>
      </c>
      <c r="E169" s="1">
        <f>VLOOKUP(C169,DATABASE!$A$2:$F$3248,6)</f>
        <v>3</v>
      </c>
      <c r="F169" s="6">
        <f>VLOOKUP(C169,DATABASE!$A$2:$F$3248,4)</f>
        <v>1821.37</v>
      </c>
      <c r="G169" s="2">
        <f t="shared" si="18"/>
        <v>1446474.5060000003</v>
      </c>
      <c r="H169" s="22">
        <f t="shared" si="15"/>
        <v>0.88486122960327807</v>
      </c>
      <c r="I169" s="25">
        <f t="shared" si="19"/>
        <v>3.6891799999999999</v>
      </c>
      <c r="J169" s="43">
        <f>VLOOKUP(C169,DATABASE!$A$2:$F$3248,5)*F169</f>
        <v>6719.3617765999998</v>
      </c>
      <c r="K169" s="25">
        <f t="shared" si="20"/>
        <v>6219807.0830703862</v>
      </c>
      <c r="L169" s="26">
        <f t="shared" si="16"/>
        <v>0.87955121663034208</v>
      </c>
      <c r="M169" s="3" t="str">
        <f>VLOOKUP(C169,DATABASE!$A$2:$F$3248,3)</f>
        <v>CIOCC</v>
      </c>
      <c r="N169" s="10" t="str">
        <f t="shared" si="17"/>
        <v>B</v>
      </c>
    </row>
    <row r="170" spans="1:14" ht="12.95" customHeight="1">
      <c r="A170" s="19">
        <v>169</v>
      </c>
      <c r="B170" s="21">
        <f t="shared" si="14"/>
        <v>0.28260869565217389</v>
      </c>
      <c r="C170" s="32" t="s">
        <v>919</v>
      </c>
      <c r="D170" s="32" t="s">
        <v>920</v>
      </c>
      <c r="E170" s="1">
        <f>VLOOKUP(C170,DATABASE!$A$2:$F$3248,6)</f>
        <v>8</v>
      </c>
      <c r="F170" s="6">
        <f>VLOOKUP(C170,DATABASE!$A$2:$F$3248,4)</f>
        <v>1791.6</v>
      </c>
      <c r="G170" s="2">
        <f t="shared" si="18"/>
        <v>1448266.1060000004</v>
      </c>
      <c r="H170" s="22">
        <f t="shared" si="15"/>
        <v>0.88595721668938388</v>
      </c>
      <c r="I170" s="25">
        <f t="shared" si="19"/>
        <v>5.1249000000000002</v>
      </c>
      <c r="J170" s="43">
        <f>VLOOKUP(C170,DATABASE!$A$2:$F$3248,5)*F170</f>
        <v>9181.7708399999992</v>
      </c>
      <c r="K170" s="25">
        <f t="shared" si="20"/>
        <v>6228988.8539103866</v>
      </c>
      <c r="L170" s="26">
        <f t="shared" si="16"/>
        <v>0.88084962309299986</v>
      </c>
      <c r="M170" s="3" t="str">
        <f>VLOOKUP(C170,DATABASE!$A$2:$F$3248,3)</f>
        <v>CIOCC</v>
      </c>
      <c r="N170" s="10" t="str">
        <f t="shared" si="17"/>
        <v>B</v>
      </c>
    </row>
    <row r="171" spans="1:14" ht="12.95" customHeight="1">
      <c r="A171" s="19">
        <v>170</v>
      </c>
      <c r="B171" s="21">
        <f t="shared" si="14"/>
        <v>0.28428093645484948</v>
      </c>
      <c r="C171" s="32" t="s">
        <v>1047</v>
      </c>
      <c r="D171" s="32" t="s">
        <v>1048</v>
      </c>
      <c r="E171" s="1">
        <f>VLOOKUP(C171,DATABASE!$A$2:$F$3248,6)</f>
        <v>6</v>
      </c>
      <c r="F171" s="6">
        <f>VLOOKUP(C171,DATABASE!$A$2:$F$3248,4)</f>
        <v>1770</v>
      </c>
      <c r="G171" s="2">
        <f t="shared" si="18"/>
        <v>1450036.1060000004</v>
      </c>
      <c r="H171" s="22">
        <f t="shared" si="15"/>
        <v>0.88703999026741864</v>
      </c>
      <c r="I171" s="25">
        <f t="shared" si="19"/>
        <v>3.0735600000000001</v>
      </c>
      <c r="J171" s="43">
        <f>VLOOKUP(C171,DATABASE!$A$2:$F$3248,5)*F171</f>
        <v>5440.2012000000004</v>
      </c>
      <c r="K171" s="25">
        <f t="shared" si="20"/>
        <v>6234429.0551103866</v>
      </c>
      <c r="L171" s="26">
        <f t="shared" si="16"/>
        <v>0.88161892920173723</v>
      </c>
      <c r="M171" s="3" t="str">
        <f>VLOOKUP(C171,DATABASE!$A$2:$F$3248,3)</f>
        <v>OLEOSE</v>
      </c>
      <c r="N171" s="10" t="str">
        <f t="shared" si="17"/>
        <v>B</v>
      </c>
    </row>
    <row r="172" spans="1:14" ht="12.95" customHeight="1">
      <c r="A172" s="19">
        <v>171</v>
      </c>
      <c r="B172" s="21">
        <f t="shared" si="14"/>
        <v>0.28595317725752506</v>
      </c>
      <c r="C172" s="32" t="s">
        <v>4969</v>
      </c>
      <c r="D172" s="32" t="s">
        <v>4970</v>
      </c>
      <c r="E172" s="1">
        <f>VLOOKUP(C172,DATABASE!$A$2:$F$3248,6)</f>
        <v>2</v>
      </c>
      <c r="F172" s="6">
        <f>VLOOKUP(C172,DATABASE!$A$2:$F$3248,4)</f>
        <v>1742</v>
      </c>
      <c r="G172" s="2">
        <f t="shared" si="18"/>
        <v>1451778.1060000004</v>
      </c>
      <c r="H172" s="22">
        <f t="shared" si="15"/>
        <v>0.88810563522388009</v>
      </c>
      <c r="I172" s="25">
        <f t="shared" si="19"/>
        <v>5.4073500000000001</v>
      </c>
      <c r="J172" s="43">
        <f>VLOOKUP(C172,DATABASE!$A$2:$F$3248,5)*F172</f>
        <v>9419.6036999999997</v>
      </c>
      <c r="K172" s="25">
        <f t="shared" si="20"/>
        <v>6243848.6588103864</v>
      </c>
      <c r="L172" s="26">
        <f t="shared" si="16"/>
        <v>0.88295096792638861</v>
      </c>
      <c r="M172" s="3" t="str">
        <f>VLOOKUP(C172,DATABASE!$A$2:$F$3248,3)</f>
        <v>CIOCC</v>
      </c>
      <c r="N172" s="10" t="str">
        <f t="shared" si="17"/>
        <v>B</v>
      </c>
    </row>
    <row r="173" spans="1:14" ht="12.95" customHeight="1">
      <c r="A173" s="19">
        <v>172</v>
      </c>
      <c r="B173" s="21">
        <f t="shared" si="14"/>
        <v>0.28762541806020064</v>
      </c>
      <c r="C173" s="32" t="s">
        <v>5021</v>
      </c>
      <c r="D173" s="32" t="s">
        <v>5022</v>
      </c>
      <c r="E173" s="1">
        <f>VLOOKUP(C173,DATABASE!$A$2:$F$3248,6)</f>
        <v>2</v>
      </c>
      <c r="F173" s="6">
        <f>VLOOKUP(C173,DATABASE!$A$2:$F$3248,4)</f>
        <v>1726</v>
      </c>
      <c r="G173" s="2">
        <f t="shared" si="18"/>
        <v>1453504.1060000004</v>
      </c>
      <c r="H173" s="22">
        <f t="shared" si="15"/>
        <v>0.88916149239658526</v>
      </c>
      <c r="I173" s="25">
        <f t="shared" si="19"/>
        <v>2.7911600000000001</v>
      </c>
      <c r="J173" s="43">
        <f>VLOOKUP(C173,DATABASE!$A$2:$F$3248,5)*F173</f>
        <v>4817.54216</v>
      </c>
      <c r="K173" s="25">
        <f t="shared" si="20"/>
        <v>6248666.2009703862</v>
      </c>
      <c r="L173" s="26">
        <f t="shared" si="16"/>
        <v>0.88363222298967325</v>
      </c>
      <c r="M173" s="3" t="str">
        <f>VLOOKUP(C173,DATABASE!$A$2:$F$3248,3)</f>
        <v>CIOCC</v>
      </c>
      <c r="N173" s="10" t="str">
        <f t="shared" si="17"/>
        <v>B</v>
      </c>
    </row>
    <row r="174" spans="1:14" ht="12.95" customHeight="1">
      <c r="A174" s="19">
        <v>173</v>
      </c>
      <c r="B174" s="21">
        <f t="shared" si="14"/>
        <v>0.28929765886287623</v>
      </c>
      <c r="C174" s="32" t="s">
        <v>2223</v>
      </c>
      <c r="D174" s="32" t="s">
        <v>2224</v>
      </c>
      <c r="E174" s="1">
        <f>VLOOKUP(C174,DATABASE!$A$2:$F$3248,6)</f>
        <v>4</v>
      </c>
      <c r="F174" s="6">
        <f>VLOOKUP(C174,DATABASE!$A$2:$F$3248,4)</f>
        <v>1716</v>
      </c>
      <c r="G174" s="2">
        <f t="shared" si="18"/>
        <v>1455220.1060000004</v>
      </c>
      <c r="H174" s="22">
        <f t="shared" si="15"/>
        <v>0.89021123220444276</v>
      </c>
      <c r="I174" s="25">
        <f t="shared" si="19"/>
        <v>3.43675</v>
      </c>
      <c r="J174" s="43">
        <f>VLOOKUP(C174,DATABASE!$A$2:$F$3248,5)*F174</f>
        <v>5897.4629999999997</v>
      </c>
      <c r="K174" s="25">
        <f t="shared" si="20"/>
        <v>6254563.6639703866</v>
      </c>
      <c r="L174" s="26">
        <f t="shared" si="16"/>
        <v>0.88446619109952052</v>
      </c>
      <c r="M174" s="3" t="str">
        <f>VLOOKUP(C174,DATABASE!$A$2:$F$3248,3)</f>
        <v>OLEOSE</v>
      </c>
      <c r="N174" s="10" t="str">
        <f t="shared" si="17"/>
        <v>B</v>
      </c>
    </row>
    <row r="175" spans="1:14" ht="12.95" customHeight="1">
      <c r="A175" s="19">
        <v>174</v>
      </c>
      <c r="B175" s="21">
        <f t="shared" si="14"/>
        <v>0.29096989966555181</v>
      </c>
      <c r="C175" s="32" t="s">
        <v>1238</v>
      </c>
      <c r="D175" s="32" t="s">
        <v>1223</v>
      </c>
      <c r="E175" s="1">
        <f>VLOOKUP(C175,DATABASE!$A$2:$F$3248,6)</f>
        <v>4</v>
      </c>
      <c r="F175" s="6">
        <f>VLOOKUP(C175,DATABASE!$A$2:$F$3248,4)</f>
        <v>1610</v>
      </c>
      <c r="G175" s="2">
        <f t="shared" si="18"/>
        <v>1456830.1060000004</v>
      </c>
      <c r="H175" s="22">
        <f t="shared" si="15"/>
        <v>0.8911961279449151</v>
      </c>
      <c r="I175" s="25">
        <f t="shared" si="19"/>
        <v>4.3431899999999999</v>
      </c>
      <c r="J175" s="43">
        <f>VLOOKUP(C175,DATABASE!$A$2:$F$3248,5)*F175</f>
        <v>6992.5358999999999</v>
      </c>
      <c r="K175" s="25">
        <f t="shared" si="20"/>
        <v>6261556.1998703862</v>
      </c>
      <c r="L175" s="26">
        <f t="shared" si="16"/>
        <v>0.88545501492894707</v>
      </c>
      <c r="M175" s="3" t="str">
        <f>VLOOKUP(C175,DATABASE!$A$2:$F$3248,3)</f>
        <v>CIOCC</v>
      </c>
      <c r="N175" s="10" t="str">
        <f t="shared" si="17"/>
        <v>B</v>
      </c>
    </row>
    <row r="176" spans="1:14" ht="12.95" customHeight="1">
      <c r="A176" s="19">
        <v>175</v>
      </c>
      <c r="B176" s="21">
        <f t="shared" si="14"/>
        <v>0.29264214046822745</v>
      </c>
      <c r="C176" s="32" t="s">
        <v>5920</v>
      </c>
      <c r="D176" s="32" t="s">
        <v>5921</v>
      </c>
      <c r="E176" s="1">
        <f>VLOOKUP(C176,DATABASE!$A$2:$F$3248,6)</f>
        <v>4</v>
      </c>
      <c r="F176" s="6">
        <f>VLOOKUP(C176,DATABASE!$A$2:$F$3248,4)</f>
        <v>1600</v>
      </c>
      <c r="G176" s="2">
        <f t="shared" si="18"/>
        <v>1458430.1060000004</v>
      </c>
      <c r="H176" s="22">
        <f t="shared" si="15"/>
        <v>0.89217490632053986</v>
      </c>
      <c r="I176" s="25">
        <f t="shared" si="19"/>
        <v>4.3236699999999999</v>
      </c>
      <c r="J176" s="43">
        <f>VLOOKUP(C176,DATABASE!$A$2:$F$3248,5)*F176</f>
        <v>6917.8719999999994</v>
      </c>
      <c r="K176" s="25">
        <f t="shared" si="20"/>
        <v>6268474.0718703866</v>
      </c>
      <c r="L176" s="26">
        <f t="shared" si="16"/>
        <v>0.88643328043667557</v>
      </c>
      <c r="M176" s="3" t="str">
        <f>VLOOKUP(C176,DATABASE!$A$2:$F$3248,3)</f>
        <v>OLEOSE</v>
      </c>
      <c r="N176" s="10" t="str">
        <f t="shared" si="17"/>
        <v>B</v>
      </c>
    </row>
    <row r="177" spans="1:14" ht="12.95" customHeight="1">
      <c r="A177" s="19">
        <v>176</v>
      </c>
      <c r="B177" s="21">
        <f t="shared" si="14"/>
        <v>0.29431438127090304</v>
      </c>
      <c r="C177" s="32" t="s">
        <v>2158</v>
      </c>
      <c r="D177" s="32" t="s">
        <v>2159</v>
      </c>
      <c r="E177" s="1">
        <f>VLOOKUP(C177,DATABASE!$A$2:$F$3248,6)</f>
        <v>3</v>
      </c>
      <c r="F177" s="6">
        <f>VLOOKUP(C177,DATABASE!$A$2:$F$3248,4)</f>
        <v>1598</v>
      </c>
      <c r="G177" s="2">
        <f t="shared" si="18"/>
        <v>1460028.1060000004</v>
      </c>
      <c r="H177" s="22">
        <f t="shared" si="15"/>
        <v>0.89315246122319503</v>
      </c>
      <c r="I177" s="25">
        <f t="shared" si="19"/>
        <v>2.5289000000000001</v>
      </c>
      <c r="J177" s="43">
        <f>VLOOKUP(C177,DATABASE!$A$2:$F$3248,5)*F177</f>
        <v>4041.1822000000002</v>
      </c>
      <c r="K177" s="25">
        <f t="shared" si="20"/>
        <v>6272515.2540703863</v>
      </c>
      <c r="L177" s="26">
        <f t="shared" si="16"/>
        <v>0.88700474940237861</v>
      </c>
      <c r="M177" s="3" t="str">
        <f>VLOOKUP(C177,DATABASE!$A$2:$F$3248,3)</f>
        <v>OLEOSE</v>
      </c>
      <c r="N177" s="10" t="str">
        <f t="shared" si="17"/>
        <v>B</v>
      </c>
    </row>
    <row r="178" spans="1:14" ht="12.95" customHeight="1">
      <c r="A178" s="19">
        <v>177</v>
      </c>
      <c r="B178" s="21">
        <f t="shared" si="14"/>
        <v>0.29598662207357862</v>
      </c>
      <c r="C178" s="32" t="s">
        <v>5782</v>
      </c>
      <c r="D178" s="32" t="s">
        <v>5783</v>
      </c>
      <c r="E178" s="1">
        <f>VLOOKUP(C178,DATABASE!$A$2:$F$3248,6)</f>
        <v>3</v>
      </c>
      <c r="F178" s="6">
        <f>VLOOKUP(C178,DATABASE!$A$2:$F$3248,4)</f>
        <v>1575</v>
      </c>
      <c r="G178" s="2">
        <f t="shared" si="18"/>
        <v>1461603.1060000004</v>
      </c>
      <c r="H178" s="22">
        <f t="shared" si="15"/>
        <v>0.89411594618670065</v>
      </c>
      <c r="I178" s="25">
        <f t="shared" si="19"/>
        <v>4.05213</v>
      </c>
      <c r="J178" s="43">
        <f>VLOOKUP(C178,DATABASE!$A$2:$F$3248,5)*F178</f>
        <v>6382.1047500000004</v>
      </c>
      <c r="K178" s="25">
        <f t="shared" si="20"/>
        <v>6278897.3588203862</v>
      </c>
      <c r="L178" s="26">
        <f t="shared" si="16"/>
        <v>0.88790725134858905</v>
      </c>
      <c r="M178" s="3" t="str">
        <f>VLOOKUP(C178,DATABASE!$A$2:$F$3248,3)</f>
        <v>OLEOSE</v>
      </c>
      <c r="N178" s="10" t="str">
        <f t="shared" si="17"/>
        <v>B</v>
      </c>
    </row>
    <row r="179" spans="1:14" ht="12.95" customHeight="1">
      <c r="A179" s="19">
        <v>178</v>
      </c>
      <c r="B179" s="21">
        <f t="shared" si="14"/>
        <v>0.2976588628762542</v>
      </c>
      <c r="C179" s="32" t="s">
        <v>2973</v>
      </c>
      <c r="D179" s="32" t="s">
        <v>2974</v>
      </c>
      <c r="E179" s="1">
        <f>VLOOKUP(C179,DATABASE!$A$2:$F$3248,6)</f>
        <v>4</v>
      </c>
      <c r="F179" s="6">
        <f>VLOOKUP(C179,DATABASE!$A$2:$F$3248,4)</f>
        <v>1560</v>
      </c>
      <c r="G179" s="2">
        <f t="shared" si="18"/>
        <v>1463163.1060000004</v>
      </c>
      <c r="H179" s="22">
        <f t="shared" si="15"/>
        <v>0.8950702551029347</v>
      </c>
      <c r="I179" s="25">
        <f t="shared" si="19"/>
        <v>7.6615000000000002</v>
      </c>
      <c r="J179" s="43">
        <f>VLOOKUP(C179,DATABASE!$A$2:$F$3248,5)*F179</f>
        <v>11951.94</v>
      </c>
      <c r="K179" s="25">
        <f t="shared" si="20"/>
        <v>6290849.2988203866</v>
      </c>
      <c r="L179" s="26">
        <f t="shared" si="16"/>
        <v>0.88959739112747493</v>
      </c>
      <c r="M179" s="3" t="str">
        <f>VLOOKUP(C179,DATABASE!$A$2:$F$3248,3)</f>
        <v>OLEOSE</v>
      </c>
      <c r="N179" s="10" t="str">
        <f t="shared" si="17"/>
        <v>B</v>
      </c>
    </row>
    <row r="180" spans="1:14" ht="12.95" customHeight="1">
      <c r="A180" s="19">
        <v>179</v>
      </c>
      <c r="B180" s="21">
        <f t="shared" si="14"/>
        <v>0.29933110367892979</v>
      </c>
      <c r="C180" s="32" t="s">
        <v>4060</v>
      </c>
      <c r="D180" s="32" t="s">
        <v>4061</v>
      </c>
      <c r="E180" s="1">
        <f>VLOOKUP(C180,DATABASE!$A$2:$F$3248,6)</f>
        <v>5</v>
      </c>
      <c r="F180" s="6">
        <f>VLOOKUP(C180,DATABASE!$A$2:$F$3248,4)</f>
        <v>1554.9949999999999</v>
      </c>
      <c r="G180" s="2">
        <f t="shared" si="18"/>
        <v>1464718.1010000005</v>
      </c>
      <c r="H180" s="22">
        <f t="shared" si="15"/>
        <v>0.89602150227806265</v>
      </c>
      <c r="I180" s="25">
        <f t="shared" si="19"/>
        <v>3.8971</v>
      </c>
      <c r="J180" s="43">
        <f>VLOOKUP(C180,DATABASE!$A$2:$F$3248,5)*F180</f>
        <v>6059.9710144999999</v>
      </c>
      <c r="K180" s="25">
        <f t="shared" si="20"/>
        <v>6296909.2698348863</v>
      </c>
      <c r="L180" s="26">
        <f t="shared" si="16"/>
        <v>0.89045433971243271</v>
      </c>
      <c r="M180" s="3" t="str">
        <f>VLOOKUP(C180,DATABASE!$A$2:$F$3248,3)</f>
        <v>OLEOSE</v>
      </c>
      <c r="N180" s="10" t="str">
        <f t="shared" si="17"/>
        <v>B</v>
      </c>
    </row>
    <row r="181" spans="1:14" ht="12.95" customHeight="1">
      <c r="A181" s="19">
        <v>180</v>
      </c>
      <c r="B181" s="21">
        <f t="shared" si="14"/>
        <v>0.30100334448160537</v>
      </c>
      <c r="C181" s="32" t="s">
        <v>1501</v>
      </c>
      <c r="D181" s="32" t="s">
        <v>1498</v>
      </c>
      <c r="E181" s="1">
        <f>VLOOKUP(C181,DATABASE!$A$2:$F$3248,6)</f>
        <v>3</v>
      </c>
      <c r="F181" s="6">
        <f>VLOOKUP(C181,DATABASE!$A$2:$F$3248,4)</f>
        <v>1491</v>
      </c>
      <c r="G181" s="2">
        <f t="shared" si="18"/>
        <v>1466209.1010000005</v>
      </c>
      <c r="H181" s="22">
        <f t="shared" si="15"/>
        <v>0.89693360137684797</v>
      </c>
      <c r="I181" s="25">
        <f t="shared" si="19"/>
        <v>5.2410699999999997</v>
      </c>
      <c r="J181" s="43">
        <f>VLOOKUP(C181,DATABASE!$A$2:$F$3248,5)*F181</f>
        <v>7814.4353699999992</v>
      </c>
      <c r="K181" s="25">
        <f t="shared" si="20"/>
        <v>6304723.7052048864</v>
      </c>
      <c r="L181" s="26">
        <f t="shared" si="16"/>
        <v>0.89155938944229829</v>
      </c>
      <c r="M181" s="3" t="str">
        <f>VLOOKUP(C181,DATABASE!$A$2:$F$3248,3)</f>
        <v>OLEOSE</v>
      </c>
      <c r="N181" s="10" t="str">
        <f t="shared" si="17"/>
        <v>B</v>
      </c>
    </row>
    <row r="182" spans="1:14" ht="12.95" customHeight="1">
      <c r="A182" s="19">
        <v>181</v>
      </c>
      <c r="B182" s="21">
        <f t="shared" si="14"/>
        <v>0.30267558528428096</v>
      </c>
      <c r="C182" s="32" t="s">
        <v>4029</v>
      </c>
      <c r="D182" s="32" t="s">
        <v>4030</v>
      </c>
      <c r="E182" s="1">
        <f>VLOOKUP(C182,DATABASE!$A$2:$F$3248,6)</f>
        <v>2</v>
      </c>
      <c r="F182" s="6">
        <f>VLOOKUP(C182,DATABASE!$A$2:$F$3248,4)</f>
        <v>1488</v>
      </c>
      <c r="G182" s="2">
        <f t="shared" si="18"/>
        <v>1467697.1010000005</v>
      </c>
      <c r="H182" s="22">
        <f t="shared" si="15"/>
        <v>0.89784386526617888</v>
      </c>
      <c r="I182" s="25">
        <f t="shared" si="19"/>
        <v>3.0281999999999996</v>
      </c>
      <c r="J182" s="43">
        <f>VLOOKUP(C182,DATABASE!$A$2:$F$3248,5)*F182</f>
        <v>4505.9615999999996</v>
      </c>
      <c r="K182" s="25">
        <f t="shared" si="20"/>
        <v>6309229.6668048864</v>
      </c>
      <c r="L182" s="26">
        <f t="shared" si="16"/>
        <v>0.8921965834829555</v>
      </c>
      <c r="M182" s="3" t="str">
        <f>VLOOKUP(C182,DATABASE!$A$2:$F$3248,3)</f>
        <v>CIOCC</v>
      </c>
      <c r="N182" s="10" t="str">
        <f t="shared" si="17"/>
        <v>B</v>
      </c>
    </row>
    <row r="183" spans="1:14" ht="12.95" customHeight="1">
      <c r="A183" s="19">
        <v>182</v>
      </c>
      <c r="B183" s="21">
        <f t="shared" si="14"/>
        <v>0.30434782608695654</v>
      </c>
      <c r="C183" s="32" t="s">
        <v>4541</v>
      </c>
      <c r="D183" s="32" t="s">
        <v>4542</v>
      </c>
      <c r="E183" s="1">
        <f>VLOOKUP(C183,DATABASE!$A$2:$F$3248,6)</f>
        <v>3</v>
      </c>
      <c r="F183" s="6">
        <f>VLOOKUP(C183,DATABASE!$A$2:$F$3248,4)</f>
        <v>1452</v>
      </c>
      <c r="G183" s="2">
        <f t="shared" si="18"/>
        <v>1469149.1010000005</v>
      </c>
      <c r="H183" s="22">
        <f t="shared" si="15"/>
        <v>0.89873210664205838</v>
      </c>
      <c r="I183" s="25">
        <f t="shared" si="19"/>
        <v>3.3986299999999994</v>
      </c>
      <c r="J183" s="43">
        <f>VLOOKUP(C183,DATABASE!$A$2:$F$3248,5)*F183</f>
        <v>4934.8107599999994</v>
      </c>
      <c r="K183" s="25">
        <f t="shared" si="20"/>
        <v>6314164.4775648862</v>
      </c>
      <c r="L183" s="26">
        <f t="shared" si="16"/>
        <v>0.89289442165539856</v>
      </c>
      <c r="M183" s="3" t="str">
        <f>VLOOKUP(C183,DATABASE!$A$2:$F$3248,3)</f>
        <v>OLEOSE</v>
      </c>
      <c r="N183" s="10" t="str">
        <f t="shared" si="17"/>
        <v>B</v>
      </c>
    </row>
    <row r="184" spans="1:14" ht="12.95" customHeight="1">
      <c r="A184" s="19">
        <v>183</v>
      </c>
      <c r="B184" s="21">
        <f t="shared" si="14"/>
        <v>0.30602006688963213</v>
      </c>
      <c r="C184" s="32" t="s">
        <v>991</v>
      </c>
      <c r="D184" s="32" t="s">
        <v>992</v>
      </c>
      <c r="E184" s="1">
        <f>VLOOKUP(C184,DATABASE!$A$2:$F$3248,6)</f>
        <v>1</v>
      </c>
      <c r="F184" s="6">
        <f>VLOOKUP(C184,DATABASE!$A$2:$F$3248,4)</f>
        <v>1450</v>
      </c>
      <c r="G184" s="2">
        <f t="shared" si="18"/>
        <v>1470599.1010000005</v>
      </c>
      <c r="H184" s="22">
        <f t="shared" si="15"/>
        <v>0.89961912454496828</v>
      </c>
      <c r="I184" s="25">
        <f t="shared" si="19"/>
        <v>3.69015</v>
      </c>
      <c r="J184" s="43">
        <f>VLOOKUP(C184,DATABASE!$A$2:$F$3248,5)*F184</f>
        <v>5350.7174999999997</v>
      </c>
      <c r="K184" s="25">
        <f t="shared" si="20"/>
        <v>6319515.1950648865</v>
      </c>
      <c r="L184" s="26">
        <f t="shared" si="16"/>
        <v>0.89365107375475072</v>
      </c>
      <c r="M184" s="3" t="str">
        <f>VLOOKUP(C184,DATABASE!$A$2:$F$3248,3)</f>
        <v>CIOCC</v>
      </c>
      <c r="N184" s="10" t="str">
        <f t="shared" si="17"/>
        <v>B</v>
      </c>
    </row>
    <row r="185" spans="1:14" ht="12.95" customHeight="1">
      <c r="A185" s="19">
        <v>184</v>
      </c>
      <c r="B185" s="21">
        <f t="shared" si="14"/>
        <v>0.30769230769230771</v>
      </c>
      <c r="C185" s="32" t="s">
        <v>993</v>
      </c>
      <c r="D185" s="32" t="s">
        <v>994</v>
      </c>
      <c r="E185" s="1">
        <f>VLOOKUP(C185,DATABASE!$A$2:$F$3248,6)</f>
        <v>1</v>
      </c>
      <c r="F185" s="6">
        <f>VLOOKUP(C185,DATABASE!$A$2:$F$3248,4)</f>
        <v>1450</v>
      </c>
      <c r="G185" s="2">
        <f t="shared" si="18"/>
        <v>1472049.1010000005</v>
      </c>
      <c r="H185" s="22">
        <f t="shared" si="15"/>
        <v>0.90050614244787819</v>
      </c>
      <c r="I185" s="25">
        <f t="shared" si="19"/>
        <v>4.3674400000000002</v>
      </c>
      <c r="J185" s="43">
        <f>VLOOKUP(C185,DATABASE!$A$2:$F$3248,5)*F185</f>
        <v>6332.7880000000005</v>
      </c>
      <c r="K185" s="25">
        <f t="shared" si="20"/>
        <v>6325847.9830648862</v>
      </c>
      <c r="L185" s="26">
        <f t="shared" si="16"/>
        <v>0.89454660175355671</v>
      </c>
      <c r="M185" s="3" t="str">
        <f>VLOOKUP(C185,DATABASE!$A$2:$F$3248,3)</f>
        <v>CIOCC</v>
      </c>
      <c r="N185" s="10" t="str">
        <f t="shared" si="17"/>
        <v>B</v>
      </c>
    </row>
    <row r="186" spans="1:14" ht="12.95" customHeight="1">
      <c r="A186" s="19">
        <v>185</v>
      </c>
      <c r="B186" s="21">
        <f t="shared" si="14"/>
        <v>0.30936454849498329</v>
      </c>
      <c r="C186" s="32" t="s">
        <v>1481</v>
      </c>
      <c r="D186" s="32" t="s">
        <v>1478</v>
      </c>
      <c r="E186" s="1">
        <f>VLOOKUP(C186,DATABASE!$A$2:$F$3248,6)</f>
        <v>3</v>
      </c>
      <c r="F186" s="6">
        <f>VLOOKUP(C186,DATABASE!$A$2:$F$3248,4)</f>
        <v>1449</v>
      </c>
      <c r="G186" s="2">
        <f t="shared" si="18"/>
        <v>1473498.1010000005</v>
      </c>
      <c r="H186" s="22">
        <f t="shared" si="15"/>
        <v>0.90139254861430329</v>
      </c>
      <c r="I186" s="25">
        <f t="shared" si="19"/>
        <v>4.02102</v>
      </c>
      <c r="J186" s="43">
        <f>VLOOKUP(C186,DATABASE!$A$2:$F$3248,5)*F186</f>
        <v>5826.4579800000001</v>
      </c>
      <c r="K186" s="25">
        <f t="shared" si="20"/>
        <v>6331674.4410448866</v>
      </c>
      <c r="L186" s="26">
        <f t="shared" si="16"/>
        <v>0.89537052894880753</v>
      </c>
      <c r="M186" s="3" t="str">
        <f>VLOOKUP(C186,DATABASE!$A$2:$F$3248,3)</f>
        <v>OLEOSE</v>
      </c>
      <c r="N186" s="10" t="str">
        <f t="shared" si="17"/>
        <v>B</v>
      </c>
    </row>
    <row r="187" spans="1:14" ht="12.95" customHeight="1">
      <c r="A187" s="19">
        <v>186</v>
      </c>
      <c r="B187" s="21">
        <f t="shared" si="14"/>
        <v>0.31103678929765888</v>
      </c>
      <c r="C187" s="32" t="s">
        <v>451</v>
      </c>
      <c r="D187" s="32" t="s">
        <v>452</v>
      </c>
      <c r="E187" s="1">
        <f>VLOOKUP(C187,DATABASE!$A$2:$F$3248,6)</f>
        <v>3</v>
      </c>
      <c r="F187" s="6">
        <f>VLOOKUP(C187,DATABASE!$A$2:$F$3248,4)</f>
        <v>1443</v>
      </c>
      <c r="G187" s="2">
        <f t="shared" si="18"/>
        <v>1474941.1010000005</v>
      </c>
      <c r="H187" s="22">
        <f t="shared" si="15"/>
        <v>0.90227528436181981</v>
      </c>
      <c r="I187" s="25">
        <f t="shared" si="19"/>
        <v>2.2291699999999999</v>
      </c>
      <c r="J187" s="43">
        <f>VLOOKUP(C187,DATABASE!$A$2:$F$3248,5)*F187</f>
        <v>3216.6923099999999</v>
      </c>
      <c r="K187" s="25">
        <f t="shared" si="20"/>
        <v>6334891.1333548864</v>
      </c>
      <c r="L187" s="26">
        <f t="shared" si="16"/>
        <v>0.8958254056993239</v>
      </c>
      <c r="M187" s="3" t="str">
        <f>VLOOKUP(C187,DATABASE!$A$2:$F$3248,3)</f>
        <v>OLEOSE</v>
      </c>
      <c r="N187" s="10" t="str">
        <f t="shared" si="17"/>
        <v>B</v>
      </c>
    </row>
    <row r="188" spans="1:14" ht="12.95" customHeight="1">
      <c r="A188" s="19">
        <v>187</v>
      </c>
      <c r="B188" s="21">
        <f t="shared" si="14"/>
        <v>0.31270903010033446</v>
      </c>
      <c r="C188" s="32" t="s">
        <v>4004</v>
      </c>
      <c r="D188" s="32" t="s">
        <v>4005</v>
      </c>
      <c r="E188" s="1">
        <f>VLOOKUP(C188,DATABASE!$A$2:$F$3248,6)</f>
        <v>3</v>
      </c>
      <c r="F188" s="6">
        <f>VLOOKUP(C188,DATABASE!$A$2:$F$3248,4)</f>
        <v>1431</v>
      </c>
      <c r="G188" s="2">
        <f t="shared" si="18"/>
        <v>1476372.1010000005</v>
      </c>
      <c r="H188" s="22">
        <f t="shared" si="15"/>
        <v>0.90315067927151915</v>
      </c>
      <c r="I188" s="25">
        <f t="shared" si="19"/>
        <v>5.0269700000000004</v>
      </c>
      <c r="J188" s="43">
        <f>VLOOKUP(C188,DATABASE!$A$2:$F$3248,5)*F188</f>
        <v>7193.5940700000001</v>
      </c>
      <c r="K188" s="25">
        <f t="shared" si="20"/>
        <v>6342084.7274248861</v>
      </c>
      <c r="L188" s="26">
        <f t="shared" si="16"/>
        <v>0.89684266143277491</v>
      </c>
      <c r="M188" s="3" t="str">
        <f>VLOOKUP(C188,DATABASE!$A$2:$F$3248,3)</f>
        <v>OLEOSE</v>
      </c>
      <c r="N188" s="10" t="str">
        <f t="shared" si="17"/>
        <v>B</v>
      </c>
    </row>
    <row r="189" spans="1:14" ht="12.95" customHeight="1">
      <c r="A189" s="19">
        <v>188</v>
      </c>
      <c r="B189" s="21">
        <f t="shared" si="14"/>
        <v>0.31438127090301005</v>
      </c>
      <c r="C189" s="32" t="s">
        <v>4946</v>
      </c>
      <c r="D189" s="32" t="s">
        <v>4947</v>
      </c>
      <c r="E189" s="1">
        <f>VLOOKUP(C189,DATABASE!$A$2:$F$3248,6)</f>
        <v>5</v>
      </c>
      <c r="F189" s="6">
        <f>VLOOKUP(C189,DATABASE!$A$2:$F$3248,4)</f>
        <v>1418</v>
      </c>
      <c r="G189" s="2">
        <f t="shared" si="18"/>
        <v>1477790.1010000005</v>
      </c>
      <c r="H189" s="22">
        <f t="shared" si="15"/>
        <v>0.90401812160691664</v>
      </c>
      <c r="I189" s="25">
        <f t="shared" si="19"/>
        <v>3.6055799999999993</v>
      </c>
      <c r="J189" s="43">
        <f>VLOOKUP(C189,DATABASE!$A$2:$F$3248,5)*F189</f>
        <v>5112.7124399999993</v>
      </c>
      <c r="K189" s="25">
        <f t="shared" si="20"/>
        <v>6347197.439864886</v>
      </c>
      <c r="L189" s="26">
        <f t="shared" si="16"/>
        <v>0.89756565691910173</v>
      </c>
      <c r="M189" s="3" t="str">
        <f>VLOOKUP(C189,DATABASE!$A$2:$F$3248,3)</f>
        <v>CIOCC</v>
      </c>
      <c r="N189" s="10" t="str">
        <f t="shared" si="17"/>
        <v>B</v>
      </c>
    </row>
    <row r="190" spans="1:14" ht="12.95" customHeight="1">
      <c r="A190" s="19">
        <v>189</v>
      </c>
      <c r="B190" s="21">
        <f t="shared" si="14"/>
        <v>0.31605351170568563</v>
      </c>
      <c r="C190" s="32" t="s">
        <v>5053</v>
      </c>
      <c r="D190" s="32" t="s">
        <v>5054</v>
      </c>
      <c r="E190" s="1">
        <f>VLOOKUP(C190,DATABASE!$A$2:$F$3248,6)</f>
        <v>5</v>
      </c>
      <c r="F190" s="6">
        <f>VLOOKUP(C190,DATABASE!$A$2:$F$3248,4)</f>
        <v>1400</v>
      </c>
      <c r="G190" s="2">
        <f t="shared" si="18"/>
        <v>1479190.1010000005</v>
      </c>
      <c r="H190" s="22">
        <f t="shared" si="15"/>
        <v>0.90487455268558825</v>
      </c>
      <c r="I190" s="25">
        <f t="shared" si="19"/>
        <v>4.1473100000000001</v>
      </c>
      <c r="J190" s="43">
        <f>VLOOKUP(C190,DATABASE!$A$2:$F$3248,5)*F190</f>
        <v>5806.2340000000004</v>
      </c>
      <c r="K190" s="25">
        <f t="shared" si="20"/>
        <v>6353003.6738648862</v>
      </c>
      <c r="L190" s="26">
        <f t="shared" si="16"/>
        <v>0.8983867242143625</v>
      </c>
      <c r="M190" s="3" t="str">
        <f>VLOOKUP(C190,DATABASE!$A$2:$F$3248,3)</f>
        <v>CIOCC</v>
      </c>
      <c r="N190" s="10" t="str">
        <f t="shared" si="17"/>
        <v>B</v>
      </c>
    </row>
    <row r="191" spans="1:14" ht="12.95" customHeight="1">
      <c r="A191" s="19">
        <v>190</v>
      </c>
      <c r="B191" s="21">
        <f t="shared" si="14"/>
        <v>0.31772575250836121</v>
      </c>
      <c r="C191" s="32" t="s">
        <v>4955</v>
      </c>
      <c r="D191" s="32" t="s">
        <v>4956</v>
      </c>
      <c r="E191" s="1">
        <f>VLOOKUP(C191,DATABASE!$A$2:$F$3248,6)</f>
        <v>4</v>
      </c>
      <c r="F191" s="6">
        <f>VLOOKUP(C191,DATABASE!$A$2:$F$3248,4)</f>
        <v>1393</v>
      </c>
      <c r="G191" s="2">
        <f t="shared" si="18"/>
        <v>1480583.1010000005</v>
      </c>
      <c r="H191" s="22">
        <f t="shared" si="15"/>
        <v>0.90572670160886648</v>
      </c>
      <c r="I191" s="25">
        <f t="shared" si="19"/>
        <v>3.7859699999999998</v>
      </c>
      <c r="J191" s="43">
        <f>VLOOKUP(C191,DATABASE!$A$2:$F$3248,5)*F191</f>
        <v>5273.8562099999999</v>
      </c>
      <c r="K191" s="25">
        <f t="shared" si="20"/>
        <v>6358277.530074886</v>
      </c>
      <c r="L191" s="26">
        <f t="shared" si="16"/>
        <v>0.89913250725616534</v>
      </c>
      <c r="M191" s="3" t="str">
        <f>VLOOKUP(C191,DATABASE!$A$2:$F$3248,3)</f>
        <v>OLEOSE</v>
      </c>
      <c r="N191" s="10" t="str">
        <f t="shared" si="17"/>
        <v>B</v>
      </c>
    </row>
    <row r="192" spans="1:14" ht="12.95" customHeight="1">
      <c r="A192" s="19">
        <v>191</v>
      </c>
      <c r="B192" s="21">
        <f t="shared" si="14"/>
        <v>0.3193979933110368</v>
      </c>
      <c r="C192" s="32" t="s">
        <v>2211</v>
      </c>
      <c r="D192" s="32" t="s">
        <v>2212</v>
      </c>
      <c r="E192" s="1">
        <f>VLOOKUP(C192,DATABASE!$A$2:$F$3248,6)</f>
        <v>3</v>
      </c>
      <c r="F192" s="6">
        <f>VLOOKUP(C192,DATABASE!$A$2:$F$3248,4)</f>
        <v>1375</v>
      </c>
      <c r="G192" s="2">
        <f t="shared" si="18"/>
        <v>1481958.1010000005</v>
      </c>
      <c r="H192" s="22">
        <f t="shared" si="15"/>
        <v>0.90656783927541895</v>
      </c>
      <c r="I192" s="25">
        <f t="shared" si="19"/>
        <v>3.6620499999999998</v>
      </c>
      <c r="J192" s="43">
        <f>VLOOKUP(C192,DATABASE!$A$2:$F$3248,5)*F192</f>
        <v>5035.3187499999995</v>
      </c>
      <c r="K192" s="25">
        <f t="shared" si="20"/>
        <v>6363312.8488248857</v>
      </c>
      <c r="L192" s="26">
        <f t="shared" si="16"/>
        <v>0.89984455839754851</v>
      </c>
      <c r="M192" s="3" t="str">
        <f>VLOOKUP(C192,DATABASE!$A$2:$F$3248,3)</f>
        <v>OLEOSE</v>
      </c>
      <c r="N192" s="10" t="str">
        <f t="shared" si="17"/>
        <v>B</v>
      </c>
    </row>
    <row r="193" spans="1:14" ht="12.95" customHeight="1">
      <c r="A193" s="19">
        <v>192</v>
      </c>
      <c r="B193" s="21">
        <f t="shared" si="14"/>
        <v>0.32107023411371238</v>
      </c>
      <c r="C193" s="32" t="s">
        <v>5865</v>
      </c>
      <c r="D193" s="32" t="s">
        <v>5866</v>
      </c>
      <c r="E193" s="1">
        <f>VLOOKUP(C193,DATABASE!$A$2:$F$3248,6)</f>
        <v>3</v>
      </c>
      <c r="F193" s="6">
        <f>VLOOKUP(C193,DATABASE!$A$2:$F$3248,4)</f>
        <v>1356</v>
      </c>
      <c r="G193" s="2">
        <f t="shared" si="18"/>
        <v>1483314.1010000005</v>
      </c>
      <c r="H193" s="22">
        <f t="shared" si="15"/>
        <v>0.90739735394876087</v>
      </c>
      <c r="I193" s="25">
        <f t="shared" si="19"/>
        <v>17.573530000000002</v>
      </c>
      <c r="J193" s="43">
        <f>VLOOKUP(C193,DATABASE!$A$2:$F$3248,5)*F193</f>
        <v>23829.706680000003</v>
      </c>
      <c r="K193" s="25">
        <f t="shared" si="20"/>
        <v>6387142.5555048855</v>
      </c>
      <c r="L193" s="26">
        <f t="shared" si="16"/>
        <v>0.90321434900719422</v>
      </c>
      <c r="M193" s="3" t="str">
        <f>VLOOKUP(C193,DATABASE!$A$2:$F$3248,3)</f>
        <v>OLEOSE</v>
      </c>
      <c r="N193" s="10" t="str">
        <f t="shared" si="17"/>
        <v>C</v>
      </c>
    </row>
    <row r="194" spans="1:14" ht="12.95" customHeight="1">
      <c r="A194" s="19">
        <v>193</v>
      </c>
      <c r="B194" s="21">
        <f t="shared" ref="B194:B257" si="21">A194/COUNTA($A$2:$A$599)</f>
        <v>0.32274247491638797</v>
      </c>
      <c r="C194" s="32" t="s">
        <v>2492</v>
      </c>
      <c r="D194" s="32" t="s">
        <v>2493</v>
      </c>
      <c r="E194" s="1">
        <f>VLOOKUP(C194,DATABASE!$A$2:$F$3248,6)</f>
        <v>3</v>
      </c>
      <c r="F194" s="6">
        <f>VLOOKUP(C194,DATABASE!$A$2:$F$3248,4)</f>
        <v>1344</v>
      </c>
      <c r="G194" s="2">
        <f t="shared" si="18"/>
        <v>1484658.1010000005</v>
      </c>
      <c r="H194" s="22">
        <f t="shared" ref="H194:H257" si="22">G194/$Q$1</f>
        <v>0.90821952778428572</v>
      </c>
      <c r="I194" s="25">
        <f t="shared" si="19"/>
        <v>2.8505500000000001</v>
      </c>
      <c r="J194" s="43">
        <f>VLOOKUP(C194,DATABASE!$A$2:$F$3248,5)*F194</f>
        <v>3831.1392000000001</v>
      </c>
      <c r="K194" s="25">
        <f t="shared" si="20"/>
        <v>6390973.6947048856</v>
      </c>
      <c r="L194" s="26">
        <f t="shared" ref="L194:L257" si="23">K194/$S$1</f>
        <v>0.90375611551207702</v>
      </c>
      <c r="M194" s="3" t="str">
        <f>VLOOKUP(C194,DATABASE!$A$2:$F$3248,3)</f>
        <v>OLEOSE</v>
      </c>
      <c r="N194" s="10" t="str">
        <f t="shared" ref="N194:N257" si="24">IF(K194&lt;$S$1*$S$6,"A",IF(K194&lt;($S$7+$S$6)*$S$1,"B","C"))</f>
        <v>C</v>
      </c>
    </row>
    <row r="195" spans="1:14" ht="12.95" customHeight="1">
      <c r="A195" s="19">
        <v>194</v>
      </c>
      <c r="B195" s="21">
        <f t="shared" si="21"/>
        <v>0.32441471571906355</v>
      </c>
      <c r="C195" s="32" t="s">
        <v>4325</v>
      </c>
      <c r="D195" s="32" t="s">
        <v>4326</v>
      </c>
      <c r="E195" s="1">
        <f>VLOOKUP(C195,DATABASE!$A$2:$F$3248,6)</f>
        <v>3</v>
      </c>
      <c r="F195" s="6">
        <f>VLOOKUP(C195,DATABASE!$A$2:$F$3248,4)</f>
        <v>1320</v>
      </c>
      <c r="G195" s="2">
        <f t="shared" ref="G195:G258" si="25">G194+F195</f>
        <v>1485978.1010000005</v>
      </c>
      <c r="H195" s="22">
        <f t="shared" si="22"/>
        <v>0.90902701994417612</v>
      </c>
      <c r="I195" s="25">
        <f t="shared" ref="I195:I258" si="26">J195/F195</f>
        <v>3.5068800000000002</v>
      </c>
      <c r="J195" s="43">
        <f>VLOOKUP(C195,DATABASE!$A$2:$F$3248,5)*F195</f>
        <v>4629.0816000000004</v>
      </c>
      <c r="K195" s="25">
        <f t="shared" ref="K195:K258" si="27">J195+K194</f>
        <v>6395602.7763048857</v>
      </c>
      <c r="L195" s="26">
        <f t="shared" si="23"/>
        <v>0.90441072011617207</v>
      </c>
      <c r="M195" s="3" t="str">
        <f>VLOOKUP(C195,DATABASE!$A$2:$F$3248,3)</f>
        <v>OLEOSE</v>
      </c>
      <c r="N195" s="10" t="str">
        <f t="shared" si="24"/>
        <v>C</v>
      </c>
    </row>
    <row r="196" spans="1:14" ht="12.95" customHeight="1">
      <c r="A196" s="19">
        <v>195</v>
      </c>
      <c r="B196" s="21">
        <f t="shared" si="21"/>
        <v>0.32608695652173914</v>
      </c>
      <c r="C196" s="32" t="s">
        <v>2967</v>
      </c>
      <c r="D196" s="32" t="s">
        <v>2968</v>
      </c>
      <c r="E196" s="1">
        <f>VLOOKUP(C196,DATABASE!$A$2:$F$3248,6)</f>
        <v>3</v>
      </c>
      <c r="F196" s="6">
        <f>VLOOKUP(C196,DATABASE!$A$2:$F$3248,4)</f>
        <v>1312.5</v>
      </c>
      <c r="G196" s="2">
        <f t="shared" si="25"/>
        <v>1487290.6010000005</v>
      </c>
      <c r="H196" s="22">
        <f t="shared" si="22"/>
        <v>0.90982992408043073</v>
      </c>
      <c r="I196" s="25">
        <f t="shared" si="26"/>
        <v>6.9930399999999997</v>
      </c>
      <c r="J196" s="43">
        <f>VLOOKUP(C196,DATABASE!$A$2:$F$3248,5)*F196</f>
        <v>9178.3649999999998</v>
      </c>
      <c r="K196" s="25">
        <f t="shared" si="27"/>
        <v>6404781.141304886</v>
      </c>
      <c r="L196" s="26">
        <f t="shared" si="23"/>
        <v>0.90570864495445214</v>
      </c>
      <c r="M196" s="3" t="str">
        <f>VLOOKUP(C196,DATABASE!$A$2:$F$3248,3)</f>
        <v>OLEOSE</v>
      </c>
      <c r="N196" s="10" t="str">
        <f t="shared" si="24"/>
        <v>C</v>
      </c>
    </row>
    <row r="197" spans="1:14" ht="12.95" customHeight="1">
      <c r="A197" s="19">
        <v>196</v>
      </c>
      <c r="B197" s="21">
        <f t="shared" si="21"/>
        <v>0.32775919732441472</v>
      </c>
      <c r="C197" s="32" t="s">
        <v>3303</v>
      </c>
      <c r="D197" s="32" t="s">
        <v>3304</v>
      </c>
      <c r="E197" s="1">
        <f>VLOOKUP(C197,DATABASE!$A$2:$F$3248,6)</f>
        <v>4</v>
      </c>
      <c r="F197" s="6">
        <f>VLOOKUP(C197,DATABASE!$A$2:$F$3248,4)</f>
        <v>1310.25</v>
      </c>
      <c r="G197" s="2">
        <f t="shared" si="25"/>
        <v>1488600.8510000005</v>
      </c>
      <c r="H197" s="22">
        <f t="shared" si="22"/>
        <v>0.91063145180959459</v>
      </c>
      <c r="I197" s="25">
        <f t="shared" si="26"/>
        <v>2.8521700000000001</v>
      </c>
      <c r="J197" s="43">
        <f>VLOOKUP(C197,DATABASE!$A$2:$F$3248,5)*F197</f>
        <v>3737.0557425000002</v>
      </c>
      <c r="K197" s="25">
        <f t="shared" si="27"/>
        <v>6408518.1970473863</v>
      </c>
      <c r="L197" s="26">
        <f t="shared" si="23"/>
        <v>0.9062371069921058</v>
      </c>
      <c r="M197" s="3" t="str">
        <f>VLOOKUP(C197,DATABASE!$A$2:$F$3248,3)</f>
        <v>OLEOSE</v>
      </c>
      <c r="N197" s="10" t="str">
        <f t="shared" si="24"/>
        <v>C</v>
      </c>
    </row>
    <row r="198" spans="1:14" ht="12.95" customHeight="1">
      <c r="A198" s="19">
        <v>197</v>
      </c>
      <c r="B198" s="21">
        <f t="shared" si="21"/>
        <v>0.3294314381270903</v>
      </c>
      <c r="C198" s="32" t="s">
        <v>4877</v>
      </c>
      <c r="D198" s="32" t="s">
        <v>4878</v>
      </c>
      <c r="E198" s="1">
        <f>VLOOKUP(C198,DATABASE!$A$2:$F$3248,6)</f>
        <v>11</v>
      </c>
      <c r="F198" s="6">
        <f>VLOOKUP(C198,DATABASE!$A$2:$F$3248,4)</f>
        <v>1309</v>
      </c>
      <c r="G198" s="2">
        <f t="shared" si="25"/>
        <v>1489909.8510000005</v>
      </c>
      <c r="H198" s="22">
        <f t="shared" si="22"/>
        <v>0.91143221486815262</v>
      </c>
      <c r="I198" s="25">
        <f t="shared" si="26"/>
        <v>4.1156300000000003</v>
      </c>
      <c r="J198" s="43">
        <f>VLOOKUP(C198,DATABASE!$A$2:$F$3248,5)*F198</f>
        <v>5387.3596700000007</v>
      </c>
      <c r="K198" s="25">
        <f t="shared" si="27"/>
        <v>6413905.5567173865</v>
      </c>
      <c r="L198" s="26">
        <f t="shared" si="23"/>
        <v>0.90699894070959697</v>
      </c>
      <c r="M198" s="3" t="str">
        <f>VLOOKUP(C198,DATABASE!$A$2:$F$3248,3)</f>
        <v>OLEOSE</v>
      </c>
      <c r="N198" s="10" t="str">
        <f t="shared" si="24"/>
        <v>C</v>
      </c>
    </row>
    <row r="199" spans="1:14" ht="12.95" customHeight="1">
      <c r="A199" s="19">
        <v>198</v>
      </c>
      <c r="B199" s="21">
        <f t="shared" si="21"/>
        <v>0.33110367892976589</v>
      </c>
      <c r="C199" s="32" t="s">
        <v>5073</v>
      </c>
      <c r="D199" s="32" t="s">
        <v>5074</v>
      </c>
      <c r="E199" s="1">
        <f>VLOOKUP(C199,DATABASE!$A$2:$F$3248,6)</f>
        <v>1</v>
      </c>
      <c r="F199" s="6">
        <f>VLOOKUP(C199,DATABASE!$A$2:$F$3248,4)</f>
        <v>1300</v>
      </c>
      <c r="G199" s="2">
        <f t="shared" si="25"/>
        <v>1491209.8510000005</v>
      </c>
      <c r="H199" s="22">
        <f t="shared" si="22"/>
        <v>0.91222747229834766</v>
      </c>
      <c r="I199" s="25">
        <f t="shared" si="26"/>
        <v>4.5266200000000003</v>
      </c>
      <c r="J199" s="43">
        <f>VLOOKUP(C199,DATABASE!$A$2:$F$3248,5)*F199</f>
        <v>5884.6060000000007</v>
      </c>
      <c r="K199" s="25">
        <f t="shared" si="27"/>
        <v>6419790.1627173861</v>
      </c>
      <c r="L199" s="26">
        <f t="shared" si="23"/>
        <v>0.90783109069392331</v>
      </c>
      <c r="M199" s="3" t="str">
        <f>VLOOKUP(C199,DATABASE!$A$2:$F$3248,3)</f>
        <v>CIOCC</v>
      </c>
      <c r="N199" s="10" t="str">
        <f t="shared" si="24"/>
        <v>C</v>
      </c>
    </row>
    <row r="200" spans="1:14" ht="12.95" customHeight="1">
      <c r="A200" s="19">
        <v>199</v>
      </c>
      <c r="B200" s="21">
        <f t="shared" si="21"/>
        <v>0.33277591973244147</v>
      </c>
      <c r="C200" s="32" t="s">
        <v>1027</v>
      </c>
      <c r="D200" s="32" t="s">
        <v>1028</v>
      </c>
      <c r="E200" s="1">
        <f>VLOOKUP(C200,DATABASE!$A$2:$F$3248,6)</f>
        <v>3</v>
      </c>
      <c r="F200" s="6">
        <f>VLOOKUP(C200,DATABASE!$A$2:$F$3248,4)</f>
        <v>1290</v>
      </c>
      <c r="G200" s="2">
        <f t="shared" si="25"/>
        <v>1492499.8510000005</v>
      </c>
      <c r="H200" s="22">
        <f t="shared" si="22"/>
        <v>0.91301661236369513</v>
      </c>
      <c r="I200" s="25">
        <f t="shared" si="26"/>
        <v>2.5813000000000001</v>
      </c>
      <c r="J200" s="43">
        <f>VLOOKUP(C200,DATABASE!$A$2:$F$3248,5)*F200</f>
        <v>3329.8770000000004</v>
      </c>
      <c r="K200" s="25">
        <f t="shared" si="27"/>
        <v>6423120.0397173865</v>
      </c>
      <c r="L200" s="26">
        <f t="shared" si="23"/>
        <v>0.90830197304243732</v>
      </c>
      <c r="M200" s="3" t="str">
        <f>VLOOKUP(C200,DATABASE!$A$2:$F$3248,3)</f>
        <v>OLEOSE</v>
      </c>
      <c r="N200" s="10" t="str">
        <f t="shared" si="24"/>
        <v>C</v>
      </c>
    </row>
    <row r="201" spans="1:14" ht="12.95" customHeight="1">
      <c r="A201" s="19">
        <v>200</v>
      </c>
      <c r="B201" s="21">
        <f t="shared" si="21"/>
        <v>0.33444816053511706</v>
      </c>
      <c r="C201" s="32" t="s">
        <v>4551</v>
      </c>
      <c r="D201" s="32" t="s">
        <v>4552</v>
      </c>
      <c r="E201" s="1">
        <f>VLOOKUP(C201,DATABASE!$A$2:$F$3248,6)</f>
        <v>4</v>
      </c>
      <c r="F201" s="6">
        <f>VLOOKUP(C201,DATABASE!$A$2:$F$3248,4)</f>
        <v>1239.2</v>
      </c>
      <c r="G201" s="2">
        <f t="shared" si="25"/>
        <v>1493739.0510000004</v>
      </c>
      <c r="H201" s="22">
        <f t="shared" si="22"/>
        <v>0.91377467621561648</v>
      </c>
      <c r="I201" s="25">
        <f t="shared" si="26"/>
        <v>17.630369999999999</v>
      </c>
      <c r="J201" s="43">
        <f>VLOOKUP(C201,DATABASE!$A$2:$F$3248,5)*F201</f>
        <v>21847.554504</v>
      </c>
      <c r="K201" s="25">
        <f t="shared" si="27"/>
        <v>6444967.5942213861</v>
      </c>
      <c r="L201" s="26">
        <f t="shared" si="23"/>
        <v>0.91139146486875044</v>
      </c>
      <c r="M201" s="3" t="str">
        <f>VLOOKUP(C201,DATABASE!$A$2:$F$3248,3)</f>
        <v>OLEOSE</v>
      </c>
      <c r="N201" s="10" t="str">
        <f t="shared" si="24"/>
        <v>C</v>
      </c>
    </row>
    <row r="202" spans="1:14" ht="12.95" customHeight="1">
      <c r="A202" s="19">
        <v>201</v>
      </c>
      <c r="B202" s="21">
        <f t="shared" si="21"/>
        <v>0.33612040133779264</v>
      </c>
      <c r="C202" s="32" t="s">
        <v>3150</v>
      </c>
      <c r="D202" s="32" t="s">
        <v>3145</v>
      </c>
      <c r="E202" s="1">
        <f>VLOOKUP(C202,DATABASE!$A$2:$F$3248,6)</f>
        <v>4</v>
      </c>
      <c r="F202" s="6">
        <f>VLOOKUP(C202,DATABASE!$A$2:$F$3248,4)</f>
        <v>1234.9590000000001</v>
      </c>
      <c r="G202" s="2">
        <f t="shared" si="25"/>
        <v>1494974.0100000005</v>
      </c>
      <c r="H202" s="22">
        <f t="shared" si="22"/>
        <v>0.91453014569310587</v>
      </c>
      <c r="I202" s="25">
        <f t="shared" si="26"/>
        <v>12.013999999999999</v>
      </c>
      <c r="J202" s="43">
        <f>VLOOKUP(C202,DATABASE!$A$2:$F$3248,5)*F202</f>
        <v>14836.797425999999</v>
      </c>
      <c r="K202" s="25">
        <f t="shared" si="27"/>
        <v>6459804.3916473864</v>
      </c>
      <c r="L202" s="26">
        <f t="shared" si="23"/>
        <v>0.91348955618454963</v>
      </c>
      <c r="M202" s="3" t="str">
        <f>VLOOKUP(C202,DATABASE!$A$2:$F$3248,3)</f>
        <v>OLEOSE</v>
      </c>
      <c r="N202" s="10" t="str">
        <f t="shared" si="24"/>
        <v>C</v>
      </c>
    </row>
    <row r="203" spans="1:14" ht="12.95" customHeight="1">
      <c r="A203" s="19">
        <v>202</v>
      </c>
      <c r="B203" s="21">
        <f t="shared" si="21"/>
        <v>0.33779264214046822</v>
      </c>
      <c r="C203" s="32" t="s">
        <v>2030</v>
      </c>
      <c r="D203" s="32" t="s">
        <v>2031</v>
      </c>
      <c r="E203" s="1">
        <f>VLOOKUP(C203,DATABASE!$A$2:$F$3248,6)</f>
        <v>3</v>
      </c>
      <c r="F203" s="6">
        <f>VLOOKUP(C203,DATABASE!$A$2:$F$3248,4)</f>
        <v>1232</v>
      </c>
      <c r="G203" s="2">
        <f t="shared" si="25"/>
        <v>1496206.0100000005</v>
      </c>
      <c r="H203" s="22">
        <f t="shared" si="22"/>
        <v>0.91528380504233697</v>
      </c>
      <c r="I203" s="25">
        <f t="shared" si="26"/>
        <v>3.30905</v>
      </c>
      <c r="J203" s="43">
        <f>VLOOKUP(C203,DATABASE!$A$2:$F$3248,5)*F203</f>
        <v>4076.7496000000001</v>
      </c>
      <c r="K203" s="25">
        <f t="shared" si="27"/>
        <v>6463881.1412473861</v>
      </c>
      <c r="L203" s="26">
        <f t="shared" si="23"/>
        <v>0.91406605478373237</v>
      </c>
      <c r="M203" s="3" t="str">
        <f>VLOOKUP(C203,DATABASE!$A$2:$F$3248,3)</f>
        <v>OLEOSE</v>
      </c>
      <c r="N203" s="10" t="str">
        <f t="shared" si="24"/>
        <v>C</v>
      </c>
    </row>
    <row r="204" spans="1:14" ht="12.95" customHeight="1">
      <c r="A204" s="19">
        <v>203</v>
      </c>
      <c r="B204" s="21">
        <f t="shared" si="21"/>
        <v>0.33946488294314381</v>
      </c>
      <c r="C204" s="32" t="s">
        <v>909</v>
      </c>
      <c r="D204" s="32" t="s">
        <v>910</v>
      </c>
      <c r="E204" s="1">
        <f>VLOOKUP(C204,DATABASE!$A$2:$F$3248,6)</f>
        <v>2</v>
      </c>
      <c r="F204" s="6">
        <f>VLOOKUP(C204,DATABASE!$A$2:$F$3248,4)</f>
        <v>1190</v>
      </c>
      <c r="G204" s="2">
        <f t="shared" si="25"/>
        <v>1497396.0100000005</v>
      </c>
      <c r="H204" s="22">
        <f t="shared" si="22"/>
        <v>0.91601177145920787</v>
      </c>
      <c r="I204" s="25">
        <f t="shared" si="26"/>
        <v>5.5024300000000004</v>
      </c>
      <c r="J204" s="43">
        <f>VLOOKUP(C204,DATABASE!$A$2:$F$3248,5)*F204</f>
        <v>6547.8917000000001</v>
      </c>
      <c r="K204" s="25">
        <f t="shared" si="27"/>
        <v>6470429.0329473857</v>
      </c>
      <c r="L204" s="26">
        <f t="shared" si="23"/>
        <v>0.91499200088369648</v>
      </c>
      <c r="M204" s="3" t="str">
        <f>VLOOKUP(C204,DATABASE!$A$2:$F$3248,3)</f>
        <v>CIOCC</v>
      </c>
      <c r="N204" s="10" t="str">
        <f t="shared" si="24"/>
        <v>C</v>
      </c>
    </row>
    <row r="205" spans="1:14" ht="12.95" customHeight="1">
      <c r="A205" s="19">
        <v>204</v>
      </c>
      <c r="B205" s="21">
        <f t="shared" si="21"/>
        <v>0.34113712374581939</v>
      </c>
      <c r="C205" s="32" t="s">
        <v>4132</v>
      </c>
      <c r="D205" s="32" t="s">
        <v>4133</v>
      </c>
      <c r="E205" s="1">
        <f>VLOOKUP(C205,DATABASE!$A$2:$F$3248,6)</f>
        <v>3</v>
      </c>
      <c r="F205" s="6">
        <f>VLOOKUP(C205,DATABASE!$A$2:$F$3248,4)</f>
        <v>1184</v>
      </c>
      <c r="G205" s="2">
        <f t="shared" si="25"/>
        <v>1498580.0100000005</v>
      </c>
      <c r="H205" s="22">
        <f t="shared" si="22"/>
        <v>0.91673606745717007</v>
      </c>
      <c r="I205" s="25">
        <f t="shared" si="26"/>
        <v>2.0474999999999999</v>
      </c>
      <c r="J205" s="43">
        <f>VLOOKUP(C205,DATABASE!$A$2:$F$3248,5)*F205</f>
        <v>2424.2399999999998</v>
      </c>
      <c r="K205" s="25">
        <f t="shared" si="27"/>
        <v>6472853.2729473859</v>
      </c>
      <c r="L205" s="26">
        <f t="shared" si="23"/>
        <v>0.91533481589595111</v>
      </c>
      <c r="M205" s="3" t="str">
        <f>VLOOKUP(C205,DATABASE!$A$2:$F$3248,3)</f>
        <v>OLEOSE</v>
      </c>
      <c r="N205" s="10" t="str">
        <f t="shared" si="24"/>
        <v>C</v>
      </c>
    </row>
    <row r="206" spans="1:14" ht="12.95" customHeight="1">
      <c r="A206" s="19">
        <v>205</v>
      </c>
      <c r="B206" s="21">
        <f t="shared" si="21"/>
        <v>0.34280936454849498</v>
      </c>
      <c r="C206" s="32" t="s">
        <v>148</v>
      </c>
      <c r="D206" s="32" t="s">
        <v>149</v>
      </c>
      <c r="E206" s="1">
        <f>VLOOKUP(C206,DATABASE!$A$2:$F$3248,6)</f>
        <v>3</v>
      </c>
      <c r="F206" s="6">
        <f>VLOOKUP(C206,DATABASE!$A$2:$F$3248,4)</f>
        <v>1156.578</v>
      </c>
      <c r="G206" s="2">
        <f t="shared" si="25"/>
        <v>1499736.5880000005</v>
      </c>
      <c r="H206" s="22">
        <f t="shared" si="22"/>
        <v>0.91744358841724716</v>
      </c>
      <c r="I206" s="25">
        <f t="shared" si="26"/>
        <v>11.00943</v>
      </c>
      <c r="J206" s="43">
        <f>VLOOKUP(C206,DATABASE!$A$2:$F$3248,5)*F206</f>
        <v>12733.26453054</v>
      </c>
      <c r="K206" s="25">
        <f t="shared" si="27"/>
        <v>6485586.5374779264</v>
      </c>
      <c r="L206" s="26">
        <f t="shared" si="23"/>
        <v>0.91713544381896128</v>
      </c>
      <c r="M206" s="3" t="str">
        <f>VLOOKUP(C206,DATABASE!$A$2:$F$3248,3)</f>
        <v>OLEOSE</v>
      </c>
      <c r="N206" s="10" t="str">
        <f t="shared" si="24"/>
        <v>C</v>
      </c>
    </row>
    <row r="207" spans="1:14" ht="12.95" customHeight="1">
      <c r="A207" s="19">
        <v>206</v>
      </c>
      <c r="B207" s="21">
        <f t="shared" si="21"/>
        <v>0.34448160535117056</v>
      </c>
      <c r="C207" s="32" t="s">
        <v>1095</v>
      </c>
      <c r="D207" s="32" t="s">
        <v>1096</v>
      </c>
      <c r="E207" s="1">
        <f>VLOOKUP(C207,DATABASE!$A$2:$F$3248,6)</f>
        <v>3</v>
      </c>
      <c r="F207" s="6">
        <f>VLOOKUP(C207,DATABASE!$A$2:$F$3248,4)</f>
        <v>1113.75</v>
      </c>
      <c r="G207" s="2">
        <f t="shared" si="25"/>
        <v>1500850.3380000005</v>
      </c>
      <c r="H207" s="22">
        <f t="shared" si="22"/>
        <v>0.91812490992715468</v>
      </c>
      <c r="I207" s="25">
        <f t="shared" si="26"/>
        <v>12.699210000000001</v>
      </c>
      <c r="J207" s="43">
        <f>VLOOKUP(C207,DATABASE!$A$2:$F$3248,5)*F207</f>
        <v>14143.7451375</v>
      </c>
      <c r="K207" s="25">
        <f t="shared" si="27"/>
        <v>6499730.282615426</v>
      </c>
      <c r="L207" s="26">
        <f t="shared" si="23"/>
        <v>0.91913552968613521</v>
      </c>
      <c r="M207" s="3" t="str">
        <f>VLOOKUP(C207,DATABASE!$A$2:$F$3248,3)</f>
        <v>OLEOSE</v>
      </c>
      <c r="N207" s="10" t="str">
        <f t="shared" si="24"/>
        <v>C</v>
      </c>
    </row>
    <row r="208" spans="1:14" ht="12.95" customHeight="1">
      <c r="A208" s="19">
        <v>207</v>
      </c>
      <c r="B208" s="21">
        <f t="shared" si="21"/>
        <v>0.34615384615384615</v>
      </c>
      <c r="C208" s="32" t="s">
        <v>3112</v>
      </c>
      <c r="D208" s="32" t="s">
        <v>3113</v>
      </c>
      <c r="E208" s="1">
        <f>VLOOKUP(C208,DATABASE!$A$2:$F$3248,6)</f>
        <v>3</v>
      </c>
      <c r="F208" s="6">
        <f>VLOOKUP(C208,DATABASE!$A$2:$F$3248,4)</f>
        <v>1089</v>
      </c>
      <c r="G208" s="2">
        <f t="shared" si="25"/>
        <v>1501939.3380000005</v>
      </c>
      <c r="H208" s="22">
        <f t="shared" si="22"/>
        <v>0.9187910909590643</v>
      </c>
      <c r="I208" s="25">
        <f t="shared" si="26"/>
        <v>2.9256600000000001</v>
      </c>
      <c r="J208" s="43">
        <f>VLOOKUP(C208,DATABASE!$A$2:$F$3248,5)*F208</f>
        <v>3186.0437400000001</v>
      </c>
      <c r="K208" s="25">
        <f t="shared" si="27"/>
        <v>6502916.3263554256</v>
      </c>
      <c r="L208" s="26">
        <f t="shared" si="23"/>
        <v>0.91958607238148371</v>
      </c>
      <c r="M208" s="3" t="str">
        <f>VLOOKUP(C208,DATABASE!$A$2:$F$3248,3)</f>
        <v>OLEOSE</v>
      </c>
      <c r="N208" s="10" t="str">
        <f t="shared" si="24"/>
        <v>C</v>
      </c>
    </row>
    <row r="209" spans="1:14" ht="12.95" customHeight="1">
      <c r="A209" s="19">
        <v>208</v>
      </c>
      <c r="B209" s="21">
        <f t="shared" si="21"/>
        <v>0.34782608695652173</v>
      </c>
      <c r="C209" s="32" t="s">
        <v>2311</v>
      </c>
      <c r="D209" s="32" t="s">
        <v>2312</v>
      </c>
      <c r="E209" s="1">
        <f>VLOOKUP(C209,DATABASE!$A$2:$F$3248,6)</f>
        <v>2</v>
      </c>
      <c r="F209" s="6">
        <f>VLOOKUP(C209,DATABASE!$A$2:$F$3248,4)</f>
        <v>1078</v>
      </c>
      <c r="G209" s="2">
        <f t="shared" si="25"/>
        <v>1503017.3380000005</v>
      </c>
      <c r="H209" s="22">
        <f t="shared" si="22"/>
        <v>0.91945054288964145</v>
      </c>
      <c r="I209" s="25">
        <f t="shared" si="26"/>
        <v>3.9006400000000006</v>
      </c>
      <c r="J209" s="43">
        <f>VLOOKUP(C209,DATABASE!$A$2:$F$3248,5)*F209</f>
        <v>4204.8899200000005</v>
      </c>
      <c r="K209" s="25">
        <f t="shared" si="27"/>
        <v>6507121.2162754256</v>
      </c>
      <c r="L209" s="26">
        <f t="shared" si="23"/>
        <v>0.92018069147425252</v>
      </c>
      <c r="M209" s="3" t="str">
        <f>VLOOKUP(C209,DATABASE!$A$2:$F$3248,3)</f>
        <v>OLEOSE</v>
      </c>
      <c r="N209" s="10" t="str">
        <f t="shared" si="24"/>
        <v>C</v>
      </c>
    </row>
    <row r="210" spans="1:14" ht="12.95" customHeight="1">
      <c r="A210" s="19">
        <v>209</v>
      </c>
      <c r="B210" s="21">
        <f t="shared" si="21"/>
        <v>0.34949832775919731</v>
      </c>
      <c r="C210" s="32" t="s">
        <v>4950</v>
      </c>
      <c r="D210" s="32" t="s">
        <v>4951</v>
      </c>
      <c r="E210" s="1">
        <f>VLOOKUP(C210,DATABASE!$A$2:$F$3248,6)</f>
        <v>1</v>
      </c>
      <c r="F210" s="6">
        <f>VLOOKUP(C210,DATABASE!$A$2:$F$3248,4)</f>
        <v>1066</v>
      </c>
      <c r="G210" s="2">
        <f t="shared" si="25"/>
        <v>1504083.3380000005</v>
      </c>
      <c r="H210" s="22">
        <f t="shared" si="22"/>
        <v>0.92010265398240132</v>
      </c>
      <c r="I210" s="25">
        <f t="shared" si="26"/>
        <v>3.6698900000000001</v>
      </c>
      <c r="J210" s="43">
        <f>VLOOKUP(C210,DATABASE!$A$2:$F$3248,5)*F210</f>
        <v>3912.1027400000003</v>
      </c>
      <c r="K210" s="25">
        <f t="shared" si="27"/>
        <v>6511033.3190154256</v>
      </c>
      <c r="L210" s="26">
        <f t="shared" si="23"/>
        <v>0.92073390714132941</v>
      </c>
      <c r="M210" s="3" t="str">
        <f>VLOOKUP(C210,DATABASE!$A$2:$F$3248,3)</f>
        <v>CIOCC</v>
      </c>
      <c r="N210" s="10" t="str">
        <f t="shared" si="24"/>
        <v>C</v>
      </c>
    </row>
    <row r="211" spans="1:14" ht="12.95" customHeight="1">
      <c r="A211" s="19">
        <v>210</v>
      </c>
      <c r="B211" s="21">
        <f t="shared" si="21"/>
        <v>0.3511705685618729</v>
      </c>
      <c r="C211" s="32" t="s">
        <v>1261</v>
      </c>
      <c r="D211" s="32" t="s">
        <v>1248</v>
      </c>
      <c r="E211" s="1">
        <f>VLOOKUP(C211,DATABASE!$A$2:$F$3248,6)</f>
        <v>3</v>
      </c>
      <c r="F211" s="6">
        <f>VLOOKUP(C211,DATABASE!$A$2:$F$3248,4)</f>
        <v>1050</v>
      </c>
      <c r="G211" s="2">
        <f t="shared" si="25"/>
        <v>1505133.3380000005</v>
      </c>
      <c r="H211" s="22">
        <f t="shared" si="22"/>
        <v>0.92074497729140514</v>
      </c>
      <c r="I211" s="25">
        <f t="shared" si="26"/>
        <v>3.7205400000000002</v>
      </c>
      <c r="J211" s="43">
        <f>VLOOKUP(C211,DATABASE!$A$2:$F$3248,5)*F211</f>
        <v>3906.567</v>
      </c>
      <c r="K211" s="25">
        <f t="shared" si="27"/>
        <v>6514939.8860154254</v>
      </c>
      <c r="L211" s="26">
        <f t="shared" si="23"/>
        <v>0.92128633999202825</v>
      </c>
      <c r="M211" s="3" t="str">
        <f>VLOOKUP(C211,DATABASE!$A$2:$F$3248,3)</f>
        <v>CIOCC</v>
      </c>
      <c r="N211" s="10" t="str">
        <f t="shared" si="24"/>
        <v>C</v>
      </c>
    </row>
    <row r="212" spans="1:14" ht="12.95" customHeight="1">
      <c r="A212" s="19">
        <v>211</v>
      </c>
      <c r="B212" s="21">
        <f t="shared" si="21"/>
        <v>0.35284280936454848</v>
      </c>
      <c r="C212" s="32" t="s">
        <v>2293</v>
      </c>
      <c r="D212" s="32" t="s">
        <v>2294</v>
      </c>
      <c r="E212" s="1">
        <f>VLOOKUP(C212,DATABASE!$A$2:$F$3248,6)</f>
        <v>3</v>
      </c>
      <c r="F212" s="6">
        <f>VLOOKUP(C212,DATABASE!$A$2:$F$3248,4)</f>
        <v>1040</v>
      </c>
      <c r="G212" s="2">
        <f t="shared" si="25"/>
        <v>1506173.3380000005</v>
      </c>
      <c r="H212" s="22">
        <f t="shared" si="22"/>
        <v>0.92138118323556117</v>
      </c>
      <c r="I212" s="25">
        <f t="shared" si="26"/>
        <v>2.6282100000000002</v>
      </c>
      <c r="J212" s="43">
        <f>VLOOKUP(C212,DATABASE!$A$2:$F$3248,5)*F212</f>
        <v>2733.3384000000001</v>
      </c>
      <c r="K212" s="25">
        <f t="shared" si="27"/>
        <v>6517673.2244154252</v>
      </c>
      <c r="L212" s="26">
        <f t="shared" si="23"/>
        <v>0.9216728650213537</v>
      </c>
      <c r="M212" s="3" t="str">
        <f>VLOOKUP(C212,DATABASE!$A$2:$F$3248,3)</f>
        <v>OLEOSE</v>
      </c>
      <c r="N212" s="10" t="str">
        <f t="shared" si="24"/>
        <v>C</v>
      </c>
    </row>
    <row r="213" spans="1:14" ht="12.95" customHeight="1">
      <c r="A213" s="19">
        <v>212</v>
      </c>
      <c r="B213" s="21">
        <f t="shared" si="21"/>
        <v>0.35451505016722407</v>
      </c>
      <c r="C213" s="32" t="s">
        <v>3527</v>
      </c>
      <c r="D213" s="32" t="s">
        <v>3528</v>
      </c>
      <c r="E213" s="1">
        <f>VLOOKUP(C213,DATABASE!$A$2:$F$3248,6)</f>
        <v>3</v>
      </c>
      <c r="F213" s="6">
        <f>VLOOKUP(C213,DATABASE!$A$2:$F$3248,4)</f>
        <v>1036</v>
      </c>
      <c r="G213" s="2">
        <f t="shared" si="25"/>
        <v>1507209.3380000005</v>
      </c>
      <c r="H213" s="22">
        <f t="shared" si="22"/>
        <v>0.92201494223377811</v>
      </c>
      <c r="I213" s="25">
        <f t="shared" si="26"/>
        <v>3.1045400000000001</v>
      </c>
      <c r="J213" s="43">
        <f>VLOOKUP(C213,DATABASE!$A$2:$F$3248,5)*F213</f>
        <v>3216.3034400000001</v>
      </c>
      <c r="K213" s="25">
        <f t="shared" si="27"/>
        <v>6520889.5278554251</v>
      </c>
      <c r="L213" s="26">
        <f t="shared" si="23"/>
        <v>0.92212768678124468</v>
      </c>
      <c r="M213" s="3" t="str">
        <f>VLOOKUP(C213,DATABASE!$A$2:$F$3248,3)</f>
        <v>OLEOSE</v>
      </c>
      <c r="N213" s="10" t="str">
        <f t="shared" si="24"/>
        <v>C</v>
      </c>
    </row>
    <row r="214" spans="1:14" ht="12.95" customHeight="1">
      <c r="A214" s="19">
        <v>213</v>
      </c>
      <c r="B214" s="21">
        <f t="shared" si="21"/>
        <v>0.35618729096989965</v>
      </c>
      <c r="C214" s="32" t="s">
        <v>4676</v>
      </c>
      <c r="D214" s="32" t="s">
        <v>4677</v>
      </c>
      <c r="E214" s="1">
        <f>VLOOKUP(C214,DATABASE!$A$2:$F$3248,6)</f>
        <v>2</v>
      </c>
      <c r="F214" s="6">
        <f>VLOOKUP(C214,DATABASE!$A$2:$F$3248,4)</f>
        <v>1025</v>
      </c>
      <c r="G214" s="2">
        <f t="shared" si="25"/>
        <v>1508234.3380000005</v>
      </c>
      <c r="H214" s="22">
        <f t="shared" si="22"/>
        <v>0.92264197213066279</v>
      </c>
      <c r="I214" s="25">
        <f t="shared" si="26"/>
        <v>7.7466600000000003</v>
      </c>
      <c r="J214" s="43">
        <f>VLOOKUP(C214,DATABASE!$A$2:$F$3248,5)*F214</f>
        <v>7940.3265000000001</v>
      </c>
      <c r="K214" s="25">
        <f t="shared" si="27"/>
        <v>6528829.8543554256</v>
      </c>
      <c r="L214" s="26">
        <f t="shared" si="23"/>
        <v>0.9232505389437381</v>
      </c>
      <c r="M214" s="3" t="str">
        <f>VLOOKUP(C214,DATABASE!$A$2:$F$3248,3)</f>
        <v>OLEOSE</v>
      </c>
      <c r="N214" s="10" t="str">
        <f t="shared" si="24"/>
        <v>C</v>
      </c>
    </row>
    <row r="215" spans="1:14" ht="12.95" customHeight="1">
      <c r="A215" s="19">
        <v>214</v>
      </c>
      <c r="B215" s="21">
        <f t="shared" si="21"/>
        <v>0.35785953177257523</v>
      </c>
      <c r="C215" s="32" t="s">
        <v>3227</v>
      </c>
      <c r="D215" s="32" t="s">
        <v>3228</v>
      </c>
      <c r="E215" s="1">
        <f>VLOOKUP(C215,DATABASE!$A$2:$F$3248,6)</f>
        <v>2</v>
      </c>
      <c r="F215" s="6">
        <f>VLOOKUP(C215,DATABASE!$A$2:$F$3248,4)</f>
        <v>1020</v>
      </c>
      <c r="G215" s="2">
        <f t="shared" si="25"/>
        <v>1509254.3380000005</v>
      </c>
      <c r="H215" s="22">
        <f t="shared" si="22"/>
        <v>0.92326594334512346</v>
      </c>
      <c r="I215" s="25">
        <f t="shared" si="26"/>
        <v>5.4644599999999999</v>
      </c>
      <c r="J215" s="43">
        <f>VLOOKUP(C215,DATABASE!$A$2:$F$3248,5)*F215</f>
        <v>5573.7492000000002</v>
      </c>
      <c r="K215" s="25">
        <f t="shared" si="27"/>
        <v>6534403.603555426</v>
      </c>
      <c r="L215" s="26">
        <f t="shared" si="23"/>
        <v>0.92403873025330407</v>
      </c>
      <c r="M215" s="3" t="str">
        <f>VLOOKUP(C215,DATABASE!$A$2:$F$3248,3)</f>
        <v>CIOCC</v>
      </c>
      <c r="N215" s="10" t="str">
        <f t="shared" si="24"/>
        <v>C</v>
      </c>
    </row>
    <row r="216" spans="1:14" ht="12.95" customHeight="1">
      <c r="A216" s="19">
        <v>215</v>
      </c>
      <c r="B216" s="21">
        <f t="shared" si="21"/>
        <v>0.35953177257525082</v>
      </c>
      <c r="C216" s="32" t="s">
        <v>1995</v>
      </c>
      <c r="D216" s="32" t="s">
        <v>1996</v>
      </c>
      <c r="E216" s="1">
        <f>VLOOKUP(C216,DATABASE!$A$2:$F$3248,6)</f>
        <v>2</v>
      </c>
      <c r="F216" s="6">
        <f>VLOOKUP(C216,DATABASE!$A$2:$F$3248,4)</f>
        <v>1008</v>
      </c>
      <c r="G216" s="2">
        <f t="shared" si="25"/>
        <v>1510262.3380000005</v>
      </c>
      <c r="H216" s="22">
        <f t="shared" si="22"/>
        <v>0.92388257372176708</v>
      </c>
      <c r="I216" s="25">
        <f t="shared" si="26"/>
        <v>3.1012300000000002</v>
      </c>
      <c r="J216" s="43">
        <f>VLOOKUP(C216,DATABASE!$A$2:$F$3248,5)*F216</f>
        <v>3126.0398400000004</v>
      </c>
      <c r="K216" s="25">
        <f t="shared" si="27"/>
        <v>6537529.6433954258</v>
      </c>
      <c r="L216" s="26">
        <f t="shared" si="23"/>
        <v>0.9244807877171104</v>
      </c>
      <c r="M216" s="3" t="str">
        <f>VLOOKUP(C216,DATABASE!$A$2:$F$3248,3)</f>
        <v>OLEOSE</v>
      </c>
      <c r="N216" s="10" t="str">
        <f t="shared" si="24"/>
        <v>C</v>
      </c>
    </row>
    <row r="217" spans="1:14" ht="12.95" customHeight="1">
      <c r="A217" s="19">
        <v>216</v>
      </c>
      <c r="B217" s="21">
        <f t="shared" si="21"/>
        <v>0.3612040133779264</v>
      </c>
      <c r="C217" s="32" t="s">
        <v>3237</v>
      </c>
      <c r="D217" s="32" t="s">
        <v>3238</v>
      </c>
      <c r="E217" s="1">
        <f>VLOOKUP(C217,DATABASE!$A$2:$F$3248,6)</f>
        <v>2</v>
      </c>
      <c r="F217" s="6">
        <f>VLOOKUP(C217,DATABASE!$A$2:$F$3248,4)</f>
        <v>990</v>
      </c>
      <c r="G217" s="2">
        <f t="shared" si="25"/>
        <v>1511252.3380000005</v>
      </c>
      <c r="H217" s="22">
        <f t="shared" si="22"/>
        <v>0.92448819284168482</v>
      </c>
      <c r="I217" s="25">
        <f t="shared" si="26"/>
        <v>3.4247999999999998</v>
      </c>
      <c r="J217" s="43">
        <f>VLOOKUP(C217,DATABASE!$A$2:$F$3248,5)*F217</f>
        <v>3390.5519999999997</v>
      </c>
      <c r="K217" s="25">
        <f t="shared" si="27"/>
        <v>6540920.1953954259</v>
      </c>
      <c r="L217" s="26">
        <f t="shared" si="23"/>
        <v>0.92496025019831263</v>
      </c>
      <c r="M217" s="3" t="str">
        <f>VLOOKUP(C217,DATABASE!$A$2:$F$3248,3)</f>
        <v>CIOCC</v>
      </c>
      <c r="N217" s="10" t="str">
        <f t="shared" si="24"/>
        <v>C</v>
      </c>
    </row>
    <row r="218" spans="1:14" ht="12.95" customHeight="1">
      <c r="A218" s="19">
        <v>217</v>
      </c>
      <c r="B218" s="21">
        <f t="shared" si="21"/>
        <v>0.36287625418060199</v>
      </c>
      <c r="C218" s="32" t="s">
        <v>4117</v>
      </c>
      <c r="D218" s="32" t="s">
        <v>4118</v>
      </c>
      <c r="E218" s="1">
        <f>VLOOKUP(C218,DATABASE!$A$2:$F$3248,6)</f>
        <v>4</v>
      </c>
      <c r="F218" s="6">
        <f>VLOOKUP(C218,DATABASE!$A$2:$F$3248,4)</f>
        <v>990</v>
      </c>
      <c r="G218" s="2">
        <f t="shared" si="25"/>
        <v>1512242.3380000005</v>
      </c>
      <c r="H218" s="22">
        <f t="shared" si="22"/>
        <v>0.92509381196160267</v>
      </c>
      <c r="I218" s="25">
        <f t="shared" si="26"/>
        <v>1.5891</v>
      </c>
      <c r="J218" s="43">
        <f>VLOOKUP(C218,DATABASE!$A$2:$F$3248,5)*F218</f>
        <v>1573.2090000000001</v>
      </c>
      <c r="K218" s="25">
        <f t="shared" si="27"/>
        <v>6542493.4043954257</v>
      </c>
      <c r="L218" s="26">
        <f t="shared" si="23"/>
        <v>0.92518271978161049</v>
      </c>
      <c r="M218" s="3" t="str">
        <f>VLOOKUP(C218,DATABASE!$A$2:$F$3248,3)</f>
        <v>OLEOSE</v>
      </c>
      <c r="N218" s="10" t="str">
        <f t="shared" si="24"/>
        <v>C</v>
      </c>
    </row>
    <row r="219" spans="1:14" ht="12.95" customHeight="1">
      <c r="A219" s="19">
        <v>218</v>
      </c>
      <c r="B219" s="21">
        <f t="shared" si="21"/>
        <v>0.36454849498327757</v>
      </c>
      <c r="C219" s="32" t="s">
        <v>4998</v>
      </c>
      <c r="D219" s="32" t="s">
        <v>4999</v>
      </c>
      <c r="E219" s="1">
        <f>VLOOKUP(C219,DATABASE!$A$2:$F$3248,6)</f>
        <v>2</v>
      </c>
      <c r="F219" s="6">
        <f>VLOOKUP(C219,DATABASE!$A$2:$F$3248,4)</f>
        <v>987.2</v>
      </c>
      <c r="G219" s="2">
        <f t="shared" si="25"/>
        <v>1513229.5380000004</v>
      </c>
      <c r="H219" s="22">
        <f t="shared" si="22"/>
        <v>0.92569771821936309</v>
      </c>
      <c r="I219" s="25">
        <f t="shared" si="26"/>
        <v>4.8543000000000003</v>
      </c>
      <c r="J219" s="43">
        <f>VLOOKUP(C219,DATABASE!$A$2:$F$3248,5)*F219</f>
        <v>4792.1649600000001</v>
      </c>
      <c r="K219" s="25">
        <f t="shared" si="27"/>
        <v>6547285.5693554254</v>
      </c>
      <c r="L219" s="26">
        <f t="shared" si="23"/>
        <v>0.92586038622119082</v>
      </c>
      <c r="M219" s="3" t="str">
        <f>VLOOKUP(C219,DATABASE!$A$2:$F$3248,3)</f>
        <v>CIOCC</v>
      </c>
      <c r="N219" s="10" t="str">
        <f t="shared" si="24"/>
        <v>C</v>
      </c>
    </row>
    <row r="220" spans="1:14" ht="12.95" customHeight="1">
      <c r="A220" s="19">
        <v>219</v>
      </c>
      <c r="B220" s="21">
        <f t="shared" si="21"/>
        <v>0.36622073578595316</v>
      </c>
      <c r="C220" s="32" t="s">
        <v>12</v>
      </c>
      <c r="D220" s="32" t="s">
        <v>13</v>
      </c>
      <c r="E220" s="1">
        <f>VLOOKUP(C220,DATABASE!$A$2:$F$3248,6)</f>
        <v>2</v>
      </c>
      <c r="F220" s="6">
        <f>VLOOKUP(C220,DATABASE!$A$2:$F$3248,4)</f>
        <v>986.39499999999998</v>
      </c>
      <c r="G220" s="2">
        <f t="shared" si="25"/>
        <v>1514215.9330000004</v>
      </c>
      <c r="H220" s="22">
        <f t="shared" si="22"/>
        <v>0.92630113202925335</v>
      </c>
      <c r="I220" s="25">
        <f t="shared" si="26"/>
        <v>6.8435300000000003</v>
      </c>
      <c r="J220" s="43">
        <f>VLOOKUP(C220,DATABASE!$A$2:$F$3248,5)*F220</f>
        <v>6750.4237743499998</v>
      </c>
      <c r="K220" s="25">
        <f t="shared" si="27"/>
        <v>6554035.9931297759</v>
      </c>
      <c r="L220" s="26">
        <f t="shared" si="23"/>
        <v>0.92681497265195989</v>
      </c>
      <c r="M220" s="3" t="str">
        <f>VLOOKUP(C220,DATABASE!$A$2:$F$3248,3)</f>
        <v>OLEOSE</v>
      </c>
      <c r="N220" s="10" t="str">
        <f t="shared" si="24"/>
        <v>C</v>
      </c>
    </row>
    <row r="221" spans="1:14" ht="12.95" customHeight="1">
      <c r="A221" s="19">
        <v>220</v>
      </c>
      <c r="B221" s="21">
        <f t="shared" si="21"/>
        <v>0.36789297658862874</v>
      </c>
      <c r="C221" s="32" t="s">
        <v>4262</v>
      </c>
      <c r="D221" s="32" t="s">
        <v>4263</v>
      </c>
      <c r="E221" s="1">
        <f>VLOOKUP(C221,DATABASE!$A$2:$F$3248,6)</f>
        <v>2</v>
      </c>
      <c r="F221" s="6">
        <f>VLOOKUP(C221,DATABASE!$A$2:$F$3248,4)</f>
        <v>982.79600000000005</v>
      </c>
      <c r="G221" s="2">
        <f t="shared" si="25"/>
        <v>1515198.7290000005</v>
      </c>
      <c r="H221" s="22">
        <f t="shared" si="22"/>
        <v>0.92690234419953488</v>
      </c>
      <c r="I221" s="25">
        <f t="shared" si="26"/>
        <v>6.8798599999999999</v>
      </c>
      <c r="J221" s="43">
        <f>VLOOKUP(C221,DATABASE!$A$2:$F$3248,5)*F221</f>
        <v>6761.4988885600005</v>
      </c>
      <c r="K221" s="25">
        <f t="shared" si="27"/>
        <v>6560797.4920183355</v>
      </c>
      <c r="L221" s="26">
        <f t="shared" si="23"/>
        <v>0.92777112522940308</v>
      </c>
      <c r="M221" s="3" t="str">
        <f>VLOOKUP(C221,DATABASE!$A$2:$F$3248,3)</f>
        <v>OLEOSE</v>
      </c>
      <c r="N221" s="10" t="str">
        <f t="shared" si="24"/>
        <v>C</v>
      </c>
    </row>
    <row r="222" spans="1:14" ht="12.95" customHeight="1">
      <c r="A222" s="19">
        <v>221</v>
      </c>
      <c r="B222" s="21">
        <f t="shared" si="21"/>
        <v>0.36956521739130432</v>
      </c>
      <c r="C222" s="32" t="s">
        <v>105</v>
      </c>
      <c r="D222" s="32" t="s">
        <v>106</v>
      </c>
      <c r="E222" s="1">
        <f>VLOOKUP(C222,DATABASE!$A$2:$F$3248,6)</f>
        <v>4</v>
      </c>
      <c r="F222" s="6">
        <f>VLOOKUP(C222,DATABASE!$A$2:$F$3248,4)</f>
        <v>980</v>
      </c>
      <c r="G222" s="2">
        <f t="shared" si="25"/>
        <v>1516178.7290000005</v>
      </c>
      <c r="H222" s="22">
        <f t="shared" si="22"/>
        <v>0.92750184595460505</v>
      </c>
      <c r="I222" s="25">
        <f t="shared" si="26"/>
        <v>4.2589499999999996</v>
      </c>
      <c r="J222" s="43">
        <f>VLOOKUP(C222,DATABASE!$A$2:$F$3248,5)*F222</f>
        <v>4173.7709999999997</v>
      </c>
      <c r="K222" s="25">
        <f t="shared" si="27"/>
        <v>6564971.2630183352</v>
      </c>
      <c r="L222" s="26">
        <f t="shared" si="23"/>
        <v>0.92836134375418322</v>
      </c>
      <c r="M222" s="3" t="str">
        <f>VLOOKUP(C222,DATABASE!$A$2:$F$3248,3)</f>
        <v>OLEOSE</v>
      </c>
      <c r="N222" s="10" t="str">
        <f t="shared" si="24"/>
        <v>C</v>
      </c>
    </row>
    <row r="223" spans="1:14" ht="12.95" customHeight="1">
      <c r="A223" s="19">
        <v>222</v>
      </c>
      <c r="B223" s="21">
        <f t="shared" si="21"/>
        <v>0.37123745819397991</v>
      </c>
      <c r="C223" s="32" t="s">
        <v>2266</v>
      </c>
      <c r="D223" s="32" t="s">
        <v>2259</v>
      </c>
      <c r="E223" s="1">
        <f>VLOOKUP(C223,DATABASE!$A$2:$F$3248,6)</f>
        <v>2</v>
      </c>
      <c r="F223" s="6">
        <f>VLOOKUP(C223,DATABASE!$A$2:$F$3248,4)</f>
        <v>975</v>
      </c>
      <c r="G223" s="2">
        <f t="shared" si="25"/>
        <v>1517153.7290000005</v>
      </c>
      <c r="H223" s="22">
        <f t="shared" si="22"/>
        <v>0.92809828902725133</v>
      </c>
      <c r="I223" s="25">
        <f t="shared" si="26"/>
        <v>3.6928200000000002</v>
      </c>
      <c r="J223" s="43">
        <f>VLOOKUP(C223,DATABASE!$A$2:$F$3248,5)*F223</f>
        <v>3600.4995000000004</v>
      </c>
      <c r="K223" s="25">
        <f t="shared" si="27"/>
        <v>6568571.7625183351</v>
      </c>
      <c r="L223" s="26">
        <f t="shared" si="23"/>
        <v>0.92887049519142328</v>
      </c>
      <c r="M223" s="3" t="str">
        <f>VLOOKUP(C223,DATABASE!$A$2:$F$3248,3)</f>
        <v>OLEOSE</v>
      </c>
      <c r="N223" s="10" t="str">
        <f t="shared" si="24"/>
        <v>C</v>
      </c>
    </row>
    <row r="224" spans="1:14" ht="12.95" customHeight="1">
      <c r="A224" s="19">
        <v>223</v>
      </c>
      <c r="B224" s="21">
        <f t="shared" si="21"/>
        <v>0.37290969899665549</v>
      </c>
      <c r="C224" s="32" t="s">
        <v>3003</v>
      </c>
      <c r="D224" s="32" t="s">
        <v>3004</v>
      </c>
      <c r="E224" s="1">
        <f>VLOOKUP(C224,DATABASE!$A$2:$F$3248,6)</f>
        <v>2</v>
      </c>
      <c r="F224" s="6">
        <f>VLOOKUP(C224,DATABASE!$A$2:$F$3248,4)</f>
        <v>975</v>
      </c>
      <c r="G224" s="2">
        <f t="shared" si="25"/>
        <v>1518128.7290000005</v>
      </c>
      <c r="H224" s="22">
        <f t="shared" si="22"/>
        <v>0.92869473209989772</v>
      </c>
      <c r="I224" s="25">
        <f t="shared" si="26"/>
        <v>4.0335000000000001</v>
      </c>
      <c r="J224" s="43">
        <f>VLOOKUP(C224,DATABASE!$A$2:$F$3248,5)*F224</f>
        <v>3932.6624999999999</v>
      </c>
      <c r="K224" s="25">
        <f t="shared" si="27"/>
        <v>6572504.4250183348</v>
      </c>
      <c r="L224" s="26">
        <f t="shared" si="23"/>
        <v>0.92942661824158768</v>
      </c>
      <c r="M224" s="3" t="str">
        <f>VLOOKUP(C224,DATABASE!$A$2:$F$3248,3)</f>
        <v>OLEOSE</v>
      </c>
      <c r="N224" s="10" t="str">
        <f t="shared" si="24"/>
        <v>C</v>
      </c>
    </row>
    <row r="225" spans="1:14" ht="12.95" customHeight="1">
      <c r="A225" s="19">
        <v>224</v>
      </c>
      <c r="B225" s="21">
        <f t="shared" si="21"/>
        <v>0.37458193979933108</v>
      </c>
      <c r="C225" s="32" t="s">
        <v>4532</v>
      </c>
      <c r="D225" s="32" t="s">
        <v>3728</v>
      </c>
      <c r="E225" s="1">
        <f>VLOOKUP(C225,DATABASE!$A$2:$F$3248,6)</f>
        <v>2</v>
      </c>
      <c r="F225" s="6">
        <f>VLOOKUP(C225,DATABASE!$A$2:$F$3248,4)</f>
        <v>968</v>
      </c>
      <c r="G225" s="2">
        <f t="shared" si="25"/>
        <v>1519096.7290000005</v>
      </c>
      <c r="H225" s="22">
        <f t="shared" si="22"/>
        <v>0.92928689301715062</v>
      </c>
      <c r="I225" s="25">
        <f t="shared" si="26"/>
        <v>3.48393</v>
      </c>
      <c r="J225" s="43">
        <f>VLOOKUP(C225,DATABASE!$A$2:$F$3248,5)*F225</f>
        <v>3372.4442399999998</v>
      </c>
      <c r="K225" s="25">
        <f t="shared" si="27"/>
        <v>6575876.8692583349</v>
      </c>
      <c r="L225" s="26">
        <f t="shared" si="23"/>
        <v>0.92990352008029331</v>
      </c>
      <c r="M225" s="3" t="str">
        <f>VLOOKUP(C225,DATABASE!$A$2:$F$3248,3)</f>
        <v>OLEOSE</v>
      </c>
      <c r="N225" s="10" t="str">
        <f t="shared" si="24"/>
        <v>C</v>
      </c>
    </row>
    <row r="226" spans="1:14" ht="12.95" customHeight="1">
      <c r="A226" s="19">
        <v>225</v>
      </c>
      <c r="B226" s="21">
        <f t="shared" si="21"/>
        <v>0.37625418060200672</v>
      </c>
      <c r="C226" s="32" t="s">
        <v>27</v>
      </c>
      <c r="D226" s="32" t="s">
        <v>28</v>
      </c>
      <c r="E226" s="1">
        <f>VLOOKUP(C226,DATABASE!$A$2:$F$3248,6)</f>
        <v>2</v>
      </c>
      <c r="F226" s="6">
        <f>VLOOKUP(C226,DATABASE!$A$2:$F$3248,4)</f>
        <v>966</v>
      </c>
      <c r="G226" s="2">
        <f t="shared" si="25"/>
        <v>1520062.7290000005</v>
      </c>
      <c r="H226" s="22">
        <f t="shared" si="22"/>
        <v>0.92987783046143402</v>
      </c>
      <c r="I226" s="25">
        <f t="shared" si="26"/>
        <v>5.1271000000000004</v>
      </c>
      <c r="J226" s="43">
        <f>VLOOKUP(C226,DATABASE!$A$2:$F$3248,5)*F226</f>
        <v>4952.7786000000006</v>
      </c>
      <c r="K226" s="25">
        <f t="shared" si="27"/>
        <v>6580829.6478583347</v>
      </c>
      <c r="L226" s="26">
        <f t="shared" si="23"/>
        <v>0.93060389910895924</v>
      </c>
      <c r="M226" s="3" t="str">
        <f>VLOOKUP(C226,DATABASE!$A$2:$F$3248,3)</f>
        <v>OLEOSE</v>
      </c>
      <c r="N226" s="10" t="str">
        <f t="shared" si="24"/>
        <v>C</v>
      </c>
    </row>
    <row r="227" spans="1:14" ht="12.95" customHeight="1">
      <c r="A227" s="19">
        <v>226</v>
      </c>
      <c r="B227" s="21">
        <f t="shared" si="21"/>
        <v>0.3779264214046823</v>
      </c>
      <c r="C227" s="32" t="s">
        <v>4869</v>
      </c>
      <c r="D227" s="32" t="s">
        <v>4863</v>
      </c>
      <c r="E227" s="1">
        <f>VLOOKUP(C227,DATABASE!$A$2:$F$3248,6)</f>
        <v>2</v>
      </c>
      <c r="F227" s="6">
        <f>VLOOKUP(C227,DATABASE!$A$2:$F$3248,4)</f>
        <v>966</v>
      </c>
      <c r="G227" s="2">
        <f t="shared" si="25"/>
        <v>1521028.7290000005</v>
      </c>
      <c r="H227" s="22">
        <f t="shared" si="22"/>
        <v>0.93046876790571742</v>
      </c>
      <c r="I227" s="25">
        <f t="shared" si="26"/>
        <v>4.2341199999999999</v>
      </c>
      <c r="J227" s="43">
        <f>VLOOKUP(C227,DATABASE!$A$2:$F$3248,5)*F227</f>
        <v>4090.1599200000001</v>
      </c>
      <c r="K227" s="25">
        <f t="shared" si="27"/>
        <v>6584919.8077783342</v>
      </c>
      <c r="L227" s="26">
        <f t="shared" si="23"/>
        <v>0.93118229407938213</v>
      </c>
      <c r="M227" s="3" t="str">
        <f>VLOOKUP(C227,DATABASE!$A$2:$F$3248,3)</f>
        <v>OLEOSE</v>
      </c>
      <c r="N227" s="10" t="str">
        <f t="shared" si="24"/>
        <v>C</v>
      </c>
    </row>
    <row r="228" spans="1:14" ht="12.95" customHeight="1">
      <c r="A228" s="19">
        <v>227</v>
      </c>
      <c r="B228" s="21">
        <f t="shared" si="21"/>
        <v>0.37959866220735788</v>
      </c>
      <c r="C228" s="32" t="s">
        <v>421</v>
      </c>
      <c r="D228" s="32" t="s">
        <v>422</v>
      </c>
      <c r="E228" s="1">
        <f>VLOOKUP(C228,DATABASE!$A$2:$F$3248,6)</f>
        <v>6</v>
      </c>
      <c r="F228" s="6">
        <f>VLOOKUP(C228,DATABASE!$A$2:$F$3248,4)</f>
        <v>960</v>
      </c>
      <c r="G228" s="2">
        <f t="shared" si="25"/>
        <v>1521988.7290000005</v>
      </c>
      <c r="H228" s="22">
        <f t="shared" si="22"/>
        <v>0.93105603493109235</v>
      </c>
      <c r="I228" s="25">
        <f t="shared" si="26"/>
        <v>8.5682899999999993</v>
      </c>
      <c r="J228" s="43">
        <f>VLOOKUP(C228,DATABASE!$A$2:$F$3248,5)*F228</f>
        <v>8225.5583999999999</v>
      </c>
      <c r="K228" s="25">
        <f t="shared" si="27"/>
        <v>6593145.3661783347</v>
      </c>
      <c r="L228" s="26">
        <f t="shared" si="23"/>
        <v>0.93234548126534433</v>
      </c>
      <c r="M228" s="3" t="str">
        <f>VLOOKUP(C228,DATABASE!$A$2:$F$3248,3)</f>
        <v>OLEOSE</v>
      </c>
      <c r="N228" s="10" t="str">
        <f t="shared" si="24"/>
        <v>C</v>
      </c>
    </row>
    <row r="229" spans="1:14" ht="12.95" customHeight="1">
      <c r="A229" s="19">
        <v>228</v>
      </c>
      <c r="B229" s="21">
        <f t="shared" si="21"/>
        <v>0.38127090301003347</v>
      </c>
      <c r="C229" s="32" t="s">
        <v>4559</v>
      </c>
      <c r="D229" s="32" t="s">
        <v>4560</v>
      </c>
      <c r="E229" s="1">
        <f>VLOOKUP(C229,DATABASE!$A$2:$F$3248,6)</f>
        <v>2</v>
      </c>
      <c r="F229" s="6">
        <f>VLOOKUP(C229,DATABASE!$A$2:$F$3248,4)</f>
        <v>960</v>
      </c>
      <c r="G229" s="2">
        <f t="shared" si="25"/>
        <v>1522948.7290000005</v>
      </c>
      <c r="H229" s="22">
        <f t="shared" si="22"/>
        <v>0.93164330195646716</v>
      </c>
      <c r="I229" s="25">
        <f t="shared" si="26"/>
        <v>2.8341799999999995</v>
      </c>
      <c r="J229" s="43">
        <f>VLOOKUP(C229,DATABASE!$A$2:$F$3248,5)*F229</f>
        <v>2720.8127999999997</v>
      </c>
      <c r="K229" s="25">
        <f t="shared" si="27"/>
        <v>6595866.1789783351</v>
      </c>
      <c r="L229" s="26">
        <f t="shared" si="23"/>
        <v>0.93273023503286501</v>
      </c>
      <c r="M229" s="3" t="str">
        <f>VLOOKUP(C229,DATABASE!$A$2:$F$3248,3)</f>
        <v>OLEOSE</v>
      </c>
      <c r="N229" s="10" t="str">
        <f t="shared" si="24"/>
        <v>C</v>
      </c>
    </row>
    <row r="230" spans="1:14" ht="12.95" customHeight="1">
      <c r="A230" s="19">
        <v>229</v>
      </c>
      <c r="B230" s="21">
        <f t="shared" si="21"/>
        <v>0.38294314381270905</v>
      </c>
      <c r="C230" s="32" t="s">
        <v>1786</v>
      </c>
      <c r="D230" s="32" t="s">
        <v>1248</v>
      </c>
      <c r="E230" s="1">
        <f>VLOOKUP(C230,DATABASE!$A$2:$F$3248,6)</f>
        <v>2</v>
      </c>
      <c r="F230" s="6">
        <f>VLOOKUP(C230,DATABASE!$A$2:$F$3248,4)</f>
        <v>960</v>
      </c>
      <c r="G230" s="2">
        <f t="shared" si="25"/>
        <v>1523908.7290000005</v>
      </c>
      <c r="H230" s="22">
        <f t="shared" si="22"/>
        <v>0.93223056898184198</v>
      </c>
      <c r="I230" s="25">
        <f t="shared" si="26"/>
        <v>4.1081000000000003</v>
      </c>
      <c r="J230" s="43">
        <f>VLOOKUP(C230,DATABASE!$A$2:$F$3248,5)*F230</f>
        <v>3943.7760000000003</v>
      </c>
      <c r="K230" s="25">
        <f t="shared" si="27"/>
        <v>6599809.9549783347</v>
      </c>
      <c r="L230" s="26">
        <f t="shared" si="23"/>
        <v>0.93328792965788954</v>
      </c>
      <c r="M230" s="3" t="str">
        <f>VLOOKUP(C230,DATABASE!$A$2:$F$3248,3)</f>
        <v>OLEOSE</v>
      </c>
      <c r="N230" s="10" t="str">
        <f t="shared" si="24"/>
        <v>C</v>
      </c>
    </row>
    <row r="231" spans="1:14" ht="12.95" customHeight="1">
      <c r="A231" s="19">
        <v>230</v>
      </c>
      <c r="B231" s="21">
        <f t="shared" si="21"/>
        <v>0.38461538461538464</v>
      </c>
      <c r="C231" s="32" t="s">
        <v>3546</v>
      </c>
      <c r="D231" s="32" t="s">
        <v>3547</v>
      </c>
      <c r="E231" s="1">
        <f>VLOOKUP(C231,DATABASE!$A$2:$F$3248,6)</f>
        <v>2</v>
      </c>
      <c r="F231" s="6">
        <f>VLOOKUP(C231,DATABASE!$A$2:$F$3248,4)</f>
        <v>952</v>
      </c>
      <c r="G231" s="2">
        <f t="shared" si="25"/>
        <v>1524860.7290000005</v>
      </c>
      <c r="H231" s="22">
        <f t="shared" si="22"/>
        <v>0.93281294211533872</v>
      </c>
      <c r="I231" s="25">
        <f t="shared" si="26"/>
        <v>4.4518899999999997</v>
      </c>
      <c r="J231" s="43">
        <f>VLOOKUP(C231,DATABASE!$A$2:$F$3248,5)*F231</f>
        <v>4238.1992799999998</v>
      </c>
      <c r="K231" s="25">
        <f t="shared" si="27"/>
        <v>6604048.154258335</v>
      </c>
      <c r="L231" s="26">
        <f t="shared" si="23"/>
        <v>0.93388725907168957</v>
      </c>
      <c r="M231" s="3" t="str">
        <f>VLOOKUP(C231,DATABASE!$A$2:$F$3248,3)</f>
        <v>OLEOSE</v>
      </c>
      <c r="N231" s="10" t="str">
        <f t="shared" si="24"/>
        <v>C</v>
      </c>
    </row>
    <row r="232" spans="1:14" ht="12.95" customHeight="1">
      <c r="A232" s="19">
        <v>231</v>
      </c>
      <c r="B232" s="21">
        <f t="shared" si="21"/>
        <v>0.38628762541806022</v>
      </c>
      <c r="C232" s="32" t="s">
        <v>1935</v>
      </c>
      <c r="D232" s="32" t="s">
        <v>1936</v>
      </c>
      <c r="E232" s="1">
        <f>VLOOKUP(C232,DATABASE!$A$2:$F$3248,6)</f>
        <v>1</v>
      </c>
      <c r="F232" s="6">
        <f>VLOOKUP(C232,DATABASE!$A$2:$F$3248,4)</f>
        <v>931.98599999999999</v>
      </c>
      <c r="G232" s="2">
        <f t="shared" si="25"/>
        <v>1525792.7150000005</v>
      </c>
      <c r="H232" s="22">
        <f t="shared" si="22"/>
        <v>0.93338307195482928</v>
      </c>
      <c r="I232" s="25">
        <f t="shared" si="26"/>
        <v>4.4610099999999999</v>
      </c>
      <c r="J232" s="43">
        <f>VLOOKUP(C232,DATABASE!$A$2:$F$3248,5)*F232</f>
        <v>4157.5988658599999</v>
      </c>
      <c r="K232" s="25">
        <f t="shared" si="27"/>
        <v>6608205.7531241952</v>
      </c>
      <c r="L232" s="26">
        <f t="shared" si="23"/>
        <v>0.93447519067340779</v>
      </c>
      <c r="M232" s="3" t="str">
        <f>VLOOKUP(C232,DATABASE!$A$2:$F$3248,3)</f>
        <v>OLEOSE</v>
      </c>
      <c r="N232" s="10" t="str">
        <f t="shared" si="24"/>
        <v>C</v>
      </c>
    </row>
    <row r="233" spans="1:14" ht="12.95" customHeight="1">
      <c r="A233" s="19">
        <v>232</v>
      </c>
      <c r="B233" s="21">
        <f t="shared" si="21"/>
        <v>0.38795986622073581</v>
      </c>
      <c r="C233" s="32" t="s">
        <v>5461</v>
      </c>
      <c r="D233" s="32" t="s">
        <v>5462</v>
      </c>
      <c r="E233" s="1">
        <f>VLOOKUP(C233,DATABASE!$A$2:$F$3248,6)</f>
        <v>2</v>
      </c>
      <c r="F233" s="6">
        <f>VLOOKUP(C233,DATABASE!$A$2:$F$3248,4)</f>
        <v>906</v>
      </c>
      <c r="G233" s="2">
        <f t="shared" si="25"/>
        <v>1526698.7150000005</v>
      </c>
      <c r="H233" s="22">
        <f t="shared" si="22"/>
        <v>0.93393730521002682</v>
      </c>
      <c r="I233" s="25">
        <f t="shared" si="26"/>
        <v>6.33155</v>
      </c>
      <c r="J233" s="43">
        <f>VLOOKUP(C233,DATABASE!$A$2:$F$3248,5)*F233</f>
        <v>5736.3842999999997</v>
      </c>
      <c r="K233" s="25">
        <f t="shared" si="27"/>
        <v>6613942.1374241952</v>
      </c>
      <c r="L233" s="26">
        <f t="shared" si="23"/>
        <v>0.93528638042941448</v>
      </c>
      <c r="M233" s="3" t="str">
        <f>VLOOKUP(C233,DATABASE!$A$2:$F$3248,3)</f>
        <v>OLEOSE</v>
      </c>
      <c r="N233" s="10" t="str">
        <f t="shared" si="24"/>
        <v>C</v>
      </c>
    </row>
    <row r="234" spans="1:14" ht="12.95" customHeight="1">
      <c r="A234" s="19">
        <v>233</v>
      </c>
      <c r="B234" s="21">
        <f t="shared" si="21"/>
        <v>0.38963210702341139</v>
      </c>
      <c r="C234" s="32" t="s">
        <v>5039</v>
      </c>
      <c r="D234" s="32" t="s">
        <v>5040</v>
      </c>
      <c r="E234" s="1">
        <f>VLOOKUP(C234,DATABASE!$A$2:$F$3248,6)</f>
        <v>1</v>
      </c>
      <c r="F234" s="6">
        <f>VLOOKUP(C234,DATABASE!$A$2:$F$3248,4)</f>
        <v>900</v>
      </c>
      <c r="G234" s="2">
        <f t="shared" si="25"/>
        <v>1527598.7150000005</v>
      </c>
      <c r="H234" s="22">
        <f t="shared" si="22"/>
        <v>0.93448786804631567</v>
      </c>
      <c r="I234" s="25">
        <f t="shared" si="26"/>
        <v>2.5022500000000001</v>
      </c>
      <c r="J234" s="43">
        <f>VLOOKUP(C234,DATABASE!$A$2:$F$3248,5)*F234</f>
        <v>2252.0250000000001</v>
      </c>
      <c r="K234" s="25">
        <f t="shared" si="27"/>
        <v>6616194.1624241956</v>
      </c>
      <c r="L234" s="26">
        <f t="shared" si="23"/>
        <v>0.93560484228879004</v>
      </c>
      <c r="M234" s="3" t="str">
        <f>VLOOKUP(C234,DATABASE!$A$2:$F$3248,3)</f>
        <v>CIOCC</v>
      </c>
      <c r="N234" s="10" t="str">
        <f t="shared" si="24"/>
        <v>C</v>
      </c>
    </row>
    <row r="235" spans="1:14" ht="12.95" customHeight="1">
      <c r="A235" s="19">
        <v>234</v>
      </c>
      <c r="B235" s="21">
        <f t="shared" si="21"/>
        <v>0.39130434782608697</v>
      </c>
      <c r="C235" s="32" t="s">
        <v>5043</v>
      </c>
      <c r="D235" s="32" t="s">
        <v>5044</v>
      </c>
      <c r="E235" s="1">
        <f>VLOOKUP(C235,DATABASE!$A$2:$F$3248,6)</f>
        <v>1</v>
      </c>
      <c r="F235" s="6">
        <f>VLOOKUP(C235,DATABASE!$A$2:$F$3248,4)</f>
        <v>900</v>
      </c>
      <c r="G235" s="2">
        <f t="shared" si="25"/>
        <v>1528498.7150000005</v>
      </c>
      <c r="H235" s="22">
        <f t="shared" si="22"/>
        <v>0.93503843088260463</v>
      </c>
      <c r="I235" s="25">
        <f t="shared" si="26"/>
        <v>2.4985499999999998</v>
      </c>
      <c r="J235" s="43">
        <f>VLOOKUP(C235,DATABASE!$A$2:$F$3248,5)*F235</f>
        <v>2248.6949999999997</v>
      </c>
      <c r="K235" s="25">
        <f t="shared" si="27"/>
        <v>6618442.8574241959</v>
      </c>
      <c r="L235" s="26">
        <f t="shared" si="23"/>
        <v>0.93592283324842362</v>
      </c>
      <c r="M235" s="3" t="str">
        <f>VLOOKUP(C235,DATABASE!$A$2:$F$3248,3)</f>
        <v>CIOCC</v>
      </c>
      <c r="N235" s="10" t="str">
        <f t="shared" si="24"/>
        <v>C</v>
      </c>
    </row>
    <row r="236" spans="1:14" ht="12.95" customHeight="1">
      <c r="A236" s="19">
        <v>235</v>
      </c>
      <c r="B236" s="21">
        <f t="shared" si="21"/>
        <v>0.39297658862876256</v>
      </c>
      <c r="C236" s="32" t="s">
        <v>3236</v>
      </c>
      <c r="D236" s="32" t="s">
        <v>3231</v>
      </c>
      <c r="E236" s="1">
        <f>VLOOKUP(C236,DATABASE!$A$2:$F$3248,6)</f>
        <v>1</v>
      </c>
      <c r="F236" s="6">
        <f>VLOOKUP(C236,DATABASE!$A$2:$F$3248,4)</f>
        <v>900</v>
      </c>
      <c r="G236" s="2">
        <f t="shared" si="25"/>
        <v>1529398.7150000005</v>
      </c>
      <c r="H236" s="22">
        <f t="shared" si="22"/>
        <v>0.93558899371889348</v>
      </c>
      <c r="I236" s="25">
        <f t="shared" si="26"/>
        <v>3.2145100000000002</v>
      </c>
      <c r="J236" s="43">
        <f>VLOOKUP(C236,DATABASE!$A$2:$F$3248,5)*F236</f>
        <v>2893.0590000000002</v>
      </c>
      <c r="K236" s="25">
        <f t="shared" si="27"/>
        <v>6621335.9164241962</v>
      </c>
      <c r="L236" s="26">
        <f t="shared" si="23"/>
        <v>0.936331944580857</v>
      </c>
      <c r="M236" s="3" t="str">
        <f>VLOOKUP(C236,DATABASE!$A$2:$F$3248,3)</f>
        <v>CIOCC</v>
      </c>
      <c r="N236" s="10" t="str">
        <f t="shared" si="24"/>
        <v>C</v>
      </c>
    </row>
    <row r="237" spans="1:14" ht="12.95" customHeight="1">
      <c r="A237" s="19">
        <v>236</v>
      </c>
      <c r="B237" s="21">
        <f t="shared" si="21"/>
        <v>0.39464882943143814</v>
      </c>
      <c r="C237" s="32" t="s">
        <v>5861</v>
      </c>
      <c r="D237" s="32" t="s">
        <v>5862</v>
      </c>
      <c r="E237" s="1">
        <f>VLOOKUP(C237,DATABASE!$A$2:$F$3248,6)</f>
        <v>2</v>
      </c>
      <c r="F237" s="6">
        <f>VLOOKUP(C237,DATABASE!$A$2:$F$3248,4)</f>
        <v>896</v>
      </c>
      <c r="G237" s="2">
        <f t="shared" si="25"/>
        <v>1530294.7150000005</v>
      </c>
      <c r="H237" s="22">
        <f t="shared" si="22"/>
        <v>0.93613710960924335</v>
      </c>
      <c r="I237" s="25">
        <f t="shared" si="26"/>
        <v>17.763059999999999</v>
      </c>
      <c r="J237" s="43">
        <f>VLOOKUP(C237,DATABASE!$A$2:$F$3248,5)*F237</f>
        <v>15915.70176</v>
      </c>
      <c r="K237" s="25">
        <f t="shared" si="27"/>
        <v>6637251.6181841958</v>
      </c>
      <c r="L237" s="26">
        <f t="shared" si="23"/>
        <v>0.93858260519774916</v>
      </c>
      <c r="M237" s="3" t="str">
        <f>VLOOKUP(C237,DATABASE!$A$2:$F$3248,3)</f>
        <v>OLEOSE</v>
      </c>
      <c r="N237" s="10" t="str">
        <f t="shared" si="24"/>
        <v>C</v>
      </c>
    </row>
    <row r="238" spans="1:14" ht="12.95" customHeight="1">
      <c r="A238" s="19">
        <v>237</v>
      </c>
      <c r="B238" s="21">
        <f t="shared" si="21"/>
        <v>0.39632107023411373</v>
      </c>
      <c r="C238" s="32" t="s">
        <v>5887</v>
      </c>
      <c r="D238" s="32" t="s">
        <v>5888</v>
      </c>
      <c r="E238" s="1">
        <f>VLOOKUP(C238,DATABASE!$A$2:$F$3248,6)</f>
        <v>1</v>
      </c>
      <c r="F238" s="6">
        <f>VLOOKUP(C238,DATABASE!$A$2:$F$3248,4)</f>
        <v>896</v>
      </c>
      <c r="G238" s="2">
        <f t="shared" si="25"/>
        <v>1531190.7150000005</v>
      </c>
      <c r="H238" s="22">
        <f t="shared" si="22"/>
        <v>0.93668522549959321</v>
      </c>
      <c r="I238" s="25">
        <f t="shared" si="26"/>
        <v>3.1963699999999995</v>
      </c>
      <c r="J238" s="43">
        <f>VLOOKUP(C238,DATABASE!$A$2:$F$3248,5)*F238</f>
        <v>2863.9475199999997</v>
      </c>
      <c r="K238" s="25">
        <f t="shared" si="27"/>
        <v>6640115.5657041958</v>
      </c>
      <c r="L238" s="26">
        <f t="shared" si="23"/>
        <v>0.93898759983696201</v>
      </c>
      <c r="M238" s="3" t="str">
        <f>VLOOKUP(C238,DATABASE!$A$2:$F$3248,3)</f>
        <v>CIOCC</v>
      </c>
      <c r="N238" s="10" t="str">
        <f t="shared" si="24"/>
        <v>C</v>
      </c>
    </row>
    <row r="239" spans="1:14" ht="12.95" customHeight="1">
      <c r="A239" s="19">
        <v>238</v>
      </c>
      <c r="B239" s="21">
        <f t="shared" si="21"/>
        <v>0.39799331103678931</v>
      </c>
      <c r="C239" s="32" t="s">
        <v>2586</v>
      </c>
      <c r="D239" s="32" t="s">
        <v>2579</v>
      </c>
      <c r="E239" s="1">
        <f>VLOOKUP(C239,DATABASE!$A$2:$F$3248,6)</f>
        <v>2</v>
      </c>
      <c r="F239" s="6">
        <f>VLOOKUP(C239,DATABASE!$A$2:$F$3248,4)</f>
        <v>896</v>
      </c>
      <c r="G239" s="2">
        <f t="shared" si="25"/>
        <v>1532086.7150000005</v>
      </c>
      <c r="H239" s="22">
        <f t="shared" si="22"/>
        <v>0.93723334138994308</v>
      </c>
      <c r="I239" s="25">
        <f t="shared" si="26"/>
        <v>16.85286</v>
      </c>
      <c r="J239" s="43">
        <f>VLOOKUP(C239,DATABASE!$A$2:$F$3248,5)*F239</f>
        <v>15100.162560000001</v>
      </c>
      <c r="K239" s="25">
        <f t="shared" si="27"/>
        <v>6655215.7282641958</v>
      </c>
      <c r="L239" s="26">
        <f t="shared" si="23"/>
        <v>0.94112293396768032</v>
      </c>
      <c r="M239" s="3" t="str">
        <f>VLOOKUP(C239,DATABASE!$A$2:$F$3248,3)</f>
        <v>OLEOSE</v>
      </c>
      <c r="N239" s="10" t="str">
        <f t="shared" si="24"/>
        <v>C</v>
      </c>
    </row>
    <row r="240" spans="1:14" ht="12.95" customHeight="1">
      <c r="A240" s="19">
        <v>239</v>
      </c>
      <c r="B240" s="21">
        <f t="shared" si="21"/>
        <v>0.39966555183946489</v>
      </c>
      <c r="C240" s="32" t="s">
        <v>2013</v>
      </c>
      <c r="D240" s="32" t="s">
        <v>2014</v>
      </c>
      <c r="E240" s="1">
        <f>VLOOKUP(C240,DATABASE!$A$2:$F$3248,6)</f>
        <v>2</v>
      </c>
      <c r="F240" s="6">
        <f>VLOOKUP(C240,DATABASE!$A$2:$F$3248,4)</f>
        <v>892.5</v>
      </c>
      <c r="G240" s="2">
        <f t="shared" si="25"/>
        <v>1532979.2150000005</v>
      </c>
      <c r="H240" s="22">
        <f t="shared" si="22"/>
        <v>0.93777931620259614</v>
      </c>
      <c r="I240" s="25">
        <f t="shared" si="26"/>
        <v>4.6397400000000006</v>
      </c>
      <c r="J240" s="43">
        <f>VLOOKUP(C240,DATABASE!$A$2:$F$3248,5)*F240</f>
        <v>4140.9679500000002</v>
      </c>
      <c r="K240" s="25">
        <f t="shared" si="27"/>
        <v>6659356.6962141963</v>
      </c>
      <c r="L240" s="26">
        <f t="shared" si="23"/>
        <v>0.94170851376940179</v>
      </c>
      <c r="M240" s="3" t="str">
        <f>VLOOKUP(C240,DATABASE!$A$2:$F$3248,3)</f>
        <v>OLEOSE</v>
      </c>
      <c r="N240" s="10" t="str">
        <f t="shared" si="24"/>
        <v>C</v>
      </c>
    </row>
    <row r="241" spans="1:14" ht="12.95" customHeight="1">
      <c r="A241" s="19">
        <v>240</v>
      </c>
      <c r="B241" s="21">
        <f t="shared" si="21"/>
        <v>0.40133779264214048</v>
      </c>
      <c r="C241" s="32" t="s">
        <v>3536</v>
      </c>
      <c r="D241" s="32" t="s">
        <v>3537</v>
      </c>
      <c r="E241" s="1">
        <f>VLOOKUP(C241,DATABASE!$A$2:$F$3248,6)</f>
        <v>2</v>
      </c>
      <c r="F241" s="6">
        <f>VLOOKUP(C241,DATABASE!$A$2:$F$3248,4)</f>
        <v>888</v>
      </c>
      <c r="G241" s="2">
        <f t="shared" si="25"/>
        <v>1533867.2150000005</v>
      </c>
      <c r="H241" s="22">
        <f t="shared" si="22"/>
        <v>0.93832253820106792</v>
      </c>
      <c r="I241" s="25">
        <f t="shared" si="26"/>
        <v>4.7001999999999997</v>
      </c>
      <c r="J241" s="43">
        <f>VLOOKUP(C241,DATABASE!$A$2:$F$3248,5)*F241</f>
        <v>4173.7775999999994</v>
      </c>
      <c r="K241" s="25">
        <f t="shared" si="27"/>
        <v>6663530.473814196</v>
      </c>
      <c r="L241" s="26">
        <f t="shared" si="23"/>
        <v>0.94229873322749658</v>
      </c>
      <c r="M241" s="3" t="str">
        <f>VLOOKUP(C241,DATABASE!$A$2:$F$3248,3)</f>
        <v>OLEOSE</v>
      </c>
      <c r="N241" s="10" t="str">
        <f t="shared" si="24"/>
        <v>C</v>
      </c>
    </row>
    <row r="242" spans="1:14" ht="12.95" customHeight="1">
      <c r="A242" s="19">
        <v>241</v>
      </c>
      <c r="B242" s="21">
        <f t="shared" si="21"/>
        <v>0.40301003344481606</v>
      </c>
      <c r="C242" s="32" t="s">
        <v>3193</v>
      </c>
      <c r="D242" s="32" t="s">
        <v>3194</v>
      </c>
      <c r="E242" s="1">
        <f>VLOOKUP(C242,DATABASE!$A$2:$F$3248,6)</f>
        <v>2</v>
      </c>
      <c r="F242" s="6">
        <f>VLOOKUP(C242,DATABASE!$A$2:$F$3248,4)</f>
        <v>887.6</v>
      </c>
      <c r="G242" s="2">
        <f t="shared" si="25"/>
        <v>1534754.8150000006</v>
      </c>
      <c r="H242" s="22">
        <f t="shared" si="22"/>
        <v>0.93886551550494579</v>
      </c>
      <c r="I242" s="25">
        <f t="shared" si="26"/>
        <v>5.82836</v>
      </c>
      <c r="J242" s="43">
        <f>VLOOKUP(C242,DATABASE!$A$2:$F$3248,5)*F242</f>
        <v>5173.2523360000005</v>
      </c>
      <c r="K242" s="25">
        <f t="shared" si="27"/>
        <v>6668703.726150196</v>
      </c>
      <c r="L242" s="26">
        <f t="shared" si="23"/>
        <v>0.9430302897412749</v>
      </c>
      <c r="M242" s="3" t="str">
        <f>VLOOKUP(C242,DATABASE!$A$2:$F$3248,3)</f>
        <v>OLEOSE</v>
      </c>
      <c r="N242" s="10" t="str">
        <f t="shared" si="24"/>
        <v>C</v>
      </c>
    </row>
    <row r="243" spans="1:14" ht="12.95" customHeight="1">
      <c r="A243" s="19">
        <v>242</v>
      </c>
      <c r="B243" s="21">
        <f t="shared" si="21"/>
        <v>0.40468227424749165</v>
      </c>
      <c r="C243" s="32" t="s">
        <v>5827</v>
      </c>
      <c r="D243" s="32" t="s">
        <v>5828</v>
      </c>
      <c r="E243" s="1">
        <f>VLOOKUP(C243,DATABASE!$A$2:$F$3248,6)</f>
        <v>3</v>
      </c>
      <c r="F243" s="6">
        <f>VLOOKUP(C243,DATABASE!$A$2:$F$3248,4)</f>
        <v>882</v>
      </c>
      <c r="G243" s="2">
        <f t="shared" si="25"/>
        <v>1535636.8150000006</v>
      </c>
      <c r="H243" s="22">
        <f t="shared" si="22"/>
        <v>0.93940506708450888</v>
      </c>
      <c r="I243" s="25">
        <f t="shared" si="26"/>
        <v>2.6547299999999998</v>
      </c>
      <c r="J243" s="43">
        <f>VLOOKUP(C243,DATABASE!$A$2:$F$3248,5)*F243</f>
        <v>2341.4718599999997</v>
      </c>
      <c r="K243" s="25">
        <f t="shared" si="27"/>
        <v>6671045.198010196</v>
      </c>
      <c r="L243" s="26">
        <f t="shared" si="23"/>
        <v>0.94336140040044225</v>
      </c>
      <c r="M243" s="3" t="str">
        <f>VLOOKUP(C243,DATABASE!$A$2:$F$3248,3)</f>
        <v>CIOCC</v>
      </c>
      <c r="N243" s="10" t="str">
        <f t="shared" si="24"/>
        <v>C</v>
      </c>
    </row>
    <row r="244" spans="1:14" ht="12.95" customHeight="1">
      <c r="A244" s="19">
        <v>243</v>
      </c>
      <c r="B244" s="21">
        <f t="shared" si="21"/>
        <v>0.40635451505016723</v>
      </c>
      <c r="C244" s="32" t="s">
        <v>4533</v>
      </c>
      <c r="D244" s="32" t="s">
        <v>4534</v>
      </c>
      <c r="E244" s="1">
        <f>VLOOKUP(C244,DATABASE!$A$2:$F$3248,6)</f>
        <v>2</v>
      </c>
      <c r="F244" s="6">
        <f>VLOOKUP(C244,DATABASE!$A$2:$F$3248,4)</f>
        <v>880</v>
      </c>
      <c r="G244" s="2">
        <f t="shared" si="25"/>
        <v>1536516.8150000006</v>
      </c>
      <c r="H244" s="22">
        <f t="shared" si="22"/>
        <v>0.93994339519110248</v>
      </c>
      <c r="I244" s="25">
        <f t="shared" si="26"/>
        <v>3.60867</v>
      </c>
      <c r="J244" s="43">
        <f>VLOOKUP(C244,DATABASE!$A$2:$F$3248,5)*F244</f>
        <v>3175.6296000000002</v>
      </c>
      <c r="K244" s="25">
        <f t="shared" si="27"/>
        <v>6674220.8276101956</v>
      </c>
      <c r="L244" s="26">
        <f t="shared" si="23"/>
        <v>0.94381047041836119</v>
      </c>
      <c r="M244" s="3" t="str">
        <f>VLOOKUP(C244,DATABASE!$A$2:$F$3248,3)</f>
        <v>OLEOSE</v>
      </c>
      <c r="N244" s="10" t="str">
        <f t="shared" si="24"/>
        <v>C</v>
      </c>
    </row>
    <row r="245" spans="1:14" ht="12.95" customHeight="1">
      <c r="A245" s="19">
        <v>244</v>
      </c>
      <c r="B245" s="21">
        <f t="shared" si="21"/>
        <v>0.40802675585284282</v>
      </c>
      <c r="C245" s="32" t="s">
        <v>4138</v>
      </c>
      <c r="D245" s="32" t="s">
        <v>4139</v>
      </c>
      <c r="E245" s="1">
        <f>VLOOKUP(C245,DATABASE!$A$2:$F$3248,6)</f>
        <v>4</v>
      </c>
      <c r="F245" s="6">
        <f>VLOOKUP(C245,DATABASE!$A$2:$F$3248,4)</f>
        <v>872</v>
      </c>
      <c r="G245" s="2">
        <f t="shared" si="25"/>
        <v>1537388.8150000006</v>
      </c>
      <c r="H245" s="22">
        <f t="shared" si="22"/>
        <v>0.940476829405818</v>
      </c>
      <c r="I245" s="25">
        <f t="shared" si="26"/>
        <v>3.2363200000000001</v>
      </c>
      <c r="J245" s="43">
        <f>VLOOKUP(C245,DATABASE!$A$2:$F$3248,5)*F245</f>
        <v>2822.0710400000003</v>
      </c>
      <c r="K245" s="25">
        <f t="shared" si="27"/>
        <v>6677042.8986501954</v>
      </c>
      <c r="L245" s="26">
        <f t="shared" si="23"/>
        <v>0.94420954324867534</v>
      </c>
      <c r="M245" s="3" t="str">
        <f>VLOOKUP(C245,DATABASE!$A$2:$F$3248,3)</f>
        <v>CIOCC</v>
      </c>
      <c r="N245" s="10" t="str">
        <f t="shared" si="24"/>
        <v>C</v>
      </c>
    </row>
    <row r="246" spans="1:14" ht="12.95" customHeight="1">
      <c r="A246" s="19">
        <v>245</v>
      </c>
      <c r="B246" s="21">
        <f t="shared" si="21"/>
        <v>0.4096989966555184</v>
      </c>
      <c r="C246" s="32" t="s">
        <v>2812</v>
      </c>
      <c r="D246" s="32" t="s">
        <v>2813</v>
      </c>
      <c r="E246" s="1">
        <f>VLOOKUP(C246,DATABASE!$A$2:$F$3248,6)</f>
        <v>1</v>
      </c>
      <c r="F246" s="6">
        <f>VLOOKUP(C246,DATABASE!$A$2:$F$3248,4)</f>
        <v>848</v>
      </c>
      <c r="G246" s="2">
        <f t="shared" si="25"/>
        <v>1538236.8150000006</v>
      </c>
      <c r="H246" s="22">
        <f t="shared" si="22"/>
        <v>0.94099558194489907</v>
      </c>
      <c r="I246" s="25">
        <f t="shared" si="26"/>
        <v>2.3412999999999999</v>
      </c>
      <c r="J246" s="43">
        <f>VLOOKUP(C246,DATABASE!$A$2:$F$3248,5)*F246</f>
        <v>1985.4223999999999</v>
      </c>
      <c r="K246" s="25">
        <f t="shared" si="27"/>
        <v>6679028.321050195</v>
      </c>
      <c r="L246" s="26">
        <f t="shared" si="23"/>
        <v>0.94449030447874593</v>
      </c>
      <c r="M246" s="3" t="str">
        <f>VLOOKUP(C246,DATABASE!$A$2:$F$3248,3)</f>
        <v>CIOCC</v>
      </c>
      <c r="N246" s="10" t="str">
        <f t="shared" si="24"/>
        <v>C</v>
      </c>
    </row>
    <row r="247" spans="1:14" ht="12.95" customHeight="1">
      <c r="A247" s="19">
        <v>246</v>
      </c>
      <c r="B247" s="21">
        <f t="shared" si="21"/>
        <v>0.41137123745819398</v>
      </c>
      <c r="C247" s="32" t="s">
        <v>3724</v>
      </c>
      <c r="D247" s="32" t="s">
        <v>3725</v>
      </c>
      <c r="E247" s="1">
        <f>VLOOKUP(C247,DATABASE!$A$2:$F$3248,6)</f>
        <v>2</v>
      </c>
      <c r="F247" s="6">
        <f>VLOOKUP(C247,DATABASE!$A$2:$F$3248,4)</f>
        <v>840</v>
      </c>
      <c r="G247" s="2">
        <f t="shared" si="25"/>
        <v>1539076.8150000006</v>
      </c>
      <c r="H247" s="22">
        <f t="shared" si="22"/>
        <v>0.94150944059210206</v>
      </c>
      <c r="I247" s="25">
        <f t="shared" si="26"/>
        <v>3.9846699999999999</v>
      </c>
      <c r="J247" s="43">
        <f>VLOOKUP(C247,DATABASE!$A$2:$F$3248,5)*F247</f>
        <v>3347.1228000000001</v>
      </c>
      <c r="K247" s="25">
        <f t="shared" si="27"/>
        <v>6682375.443850195</v>
      </c>
      <c r="L247" s="26">
        <f t="shared" si="23"/>
        <v>0.94496362557884317</v>
      </c>
      <c r="M247" s="3" t="str">
        <f>VLOOKUP(C247,DATABASE!$A$2:$F$3248,3)</f>
        <v>OLEOSE</v>
      </c>
      <c r="N247" s="10" t="str">
        <f t="shared" si="24"/>
        <v>C</v>
      </c>
    </row>
    <row r="248" spans="1:14" ht="12.95" customHeight="1">
      <c r="A248" s="19">
        <v>247</v>
      </c>
      <c r="B248" s="21">
        <f t="shared" si="21"/>
        <v>0.41304347826086957</v>
      </c>
      <c r="C248" s="32" t="s">
        <v>1254</v>
      </c>
      <c r="D248" s="32" t="s">
        <v>1248</v>
      </c>
      <c r="E248" s="1">
        <f>VLOOKUP(C248,DATABASE!$A$2:$F$3248,6)</f>
        <v>4</v>
      </c>
      <c r="F248" s="6">
        <f>VLOOKUP(C248,DATABASE!$A$2:$F$3248,4)</f>
        <v>833</v>
      </c>
      <c r="G248" s="2">
        <f t="shared" si="25"/>
        <v>1539909.8150000006</v>
      </c>
      <c r="H248" s="22">
        <f t="shared" si="22"/>
        <v>0.94201901708391167</v>
      </c>
      <c r="I248" s="25">
        <f t="shared" si="26"/>
        <v>4.0966899999999997</v>
      </c>
      <c r="J248" s="43">
        <f>VLOOKUP(C248,DATABASE!$A$2:$F$3248,5)*F248</f>
        <v>3412.5427699999996</v>
      </c>
      <c r="K248" s="25">
        <f t="shared" si="27"/>
        <v>6685787.9866201952</v>
      </c>
      <c r="L248" s="26">
        <f t="shared" si="23"/>
        <v>0.94544619780416617</v>
      </c>
      <c r="M248" s="3" t="str">
        <f>VLOOKUP(C248,DATABASE!$A$2:$F$3248,3)</f>
        <v>CIOCC</v>
      </c>
      <c r="N248" s="10" t="str">
        <f t="shared" si="24"/>
        <v>C</v>
      </c>
    </row>
    <row r="249" spans="1:14" ht="12.95" customHeight="1">
      <c r="A249" s="19">
        <v>248</v>
      </c>
      <c r="B249" s="21">
        <f t="shared" si="21"/>
        <v>0.41471571906354515</v>
      </c>
      <c r="C249" s="32" t="s">
        <v>795</v>
      </c>
      <c r="D249" s="32" t="s">
        <v>796</v>
      </c>
      <c r="E249" s="1">
        <f>VLOOKUP(C249,DATABASE!$A$2:$F$3248,6)</f>
        <v>3</v>
      </c>
      <c r="F249" s="6">
        <f>VLOOKUP(C249,DATABASE!$A$2:$F$3248,4)</f>
        <v>832.26</v>
      </c>
      <c r="G249" s="2">
        <f t="shared" si="25"/>
        <v>1540742.0750000007</v>
      </c>
      <c r="H249" s="22">
        <f t="shared" si="22"/>
        <v>0.94252814089072257</v>
      </c>
      <c r="I249" s="25">
        <f t="shared" si="26"/>
        <v>3.3528199999999999</v>
      </c>
      <c r="J249" s="43">
        <f>VLOOKUP(C249,DATABASE!$A$2:$F$3248,5)*F249</f>
        <v>2790.4179731999998</v>
      </c>
      <c r="K249" s="25">
        <f t="shared" si="27"/>
        <v>6688578.4045933951</v>
      </c>
      <c r="L249" s="26">
        <f t="shared" si="23"/>
        <v>0.94584079453208003</v>
      </c>
      <c r="M249" s="3" t="str">
        <f>VLOOKUP(C249,DATABASE!$A$2:$F$3248,3)</f>
        <v>OLEOSE</v>
      </c>
      <c r="N249" s="10" t="str">
        <f t="shared" si="24"/>
        <v>C</v>
      </c>
    </row>
    <row r="250" spans="1:14" ht="12.95" customHeight="1">
      <c r="A250" s="19">
        <v>249</v>
      </c>
      <c r="B250" s="21">
        <f t="shared" si="21"/>
        <v>0.41638795986622074</v>
      </c>
      <c r="C250" s="32" t="s">
        <v>4557</v>
      </c>
      <c r="D250" s="32" t="s">
        <v>4558</v>
      </c>
      <c r="E250" s="1">
        <f>VLOOKUP(C250,DATABASE!$A$2:$F$3248,6)</f>
        <v>2</v>
      </c>
      <c r="F250" s="6">
        <f>VLOOKUP(C250,DATABASE!$A$2:$F$3248,4)</f>
        <v>816</v>
      </c>
      <c r="G250" s="2">
        <f t="shared" si="25"/>
        <v>1541558.0750000007</v>
      </c>
      <c r="H250" s="22">
        <f t="shared" si="22"/>
        <v>0.94302731786229121</v>
      </c>
      <c r="I250" s="25">
        <f t="shared" si="26"/>
        <v>3.1547399999999999</v>
      </c>
      <c r="J250" s="43">
        <f>VLOOKUP(C250,DATABASE!$A$2:$F$3248,5)*F250</f>
        <v>2574.26784</v>
      </c>
      <c r="K250" s="25">
        <f t="shared" si="27"/>
        <v>6691152.6724333949</v>
      </c>
      <c r="L250" s="26">
        <f t="shared" si="23"/>
        <v>0.9462048251813211</v>
      </c>
      <c r="M250" s="3" t="str">
        <f>VLOOKUP(C250,DATABASE!$A$2:$F$3248,3)</f>
        <v>CIOCC</v>
      </c>
      <c r="N250" s="10" t="str">
        <f t="shared" si="24"/>
        <v>C</v>
      </c>
    </row>
    <row r="251" spans="1:14" ht="12.95" customHeight="1">
      <c r="A251" s="19">
        <v>250</v>
      </c>
      <c r="B251" s="21">
        <f t="shared" si="21"/>
        <v>0.41806020066889632</v>
      </c>
      <c r="C251" s="32" t="s">
        <v>2843</v>
      </c>
      <c r="D251" s="32" t="s">
        <v>2844</v>
      </c>
      <c r="E251" s="1">
        <f>VLOOKUP(C251,DATABASE!$A$2:$F$3248,6)</f>
        <v>4</v>
      </c>
      <c r="F251" s="6">
        <f>VLOOKUP(C251,DATABASE!$A$2:$F$3248,4)</f>
        <v>800</v>
      </c>
      <c r="G251" s="2">
        <f t="shared" si="25"/>
        <v>1542358.0750000007</v>
      </c>
      <c r="H251" s="22">
        <f t="shared" si="22"/>
        <v>0.94351670705010349</v>
      </c>
      <c r="I251" s="25">
        <f t="shared" si="26"/>
        <v>3.1202999999999999</v>
      </c>
      <c r="J251" s="43">
        <f>VLOOKUP(C251,DATABASE!$A$2:$F$3248,5)*F251</f>
        <v>2496.2399999999998</v>
      </c>
      <c r="K251" s="25">
        <f t="shared" si="27"/>
        <v>6693648.9124333952</v>
      </c>
      <c r="L251" s="26">
        <f t="shared" si="23"/>
        <v>0.94655782180962122</v>
      </c>
      <c r="M251" s="3" t="str">
        <f>VLOOKUP(C251,DATABASE!$A$2:$F$3248,3)</f>
        <v>OLEOSE</v>
      </c>
      <c r="N251" s="10" t="str">
        <f t="shared" si="24"/>
        <v>C</v>
      </c>
    </row>
    <row r="252" spans="1:14" ht="12.95" customHeight="1">
      <c r="A252" s="19">
        <v>251</v>
      </c>
      <c r="B252" s="21">
        <f t="shared" si="21"/>
        <v>0.4197324414715719</v>
      </c>
      <c r="C252" s="32" t="s">
        <v>1408</v>
      </c>
      <c r="D252" s="32" t="s">
        <v>1409</v>
      </c>
      <c r="E252" s="1">
        <f>VLOOKUP(C252,DATABASE!$A$2:$F$3248,6)</f>
        <v>2</v>
      </c>
      <c r="F252" s="6">
        <f>VLOOKUP(C252,DATABASE!$A$2:$F$3248,4)</f>
        <v>796.8</v>
      </c>
      <c r="G252" s="2">
        <f t="shared" si="25"/>
        <v>1543154.8750000007</v>
      </c>
      <c r="H252" s="22">
        <f t="shared" si="22"/>
        <v>0.94400413868116462</v>
      </c>
      <c r="I252" s="25">
        <f t="shared" si="26"/>
        <v>8.8911999999999995</v>
      </c>
      <c r="J252" s="43">
        <f>VLOOKUP(C252,DATABASE!$A$2:$F$3248,5)*F252</f>
        <v>7084.5081599999994</v>
      </c>
      <c r="K252" s="25">
        <f t="shared" si="27"/>
        <v>6700733.4205933949</v>
      </c>
      <c r="L252" s="26">
        <f t="shared" si="23"/>
        <v>0.94755965155902233</v>
      </c>
      <c r="M252" s="3" t="str">
        <f>VLOOKUP(C252,DATABASE!$A$2:$F$3248,3)</f>
        <v>OLEOSE</v>
      </c>
      <c r="N252" s="10" t="str">
        <f t="shared" si="24"/>
        <v>C</v>
      </c>
    </row>
    <row r="253" spans="1:14" ht="12.95" customHeight="1">
      <c r="A253" s="19">
        <v>252</v>
      </c>
      <c r="B253" s="21">
        <f t="shared" si="21"/>
        <v>0.42140468227424749</v>
      </c>
      <c r="C253" s="32" t="s">
        <v>656</v>
      </c>
      <c r="D253" s="32" t="s">
        <v>657</v>
      </c>
      <c r="E253" s="1">
        <f>VLOOKUP(C253,DATABASE!$A$2:$F$3248,6)</f>
        <v>5</v>
      </c>
      <c r="F253" s="6">
        <f>VLOOKUP(C253,DATABASE!$A$2:$F$3248,4)</f>
        <v>790</v>
      </c>
      <c r="G253" s="2">
        <f t="shared" si="25"/>
        <v>1543944.8750000007</v>
      </c>
      <c r="H253" s="22">
        <f t="shared" si="22"/>
        <v>0.94448741050412932</v>
      </c>
      <c r="I253" s="25">
        <f t="shared" si="26"/>
        <v>5.7603099999999987</v>
      </c>
      <c r="J253" s="43">
        <f>VLOOKUP(C253,DATABASE!$A$2:$F$3248,5)*F253</f>
        <v>4550.6448999999993</v>
      </c>
      <c r="K253" s="25">
        <f t="shared" si="27"/>
        <v>6705284.0654933946</v>
      </c>
      <c r="L253" s="26">
        <f t="shared" si="23"/>
        <v>0.94820316432473839</v>
      </c>
      <c r="M253" s="3" t="str">
        <f>VLOOKUP(C253,DATABASE!$A$2:$F$3248,3)</f>
        <v>CIOCC</v>
      </c>
      <c r="N253" s="10" t="str">
        <f t="shared" si="24"/>
        <v>C</v>
      </c>
    </row>
    <row r="254" spans="1:14" ht="12.95" customHeight="1">
      <c r="A254" s="19">
        <v>253</v>
      </c>
      <c r="B254" s="21">
        <f t="shared" si="21"/>
        <v>0.42307692307692307</v>
      </c>
      <c r="C254" s="32" t="s">
        <v>1967</v>
      </c>
      <c r="D254" s="32" t="s">
        <v>1968</v>
      </c>
      <c r="E254" s="1">
        <f>VLOOKUP(C254,DATABASE!$A$2:$F$3248,6)</f>
        <v>6</v>
      </c>
      <c r="F254" s="6">
        <f>VLOOKUP(C254,DATABASE!$A$2:$F$3248,4)</f>
        <v>787.6</v>
      </c>
      <c r="G254" s="2">
        <f t="shared" si="25"/>
        <v>1544732.4750000008</v>
      </c>
      <c r="H254" s="22">
        <f t="shared" si="22"/>
        <v>0.94496921415953072</v>
      </c>
      <c r="I254" s="25">
        <f t="shared" si="26"/>
        <v>4.8732199999999999</v>
      </c>
      <c r="J254" s="43">
        <f>VLOOKUP(C254,DATABASE!$A$2:$F$3248,5)*F254</f>
        <v>3838.148072</v>
      </c>
      <c r="K254" s="25">
        <f t="shared" si="27"/>
        <v>6709122.2135653943</v>
      </c>
      <c r="L254" s="26">
        <f t="shared" si="23"/>
        <v>0.94874592196356033</v>
      </c>
      <c r="M254" s="3" t="str">
        <f>VLOOKUP(C254,DATABASE!$A$2:$F$3248,3)</f>
        <v>OLEOSE</v>
      </c>
      <c r="N254" s="10" t="str">
        <f t="shared" si="24"/>
        <v>C</v>
      </c>
    </row>
    <row r="255" spans="1:14" ht="12.95" customHeight="1">
      <c r="A255" s="19">
        <v>254</v>
      </c>
      <c r="B255" s="21">
        <f t="shared" si="21"/>
        <v>0.42474916387959866</v>
      </c>
      <c r="C255" s="32" t="s">
        <v>4140</v>
      </c>
      <c r="D255" s="32" t="s">
        <v>4141</v>
      </c>
      <c r="E255" s="1">
        <f>VLOOKUP(C255,DATABASE!$A$2:$F$3248,6)</f>
        <v>2</v>
      </c>
      <c r="F255" s="6">
        <f>VLOOKUP(C255,DATABASE!$A$2:$F$3248,4)</f>
        <v>780</v>
      </c>
      <c r="G255" s="2">
        <f t="shared" si="25"/>
        <v>1545512.4750000008</v>
      </c>
      <c r="H255" s="22">
        <f t="shared" si="22"/>
        <v>0.94544636861764775</v>
      </c>
      <c r="I255" s="25">
        <f t="shared" si="26"/>
        <v>1.3019000000000001</v>
      </c>
      <c r="J255" s="43">
        <f>VLOOKUP(C255,DATABASE!$A$2:$F$3248,5)*F255</f>
        <v>1015.4820000000001</v>
      </c>
      <c r="K255" s="25">
        <f t="shared" si="27"/>
        <v>6710137.6955653941</v>
      </c>
      <c r="L255" s="26">
        <f t="shared" si="23"/>
        <v>0.94888952262779913</v>
      </c>
      <c r="M255" s="3" t="str">
        <f>VLOOKUP(C255,DATABASE!$A$2:$F$3248,3)</f>
        <v>CIOCC</v>
      </c>
      <c r="N255" s="10" t="str">
        <f t="shared" si="24"/>
        <v>C</v>
      </c>
    </row>
    <row r="256" spans="1:14" ht="12.95" customHeight="1">
      <c r="A256" s="19">
        <v>255</v>
      </c>
      <c r="B256" s="21">
        <f t="shared" si="21"/>
        <v>0.42642140468227424</v>
      </c>
      <c r="C256" s="32" t="s">
        <v>1051</v>
      </c>
      <c r="D256" s="32" t="s">
        <v>1052</v>
      </c>
      <c r="E256" s="1">
        <f>VLOOKUP(C256,DATABASE!$A$2:$F$3248,6)</f>
        <v>3</v>
      </c>
      <c r="F256" s="6">
        <f>VLOOKUP(C256,DATABASE!$A$2:$F$3248,4)</f>
        <v>780</v>
      </c>
      <c r="G256" s="2">
        <f t="shared" si="25"/>
        <v>1546292.4750000008</v>
      </c>
      <c r="H256" s="22">
        <f t="shared" si="22"/>
        <v>0.94592352307576477</v>
      </c>
      <c r="I256" s="25">
        <f t="shared" si="26"/>
        <v>2.5203099999999998</v>
      </c>
      <c r="J256" s="43">
        <f>VLOOKUP(C256,DATABASE!$A$2:$F$3248,5)*F256</f>
        <v>1965.8417999999999</v>
      </c>
      <c r="K256" s="25">
        <f t="shared" si="27"/>
        <v>6712103.5373653937</v>
      </c>
      <c r="L256" s="26">
        <f t="shared" si="23"/>
        <v>0.9491675149391039</v>
      </c>
      <c r="M256" s="3" t="str">
        <f>VLOOKUP(C256,DATABASE!$A$2:$F$3248,3)</f>
        <v>OLEOSE</v>
      </c>
      <c r="N256" s="10" t="str">
        <f t="shared" si="24"/>
        <v>C</v>
      </c>
    </row>
    <row r="257" spans="1:14" ht="12.95" customHeight="1">
      <c r="A257" s="19">
        <v>256</v>
      </c>
      <c r="B257" s="21">
        <f t="shared" si="21"/>
        <v>0.42809364548494983</v>
      </c>
      <c r="C257" s="32" t="s">
        <v>1023</v>
      </c>
      <c r="D257" s="32" t="s">
        <v>1024</v>
      </c>
      <c r="E257" s="1">
        <f>VLOOKUP(C257,DATABASE!$A$2:$F$3248,6)</f>
        <v>2</v>
      </c>
      <c r="F257" s="6">
        <f>VLOOKUP(C257,DATABASE!$A$2:$F$3248,4)</f>
        <v>774</v>
      </c>
      <c r="G257" s="2">
        <f t="shared" si="25"/>
        <v>1547066.4750000008</v>
      </c>
      <c r="H257" s="22">
        <f t="shared" si="22"/>
        <v>0.94639700711497321</v>
      </c>
      <c r="I257" s="25">
        <f t="shared" si="26"/>
        <v>2.2971599999999999</v>
      </c>
      <c r="J257" s="43">
        <f>VLOOKUP(C257,DATABASE!$A$2:$F$3248,5)*F257</f>
        <v>1778.0018399999999</v>
      </c>
      <c r="K257" s="25">
        <f t="shared" si="27"/>
        <v>6713881.5392053938</v>
      </c>
      <c r="L257" s="26">
        <f t="shared" si="23"/>
        <v>0.94941894455109288</v>
      </c>
      <c r="M257" s="3" t="str">
        <f>VLOOKUP(C257,DATABASE!$A$2:$F$3248,3)</f>
        <v>OLEOSE</v>
      </c>
      <c r="N257" s="10" t="str">
        <f t="shared" si="24"/>
        <v>C</v>
      </c>
    </row>
    <row r="258" spans="1:14" ht="12.95" customHeight="1">
      <c r="A258" s="19">
        <v>257</v>
      </c>
      <c r="B258" s="21">
        <f t="shared" ref="B258:B321" si="28">A258/COUNTA($A$2:$A$599)</f>
        <v>0.42976588628762541</v>
      </c>
      <c r="C258" s="32" t="s">
        <v>2708</v>
      </c>
      <c r="D258" s="32" t="s">
        <v>2709</v>
      </c>
      <c r="E258" s="1">
        <f>VLOOKUP(C258,DATABASE!$A$2:$F$3248,6)</f>
        <v>2</v>
      </c>
      <c r="F258" s="6">
        <f>VLOOKUP(C258,DATABASE!$A$2:$F$3248,4)</f>
        <v>774</v>
      </c>
      <c r="G258" s="2">
        <f t="shared" si="25"/>
        <v>1547840.4750000008</v>
      </c>
      <c r="H258" s="22">
        <f t="shared" ref="H258:H321" si="29">G258/$Q$1</f>
        <v>0.94687049115418165</v>
      </c>
      <c r="I258" s="25">
        <f t="shared" si="26"/>
        <v>3.1007799999999994</v>
      </c>
      <c r="J258" s="43">
        <f>VLOOKUP(C258,DATABASE!$A$2:$F$3248,5)*F258</f>
        <v>2400.0037199999997</v>
      </c>
      <c r="K258" s="25">
        <f t="shared" si="27"/>
        <v>6716281.5429253941</v>
      </c>
      <c r="L258" s="26">
        <f t="shared" ref="L258:L321" si="30">K258/$S$1</f>
        <v>0.94975833227866235</v>
      </c>
      <c r="M258" s="3" t="str">
        <f>VLOOKUP(C258,DATABASE!$A$2:$F$3248,3)</f>
        <v>OLEOSE</v>
      </c>
      <c r="N258" s="10" t="str">
        <f t="shared" ref="N258:N321" si="31">IF(K258&lt;$S$1*$S$6,"A",IF(K258&lt;($S$7+$S$6)*$S$1,"B","C"))</f>
        <v>C</v>
      </c>
    </row>
    <row r="259" spans="1:14" ht="12.95" customHeight="1">
      <c r="A259" s="19">
        <v>258</v>
      </c>
      <c r="B259" s="21">
        <f t="shared" si="28"/>
        <v>0.43143812709030099</v>
      </c>
      <c r="C259" s="32" t="s">
        <v>724</v>
      </c>
      <c r="D259" s="32" t="s">
        <v>725</v>
      </c>
      <c r="E259" s="1">
        <f>VLOOKUP(C259,DATABASE!$A$2:$F$3248,6)</f>
        <v>3</v>
      </c>
      <c r="F259" s="6">
        <f>VLOOKUP(C259,DATABASE!$A$2:$F$3248,4)</f>
        <v>765</v>
      </c>
      <c r="G259" s="2">
        <f t="shared" ref="G259:G322" si="32">G258+F259</f>
        <v>1548605.4750000008</v>
      </c>
      <c r="H259" s="22">
        <f t="shared" si="29"/>
        <v>0.94733846956502732</v>
      </c>
      <c r="I259" s="25">
        <f t="shared" ref="I259:I322" si="33">J259/F259</f>
        <v>2.8918900000000001</v>
      </c>
      <c r="J259" s="43">
        <f>VLOOKUP(C259,DATABASE!$A$2:$F$3248,5)*F259</f>
        <v>2212.29585</v>
      </c>
      <c r="K259" s="25">
        <f t="shared" ref="K259:K322" si="34">J259+K258</f>
        <v>6718493.8387753945</v>
      </c>
      <c r="L259" s="26">
        <f t="shared" si="30"/>
        <v>0.95007117598593915</v>
      </c>
      <c r="M259" s="3" t="str">
        <f>VLOOKUP(C259,DATABASE!$A$2:$F$3248,3)</f>
        <v>OLEOSE</v>
      </c>
      <c r="N259" s="10" t="str">
        <f t="shared" si="31"/>
        <v>C</v>
      </c>
    </row>
    <row r="260" spans="1:14" ht="12.95" customHeight="1">
      <c r="A260" s="19">
        <v>259</v>
      </c>
      <c r="B260" s="21">
        <f t="shared" si="28"/>
        <v>0.43311036789297658</v>
      </c>
      <c r="C260" s="32" t="s">
        <v>4136</v>
      </c>
      <c r="D260" s="32" t="s">
        <v>4137</v>
      </c>
      <c r="E260" s="1">
        <f>VLOOKUP(C260,DATABASE!$A$2:$F$3248,6)</f>
        <v>1</v>
      </c>
      <c r="F260" s="6">
        <f>VLOOKUP(C260,DATABASE!$A$2:$F$3248,4)</f>
        <v>740</v>
      </c>
      <c r="G260" s="2">
        <f t="shared" si="32"/>
        <v>1549345.4750000008</v>
      </c>
      <c r="H260" s="22">
        <f t="shared" si="29"/>
        <v>0.94779115456375373</v>
      </c>
      <c r="I260" s="25">
        <f t="shared" si="33"/>
        <v>0.87360000000000004</v>
      </c>
      <c r="J260" s="43">
        <f>VLOOKUP(C260,DATABASE!$A$2:$F$3248,5)*F260</f>
        <v>646.46400000000006</v>
      </c>
      <c r="K260" s="25">
        <f t="shared" si="34"/>
        <v>6719140.3027753942</v>
      </c>
      <c r="L260" s="26">
        <f t="shared" si="30"/>
        <v>0.95016259332254027</v>
      </c>
      <c r="M260" s="3" t="str">
        <f>VLOOKUP(C260,DATABASE!$A$2:$F$3248,3)</f>
        <v>CIOCC</v>
      </c>
      <c r="N260" s="10" t="str">
        <f t="shared" si="31"/>
        <v>C</v>
      </c>
    </row>
    <row r="261" spans="1:14" ht="12.95" customHeight="1">
      <c r="A261" s="19">
        <v>260</v>
      </c>
      <c r="B261" s="21">
        <f t="shared" si="28"/>
        <v>0.43478260869565216</v>
      </c>
      <c r="C261" s="32" t="s">
        <v>2231</v>
      </c>
      <c r="D261" s="32" t="s">
        <v>2232</v>
      </c>
      <c r="E261" s="1">
        <f>VLOOKUP(C261,DATABASE!$A$2:$F$3248,6)</f>
        <v>2</v>
      </c>
      <c r="F261" s="6">
        <f>VLOOKUP(C261,DATABASE!$A$2:$F$3248,4)</f>
        <v>736</v>
      </c>
      <c r="G261" s="2">
        <f t="shared" si="32"/>
        <v>1550081.4750000008</v>
      </c>
      <c r="H261" s="22">
        <f t="shared" si="29"/>
        <v>0.94824139261654106</v>
      </c>
      <c r="I261" s="25">
        <f t="shared" si="33"/>
        <v>4.6322999999999999</v>
      </c>
      <c r="J261" s="43">
        <f>VLOOKUP(C261,DATABASE!$A$2:$F$3248,5)*F261</f>
        <v>3409.3728000000001</v>
      </c>
      <c r="K261" s="25">
        <f t="shared" si="34"/>
        <v>6722549.6755753942</v>
      </c>
      <c r="L261" s="26">
        <f t="shared" si="30"/>
        <v>0.9506447172781769</v>
      </c>
      <c r="M261" s="3" t="str">
        <f>VLOOKUP(C261,DATABASE!$A$2:$F$3248,3)</f>
        <v>OLEOSE</v>
      </c>
      <c r="N261" s="10" t="str">
        <f t="shared" si="31"/>
        <v>C</v>
      </c>
    </row>
    <row r="262" spans="1:14" ht="12.95" customHeight="1">
      <c r="A262" s="19">
        <v>261</v>
      </c>
      <c r="B262" s="21">
        <f t="shared" si="28"/>
        <v>0.43645484949832775</v>
      </c>
      <c r="C262" s="32" t="s">
        <v>2233</v>
      </c>
      <c r="D262" s="32" t="s">
        <v>2234</v>
      </c>
      <c r="E262" s="1">
        <f>VLOOKUP(C262,DATABASE!$A$2:$F$3248,6)</f>
        <v>2</v>
      </c>
      <c r="F262" s="6">
        <f>VLOOKUP(C262,DATABASE!$A$2:$F$3248,4)</f>
        <v>735</v>
      </c>
      <c r="G262" s="2">
        <f t="shared" si="32"/>
        <v>1550816.4750000008</v>
      </c>
      <c r="H262" s="22">
        <f t="shared" si="29"/>
        <v>0.94869101893284369</v>
      </c>
      <c r="I262" s="25">
        <f t="shared" si="33"/>
        <v>4.7126799999999998</v>
      </c>
      <c r="J262" s="43">
        <f>VLOOKUP(C262,DATABASE!$A$2:$F$3248,5)*F262</f>
        <v>3463.8197999999998</v>
      </c>
      <c r="K262" s="25">
        <f t="shared" si="34"/>
        <v>6726013.4953753939</v>
      </c>
      <c r="L262" s="26">
        <f t="shared" si="30"/>
        <v>0.95113454065671388</v>
      </c>
      <c r="M262" s="3" t="str">
        <f>VLOOKUP(C262,DATABASE!$A$2:$F$3248,3)</f>
        <v>OLEOSE</v>
      </c>
      <c r="N262" s="10" t="str">
        <f t="shared" si="31"/>
        <v>C</v>
      </c>
    </row>
    <row r="263" spans="1:14" ht="12.95" customHeight="1">
      <c r="A263" s="19">
        <v>262</v>
      </c>
      <c r="B263" s="21">
        <f t="shared" si="28"/>
        <v>0.43812709030100333</v>
      </c>
      <c r="C263" s="32" t="s">
        <v>977</v>
      </c>
      <c r="D263" s="32" t="s">
        <v>978</v>
      </c>
      <c r="E263" s="1">
        <f>VLOOKUP(C263,DATABASE!$A$2:$F$3248,6)</f>
        <v>2</v>
      </c>
      <c r="F263" s="6">
        <f>VLOOKUP(C263,DATABASE!$A$2:$F$3248,4)</f>
        <v>730</v>
      </c>
      <c r="G263" s="2">
        <f t="shared" si="32"/>
        <v>1551546.4750000008</v>
      </c>
      <c r="H263" s="22">
        <f t="shared" si="29"/>
        <v>0.94913758656672242</v>
      </c>
      <c r="I263" s="25">
        <f t="shared" si="33"/>
        <v>2.58236</v>
      </c>
      <c r="J263" s="43">
        <f>VLOOKUP(C263,DATABASE!$A$2:$F$3248,5)*F263</f>
        <v>1885.1228000000001</v>
      </c>
      <c r="K263" s="25">
        <f t="shared" si="34"/>
        <v>6727898.6181753939</v>
      </c>
      <c r="L263" s="26">
        <f t="shared" si="30"/>
        <v>0.95140111838655228</v>
      </c>
      <c r="M263" s="3" t="str">
        <f>VLOOKUP(C263,DATABASE!$A$2:$F$3248,3)</f>
        <v>CIOCC</v>
      </c>
      <c r="N263" s="10" t="str">
        <f t="shared" si="31"/>
        <v>C</v>
      </c>
    </row>
    <row r="264" spans="1:14" ht="12.95" customHeight="1">
      <c r="A264" s="19">
        <v>263</v>
      </c>
      <c r="B264" s="21">
        <f t="shared" si="28"/>
        <v>0.43979933110367891</v>
      </c>
      <c r="C264" s="32" t="s">
        <v>975</v>
      </c>
      <c r="D264" s="32" t="s">
        <v>976</v>
      </c>
      <c r="E264" s="1">
        <f>VLOOKUP(C264,DATABASE!$A$2:$F$3248,6)</f>
        <v>1</v>
      </c>
      <c r="F264" s="6">
        <f>VLOOKUP(C264,DATABASE!$A$2:$F$3248,4)</f>
        <v>725</v>
      </c>
      <c r="G264" s="2">
        <f t="shared" si="32"/>
        <v>1552271.4750000008</v>
      </c>
      <c r="H264" s="22">
        <f t="shared" si="29"/>
        <v>0.94958109551817738</v>
      </c>
      <c r="I264" s="25">
        <f t="shared" si="33"/>
        <v>4.3674299999999997</v>
      </c>
      <c r="J264" s="43">
        <f>VLOOKUP(C264,DATABASE!$A$2:$F$3248,5)*F264</f>
        <v>3166.3867499999997</v>
      </c>
      <c r="K264" s="25">
        <f t="shared" si="34"/>
        <v>6731065.0049253935</v>
      </c>
      <c r="L264" s="26">
        <f t="shared" si="30"/>
        <v>0.9518488813607231</v>
      </c>
      <c r="M264" s="3" t="str">
        <f>VLOOKUP(C264,DATABASE!$A$2:$F$3248,3)</f>
        <v>CIOCC</v>
      </c>
      <c r="N264" s="10" t="str">
        <f t="shared" si="31"/>
        <v>C</v>
      </c>
    </row>
    <row r="265" spans="1:14" ht="12.95" customHeight="1">
      <c r="A265" s="19">
        <v>264</v>
      </c>
      <c r="B265" s="21">
        <f t="shared" si="28"/>
        <v>0.4414715719063545</v>
      </c>
      <c r="C265" s="32" t="s">
        <v>4823</v>
      </c>
      <c r="D265" s="32" t="s">
        <v>4824</v>
      </c>
      <c r="E265" s="1">
        <f>VLOOKUP(C265,DATABASE!$A$2:$F$3248,6)</f>
        <v>5</v>
      </c>
      <c r="F265" s="6">
        <f>VLOOKUP(C265,DATABASE!$A$2:$F$3248,4)</f>
        <v>721.39499999999998</v>
      </c>
      <c r="G265" s="2">
        <f t="shared" si="32"/>
        <v>1552992.8700000008</v>
      </c>
      <c r="H265" s="22">
        <f t="shared" si="29"/>
        <v>0.95002239915960474</v>
      </c>
      <c r="I265" s="25">
        <f t="shared" si="33"/>
        <v>5.51187</v>
      </c>
      <c r="J265" s="43">
        <f>VLOOKUP(C265,DATABASE!$A$2:$F$3248,5)*F265</f>
        <v>3976.2354586500001</v>
      </c>
      <c r="K265" s="25">
        <f t="shared" si="34"/>
        <v>6735041.2403840432</v>
      </c>
      <c r="L265" s="26">
        <f t="shared" si="30"/>
        <v>0.95241116612109511</v>
      </c>
      <c r="M265" s="3" t="str">
        <f>VLOOKUP(C265,DATABASE!$A$2:$F$3248,3)</f>
        <v>OLEOSE</v>
      </c>
      <c r="N265" s="10" t="str">
        <f t="shared" si="31"/>
        <v>C</v>
      </c>
    </row>
    <row r="266" spans="1:14" ht="12.95" customHeight="1">
      <c r="A266" s="19">
        <v>265</v>
      </c>
      <c r="B266" s="21">
        <f t="shared" si="28"/>
        <v>0.44314381270903008</v>
      </c>
      <c r="C266" s="32" t="s">
        <v>2583</v>
      </c>
      <c r="D266" s="32" t="s">
        <v>2584</v>
      </c>
      <c r="E266" s="1">
        <f>VLOOKUP(C266,DATABASE!$A$2:$F$3248,6)</f>
        <v>4</v>
      </c>
      <c r="F266" s="6">
        <f>VLOOKUP(C266,DATABASE!$A$2:$F$3248,4)</f>
        <v>720</v>
      </c>
      <c r="G266" s="2">
        <f t="shared" si="32"/>
        <v>1553712.8700000008</v>
      </c>
      <c r="H266" s="22">
        <f t="shared" si="29"/>
        <v>0.9504628494286359</v>
      </c>
      <c r="I266" s="25">
        <f t="shared" si="33"/>
        <v>7.5486300000000002</v>
      </c>
      <c r="J266" s="43">
        <f>VLOOKUP(C266,DATABASE!$A$2:$F$3248,5)*F266</f>
        <v>5435.0136000000002</v>
      </c>
      <c r="K266" s="25">
        <f t="shared" si="34"/>
        <v>6740476.2539840434</v>
      </c>
      <c r="L266" s="26">
        <f t="shared" si="30"/>
        <v>0.95317973864439631</v>
      </c>
      <c r="M266" s="3" t="str">
        <f>VLOOKUP(C266,DATABASE!$A$2:$F$3248,3)</f>
        <v>OLEOSE</v>
      </c>
      <c r="N266" s="10" t="str">
        <f t="shared" si="31"/>
        <v>C</v>
      </c>
    </row>
    <row r="267" spans="1:14" ht="12.95" customHeight="1">
      <c r="A267" s="19">
        <v>266</v>
      </c>
      <c r="B267" s="21">
        <f t="shared" si="28"/>
        <v>0.44481605351170567</v>
      </c>
      <c r="C267" s="32" t="s">
        <v>1797</v>
      </c>
      <c r="D267" s="32" t="s">
        <v>1798</v>
      </c>
      <c r="E267" s="1">
        <f>VLOOKUP(C267,DATABASE!$A$2:$F$3248,6)</f>
        <v>2</v>
      </c>
      <c r="F267" s="6">
        <f>VLOOKUP(C267,DATABASE!$A$2:$F$3248,4)</f>
        <v>720</v>
      </c>
      <c r="G267" s="2">
        <f t="shared" si="32"/>
        <v>1554432.8700000008</v>
      </c>
      <c r="H267" s="22">
        <f t="shared" si="29"/>
        <v>0.95090329969766707</v>
      </c>
      <c r="I267" s="25">
        <f t="shared" si="33"/>
        <v>4.3698600000000001</v>
      </c>
      <c r="J267" s="43">
        <f>VLOOKUP(C267,DATABASE!$A$2:$F$3248,5)*F267</f>
        <v>3146.2991999999999</v>
      </c>
      <c r="K267" s="25">
        <f t="shared" si="34"/>
        <v>6743622.5531840436</v>
      </c>
      <c r="L267" s="26">
        <f t="shared" si="30"/>
        <v>0.95362466101132559</v>
      </c>
      <c r="M267" s="3" t="str">
        <f>VLOOKUP(C267,DATABASE!$A$2:$F$3248,3)</f>
        <v>OLEOSE</v>
      </c>
      <c r="N267" s="10" t="str">
        <f t="shared" si="31"/>
        <v>C</v>
      </c>
    </row>
    <row r="268" spans="1:14" ht="12.95" customHeight="1">
      <c r="A268" s="19">
        <v>267</v>
      </c>
      <c r="B268" s="21">
        <f t="shared" si="28"/>
        <v>0.44648829431438125</v>
      </c>
      <c r="C268" s="32" t="s">
        <v>1450</v>
      </c>
      <c r="D268" s="32" t="s">
        <v>1451</v>
      </c>
      <c r="E268" s="1">
        <f>VLOOKUP(C268,DATABASE!$A$2:$F$3248,6)</f>
        <v>3</v>
      </c>
      <c r="F268" s="6">
        <f>VLOOKUP(C268,DATABASE!$A$2:$F$3248,4)</f>
        <v>716.09699999999998</v>
      </c>
      <c r="G268" s="2">
        <f t="shared" si="32"/>
        <v>1555148.9670000009</v>
      </c>
      <c r="H268" s="22">
        <f t="shared" si="29"/>
        <v>0.95134136235919819</v>
      </c>
      <c r="I268" s="25">
        <f t="shared" si="33"/>
        <v>2.8849200000000002</v>
      </c>
      <c r="J268" s="43">
        <f>VLOOKUP(C268,DATABASE!$A$2:$F$3248,5)*F268</f>
        <v>2065.8825572400001</v>
      </c>
      <c r="K268" s="25">
        <f t="shared" si="34"/>
        <v>6745688.4357412839</v>
      </c>
      <c r="L268" s="26">
        <f t="shared" si="30"/>
        <v>0.95391680021956282</v>
      </c>
      <c r="M268" s="3" t="str">
        <f>VLOOKUP(C268,DATABASE!$A$2:$F$3248,3)</f>
        <v>OLEOSE</v>
      </c>
      <c r="N268" s="10" t="str">
        <f t="shared" si="31"/>
        <v>C</v>
      </c>
    </row>
    <row r="269" spans="1:14">
      <c r="A269" s="19">
        <v>268</v>
      </c>
      <c r="B269" s="21">
        <f t="shared" si="28"/>
        <v>0.44816053511705684</v>
      </c>
      <c r="C269" s="32" t="s">
        <v>6012</v>
      </c>
      <c r="D269" s="32" t="s">
        <v>6013</v>
      </c>
      <c r="E269" s="1">
        <f>VLOOKUP(C269,DATABASE!$A$2:$F$3248,6)</f>
        <v>2</v>
      </c>
      <c r="F269" s="6">
        <f>VLOOKUP(C269,DATABASE!$A$2:$F$3248,4)</f>
        <v>709</v>
      </c>
      <c r="G269" s="2">
        <f t="shared" si="32"/>
        <v>1555857.9670000009</v>
      </c>
      <c r="H269" s="22">
        <f t="shared" si="29"/>
        <v>0.95177508352689688</v>
      </c>
      <c r="I269" s="25">
        <f t="shared" si="33"/>
        <v>2.9486900000000005</v>
      </c>
      <c r="J269" s="43">
        <f>VLOOKUP(C269,DATABASE!$A$2:$F$3248,5)*F269</f>
        <v>2090.6212100000002</v>
      </c>
      <c r="K269" s="25">
        <f t="shared" si="34"/>
        <v>6747779.0569512835</v>
      </c>
      <c r="L269" s="26">
        <f t="shared" si="30"/>
        <v>0.95421243775368725</v>
      </c>
      <c r="M269" s="3" t="str">
        <f>VLOOKUP(C269,DATABASE!$A$2:$F$3248,3)</f>
        <v>OLEOSE</v>
      </c>
      <c r="N269" s="10" t="str">
        <f t="shared" si="31"/>
        <v>C</v>
      </c>
    </row>
    <row r="270" spans="1:14">
      <c r="A270" s="19">
        <v>269</v>
      </c>
      <c r="B270" s="21">
        <f t="shared" si="28"/>
        <v>0.44983277591973242</v>
      </c>
      <c r="C270" s="32" t="s">
        <v>2838</v>
      </c>
      <c r="D270" s="32" t="s">
        <v>2833</v>
      </c>
      <c r="E270" s="1">
        <f>VLOOKUP(C270,DATABASE!$A$2:$F$3248,6)</f>
        <v>3</v>
      </c>
      <c r="F270" s="6">
        <f>VLOOKUP(C270,DATABASE!$A$2:$F$3248,4)</f>
        <v>700</v>
      </c>
      <c r="G270" s="2">
        <f t="shared" si="32"/>
        <v>1556557.9670000009</v>
      </c>
      <c r="H270" s="22">
        <f t="shared" si="29"/>
        <v>0.95220329906623269</v>
      </c>
      <c r="I270" s="25">
        <f t="shared" si="33"/>
        <v>4.8245699999999996</v>
      </c>
      <c r="J270" s="43">
        <f>VLOOKUP(C270,DATABASE!$A$2:$F$3248,5)*F270</f>
        <v>3377.1989999999996</v>
      </c>
      <c r="K270" s="25">
        <f t="shared" si="34"/>
        <v>6751156.2559512835</v>
      </c>
      <c r="L270" s="26">
        <f t="shared" si="30"/>
        <v>0.954690011969347</v>
      </c>
      <c r="M270" s="3" t="str">
        <f>VLOOKUP(C270,DATABASE!$A$2:$F$3248,3)</f>
        <v>CIOCC</v>
      </c>
      <c r="N270" s="10" t="str">
        <f t="shared" si="31"/>
        <v>C</v>
      </c>
    </row>
    <row r="271" spans="1:14">
      <c r="A271" s="19">
        <v>270</v>
      </c>
      <c r="B271" s="21">
        <f t="shared" si="28"/>
        <v>0.451505016722408</v>
      </c>
      <c r="C271" s="32" t="s">
        <v>4549</v>
      </c>
      <c r="D271" s="32" t="s">
        <v>4550</v>
      </c>
      <c r="E271" s="1">
        <f>VLOOKUP(C271,DATABASE!$A$2:$F$3248,6)</f>
        <v>2</v>
      </c>
      <c r="F271" s="6">
        <f>VLOOKUP(C271,DATABASE!$A$2:$F$3248,4)</f>
        <v>627.20000000000005</v>
      </c>
      <c r="G271" s="2">
        <f t="shared" si="32"/>
        <v>1557185.1670000008</v>
      </c>
      <c r="H271" s="22">
        <f t="shared" si="29"/>
        <v>0.95258698018947752</v>
      </c>
      <c r="I271" s="25">
        <f t="shared" si="33"/>
        <v>3.6179399999999999</v>
      </c>
      <c r="J271" s="43">
        <f>VLOOKUP(C271,DATABASE!$A$2:$F$3248,5)*F271</f>
        <v>2269.1719680000001</v>
      </c>
      <c r="K271" s="25">
        <f t="shared" si="34"/>
        <v>6753425.4279192835</v>
      </c>
      <c r="L271" s="26">
        <f t="shared" si="30"/>
        <v>0.95501089860434096</v>
      </c>
      <c r="M271" s="3" t="str">
        <f>VLOOKUP(C271,DATABASE!$A$2:$F$3248,3)</f>
        <v>OLEOSE</v>
      </c>
      <c r="N271" s="10" t="str">
        <f t="shared" si="31"/>
        <v>C</v>
      </c>
    </row>
    <row r="272" spans="1:14">
      <c r="A272" s="19">
        <v>271</v>
      </c>
      <c r="B272" s="21">
        <f t="shared" si="28"/>
        <v>0.45317725752508359</v>
      </c>
      <c r="C272" s="32" t="s">
        <v>3732</v>
      </c>
      <c r="D272" s="32" t="s">
        <v>3733</v>
      </c>
      <c r="E272" s="1">
        <f>VLOOKUP(C272,DATABASE!$A$2:$F$3248,6)</f>
        <v>3</v>
      </c>
      <c r="F272" s="6">
        <f>VLOOKUP(C272,DATABASE!$A$2:$F$3248,4)</f>
        <v>620</v>
      </c>
      <c r="G272" s="2">
        <f t="shared" si="32"/>
        <v>1557805.1670000008</v>
      </c>
      <c r="H272" s="22">
        <f t="shared" si="29"/>
        <v>0.95296625681003211</v>
      </c>
      <c r="I272" s="25">
        <f t="shared" si="33"/>
        <v>1.6235599999999999</v>
      </c>
      <c r="J272" s="43">
        <f>VLOOKUP(C272,DATABASE!$A$2:$F$3248,5)*F272</f>
        <v>1006.6071999999999</v>
      </c>
      <c r="K272" s="25">
        <f t="shared" si="34"/>
        <v>6754432.0351192839</v>
      </c>
      <c r="L272" s="26">
        <f t="shared" si="30"/>
        <v>0.95515324427127313</v>
      </c>
      <c r="M272" s="3" t="str">
        <f>VLOOKUP(C272,DATABASE!$A$2:$F$3248,3)</f>
        <v>OLEOSE</v>
      </c>
      <c r="N272" s="10" t="str">
        <f t="shared" si="31"/>
        <v>C</v>
      </c>
    </row>
    <row r="273" spans="1:14">
      <c r="A273" s="19">
        <v>272</v>
      </c>
      <c r="B273" s="21">
        <f t="shared" si="28"/>
        <v>0.45484949832775917</v>
      </c>
      <c r="C273" s="32" t="s">
        <v>4289</v>
      </c>
      <c r="D273" s="32" t="s">
        <v>4290</v>
      </c>
      <c r="E273" s="1">
        <f>VLOOKUP(C273,DATABASE!$A$2:$F$3248,6)</f>
        <v>3</v>
      </c>
      <c r="F273" s="6">
        <f>VLOOKUP(C273,DATABASE!$A$2:$F$3248,4)</f>
        <v>609</v>
      </c>
      <c r="G273" s="2">
        <f t="shared" si="32"/>
        <v>1558414.1670000008</v>
      </c>
      <c r="H273" s="22">
        <f t="shared" si="29"/>
        <v>0.95333880432925422</v>
      </c>
      <c r="I273" s="25">
        <f t="shared" si="33"/>
        <v>2.9514800000000001</v>
      </c>
      <c r="J273" s="43">
        <f>VLOOKUP(C273,DATABASE!$A$2:$F$3248,5)*F273</f>
        <v>1797.4513200000001</v>
      </c>
      <c r="K273" s="25">
        <f t="shared" si="34"/>
        <v>6756229.4864392839</v>
      </c>
      <c r="L273" s="26">
        <f t="shared" si="30"/>
        <v>0.95540742426017389</v>
      </c>
      <c r="M273" s="3" t="str">
        <f>VLOOKUP(C273,DATABASE!$A$2:$F$3248,3)</f>
        <v>OLEOSE</v>
      </c>
      <c r="N273" s="10" t="str">
        <f t="shared" si="31"/>
        <v>C</v>
      </c>
    </row>
    <row r="274" spans="1:14">
      <c r="A274" s="19">
        <v>273</v>
      </c>
      <c r="B274" s="21">
        <f t="shared" si="28"/>
        <v>0.45652173913043476</v>
      </c>
      <c r="C274" s="32" t="s">
        <v>684</v>
      </c>
      <c r="D274" s="32" t="s">
        <v>685</v>
      </c>
      <c r="E274" s="1">
        <f>VLOOKUP(C274,DATABASE!$A$2:$F$3248,6)</f>
        <v>3</v>
      </c>
      <c r="F274" s="6">
        <f>VLOOKUP(C274,DATABASE!$A$2:$F$3248,4)</f>
        <v>601.78300000000002</v>
      </c>
      <c r="G274" s="2">
        <f t="shared" si="32"/>
        <v>1559015.9500000009</v>
      </c>
      <c r="H274" s="22">
        <f t="shared" si="29"/>
        <v>0.95370693694626585</v>
      </c>
      <c r="I274" s="25">
        <f t="shared" si="33"/>
        <v>5.8516700000000004</v>
      </c>
      <c r="J274" s="43">
        <f>VLOOKUP(C274,DATABASE!$A$2:$F$3248,5)*F274</f>
        <v>3521.4355276100005</v>
      </c>
      <c r="K274" s="25">
        <f t="shared" si="34"/>
        <v>6759750.9219668936</v>
      </c>
      <c r="L274" s="26">
        <f t="shared" si="30"/>
        <v>0.95590539515560968</v>
      </c>
      <c r="M274" s="3" t="str">
        <f>VLOOKUP(C274,DATABASE!$A$2:$F$3248,3)</f>
        <v>OLEOSE</v>
      </c>
      <c r="N274" s="10" t="str">
        <f t="shared" si="31"/>
        <v>C</v>
      </c>
    </row>
    <row r="275" spans="1:14">
      <c r="A275" s="19">
        <v>274</v>
      </c>
      <c r="B275" s="21">
        <f t="shared" si="28"/>
        <v>0.45819397993311034</v>
      </c>
      <c r="C275" s="32" t="s">
        <v>5071</v>
      </c>
      <c r="D275" s="32" t="s">
        <v>5072</v>
      </c>
      <c r="E275" s="1">
        <f>VLOOKUP(C275,DATABASE!$A$2:$F$3248,6)</f>
        <v>2</v>
      </c>
      <c r="F275" s="6">
        <f>VLOOKUP(C275,DATABASE!$A$2:$F$3248,4)</f>
        <v>600</v>
      </c>
      <c r="G275" s="2">
        <f t="shared" si="32"/>
        <v>1559615.9500000009</v>
      </c>
      <c r="H275" s="22">
        <f t="shared" si="29"/>
        <v>0.95407397883712519</v>
      </c>
      <c r="I275" s="25">
        <f t="shared" si="33"/>
        <v>1.90168</v>
      </c>
      <c r="J275" s="43">
        <f>VLOOKUP(C275,DATABASE!$A$2:$F$3248,5)*F275</f>
        <v>1141.008</v>
      </c>
      <c r="K275" s="25">
        <f t="shared" si="34"/>
        <v>6760891.929966894</v>
      </c>
      <c r="L275" s="26">
        <f t="shared" si="30"/>
        <v>0.95606674661895608</v>
      </c>
      <c r="M275" s="3" t="str">
        <f>VLOOKUP(C275,DATABASE!$A$2:$F$3248,3)</f>
        <v>CIOCC</v>
      </c>
      <c r="N275" s="10" t="str">
        <f t="shared" si="31"/>
        <v>C</v>
      </c>
    </row>
    <row r="276" spans="1:14">
      <c r="A276" s="19">
        <v>275</v>
      </c>
      <c r="B276" s="21">
        <f t="shared" si="28"/>
        <v>0.45986622073578598</v>
      </c>
      <c r="C276" s="32" t="s">
        <v>5100</v>
      </c>
      <c r="D276" s="32" t="s">
        <v>5101</v>
      </c>
      <c r="E276" s="1">
        <f>VLOOKUP(C276,DATABASE!$A$2:$F$3248,6)</f>
        <v>3</v>
      </c>
      <c r="F276" s="6">
        <f>VLOOKUP(C276,DATABASE!$A$2:$F$3248,4)</f>
        <v>600</v>
      </c>
      <c r="G276" s="2">
        <f t="shared" si="32"/>
        <v>1560215.9500000009</v>
      </c>
      <c r="H276" s="22">
        <f t="shared" si="29"/>
        <v>0.95444102072798442</v>
      </c>
      <c r="I276" s="25">
        <f t="shared" si="33"/>
        <v>7.1256500000000003</v>
      </c>
      <c r="J276" s="43">
        <f>VLOOKUP(C276,DATABASE!$A$2:$F$3248,5)*F276</f>
        <v>4275.3900000000003</v>
      </c>
      <c r="K276" s="25">
        <f t="shared" si="34"/>
        <v>6765167.3199668936</v>
      </c>
      <c r="L276" s="26">
        <f t="shared" si="30"/>
        <v>0.95667133522208236</v>
      </c>
      <c r="M276" s="3" t="str">
        <f>VLOOKUP(C276,DATABASE!$A$2:$F$3248,3)</f>
        <v>OLEOSE</v>
      </c>
      <c r="N276" s="10" t="str">
        <f t="shared" si="31"/>
        <v>C</v>
      </c>
    </row>
    <row r="277" spans="1:14">
      <c r="A277" s="19">
        <v>276</v>
      </c>
      <c r="B277" s="21">
        <f t="shared" si="28"/>
        <v>0.46153846153846156</v>
      </c>
      <c r="C277" s="32" t="s">
        <v>5453</v>
      </c>
      <c r="D277" s="32" t="s">
        <v>5454</v>
      </c>
      <c r="E277" s="1">
        <f>VLOOKUP(C277,DATABASE!$A$2:$F$3248,6)</f>
        <v>3</v>
      </c>
      <c r="F277" s="6">
        <f>VLOOKUP(C277,DATABASE!$A$2:$F$3248,4)</f>
        <v>591</v>
      </c>
      <c r="G277" s="2">
        <f t="shared" si="32"/>
        <v>1560806.9500000009</v>
      </c>
      <c r="H277" s="22">
        <f t="shared" si="29"/>
        <v>0.95480255699048078</v>
      </c>
      <c r="I277" s="25">
        <f t="shared" si="33"/>
        <v>6.0007400000000004</v>
      </c>
      <c r="J277" s="43">
        <f>VLOOKUP(C277,DATABASE!$A$2:$F$3248,5)*F277</f>
        <v>3546.4373400000004</v>
      </c>
      <c r="K277" s="25">
        <f t="shared" si="34"/>
        <v>6768713.7573068934</v>
      </c>
      <c r="L277" s="26">
        <f t="shared" si="30"/>
        <v>0.95717284165715988</v>
      </c>
      <c r="M277" s="3" t="str">
        <f>VLOOKUP(C277,DATABASE!$A$2:$F$3248,3)</f>
        <v>OLEOSE</v>
      </c>
      <c r="N277" s="10" t="str">
        <f t="shared" si="31"/>
        <v>C</v>
      </c>
    </row>
    <row r="278" spans="1:14">
      <c r="A278" s="19">
        <v>277</v>
      </c>
      <c r="B278" s="21">
        <f t="shared" si="28"/>
        <v>0.46321070234113715</v>
      </c>
      <c r="C278" s="32" t="s">
        <v>2878</v>
      </c>
      <c r="D278" s="32" t="s">
        <v>113</v>
      </c>
      <c r="E278" s="1">
        <f>VLOOKUP(C278,DATABASE!$A$2:$F$3248,6)</f>
        <v>3</v>
      </c>
      <c r="F278" s="6">
        <f>VLOOKUP(C278,DATABASE!$A$2:$F$3248,4)</f>
        <v>588</v>
      </c>
      <c r="G278" s="2">
        <f t="shared" si="32"/>
        <v>1561394.9500000009</v>
      </c>
      <c r="H278" s="22">
        <f t="shared" si="29"/>
        <v>0.95516225804352295</v>
      </c>
      <c r="I278" s="25">
        <f t="shared" si="33"/>
        <v>6.4081000000000001</v>
      </c>
      <c r="J278" s="43">
        <f>VLOOKUP(C278,DATABASE!$A$2:$F$3248,5)*F278</f>
        <v>3767.9628000000002</v>
      </c>
      <c r="K278" s="25">
        <f t="shared" si="34"/>
        <v>6772481.7201068932</v>
      </c>
      <c r="L278" s="26">
        <f t="shared" si="30"/>
        <v>0.95770567430304343</v>
      </c>
      <c r="M278" s="3" t="str">
        <f>VLOOKUP(C278,DATABASE!$A$2:$F$3248,3)</f>
        <v>OLEOSE</v>
      </c>
      <c r="N278" s="10" t="str">
        <f t="shared" si="31"/>
        <v>C</v>
      </c>
    </row>
    <row r="279" spans="1:14">
      <c r="A279" s="19">
        <v>278</v>
      </c>
      <c r="B279" s="21">
        <f t="shared" si="28"/>
        <v>0.46488294314381273</v>
      </c>
      <c r="C279" s="32" t="s">
        <v>1458</v>
      </c>
      <c r="D279" s="32" t="s">
        <v>1459</v>
      </c>
      <c r="E279" s="1">
        <f>VLOOKUP(C279,DATABASE!$A$2:$F$3248,6)</f>
        <v>2</v>
      </c>
      <c r="F279" s="6">
        <f>VLOOKUP(C279,DATABASE!$A$2:$F$3248,4)</f>
        <v>572.5</v>
      </c>
      <c r="G279" s="2">
        <f t="shared" si="32"/>
        <v>1561967.4500000009</v>
      </c>
      <c r="H279" s="22">
        <f t="shared" si="29"/>
        <v>0.95551247718105115</v>
      </c>
      <c r="I279" s="25">
        <f t="shared" si="33"/>
        <v>3.5068899999999998</v>
      </c>
      <c r="J279" s="43">
        <f>VLOOKUP(C279,DATABASE!$A$2:$F$3248,5)*F279</f>
        <v>2007.6945249999999</v>
      </c>
      <c r="K279" s="25">
        <f t="shared" si="34"/>
        <v>6774489.4146318929</v>
      </c>
      <c r="L279" s="26">
        <f t="shared" si="30"/>
        <v>0.95798958506402054</v>
      </c>
      <c r="M279" s="3" t="str">
        <f>VLOOKUP(C279,DATABASE!$A$2:$F$3248,3)</f>
        <v>OLEOSE</v>
      </c>
      <c r="N279" s="10" t="str">
        <f t="shared" si="31"/>
        <v>C</v>
      </c>
    </row>
    <row r="280" spans="1:14">
      <c r="A280" s="19">
        <v>279</v>
      </c>
      <c r="B280" s="21">
        <f t="shared" si="28"/>
        <v>0.46655518394648832</v>
      </c>
      <c r="C280" s="32" t="s">
        <v>906</v>
      </c>
      <c r="D280" s="32" t="s">
        <v>195</v>
      </c>
      <c r="E280" s="1">
        <f>VLOOKUP(C280,DATABASE!$A$2:$F$3248,6)</f>
        <v>3</v>
      </c>
      <c r="F280" s="6">
        <f>VLOOKUP(C280,DATABASE!$A$2:$F$3248,4)</f>
        <v>570</v>
      </c>
      <c r="G280" s="2">
        <f t="shared" si="32"/>
        <v>1562537.4500000009</v>
      </c>
      <c r="H280" s="22">
        <f t="shared" si="29"/>
        <v>0.95586116697736745</v>
      </c>
      <c r="I280" s="25">
        <f t="shared" si="33"/>
        <v>5.4357899999999999</v>
      </c>
      <c r="J280" s="43">
        <f>VLOOKUP(C280,DATABASE!$A$2:$F$3248,5)*F280</f>
        <v>3098.4002999999998</v>
      </c>
      <c r="K280" s="25">
        <f t="shared" si="34"/>
        <v>6777587.8149318928</v>
      </c>
      <c r="L280" s="26">
        <f t="shared" si="30"/>
        <v>0.95842773398360526</v>
      </c>
      <c r="M280" s="3" t="str">
        <f>VLOOKUP(C280,DATABASE!$A$2:$F$3248,3)</f>
        <v>OLEOSE</v>
      </c>
      <c r="N280" s="10" t="str">
        <f t="shared" si="31"/>
        <v>C</v>
      </c>
    </row>
    <row r="281" spans="1:14">
      <c r="A281" s="19">
        <v>280</v>
      </c>
      <c r="B281" s="21">
        <f t="shared" si="28"/>
        <v>0.4682274247491639</v>
      </c>
      <c r="C281" s="32" t="s">
        <v>1039</v>
      </c>
      <c r="D281" s="32" t="s">
        <v>1040</v>
      </c>
      <c r="E281" s="1">
        <f>VLOOKUP(C281,DATABASE!$A$2:$F$3248,6)</f>
        <v>2</v>
      </c>
      <c r="F281" s="6">
        <f>VLOOKUP(C281,DATABASE!$A$2:$F$3248,4)</f>
        <v>564.5</v>
      </c>
      <c r="G281" s="2">
        <f t="shared" si="32"/>
        <v>1563101.9500000009</v>
      </c>
      <c r="H281" s="22">
        <f t="shared" si="29"/>
        <v>0.95620649222301757</v>
      </c>
      <c r="I281" s="25">
        <f t="shared" si="33"/>
        <v>2.2545899999999999</v>
      </c>
      <c r="J281" s="43">
        <f>VLOOKUP(C281,DATABASE!$A$2:$F$3248,5)*F281</f>
        <v>1272.7160549999999</v>
      </c>
      <c r="K281" s="25">
        <f t="shared" si="34"/>
        <v>6778860.530986893</v>
      </c>
      <c r="L281" s="26">
        <f t="shared" si="30"/>
        <v>0.95860771045870319</v>
      </c>
      <c r="M281" s="3" t="str">
        <f>VLOOKUP(C281,DATABASE!$A$2:$F$3248,3)</f>
        <v>OLEOSE</v>
      </c>
      <c r="N281" s="10" t="str">
        <f t="shared" si="31"/>
        <v>C</v>
      </c>
    </row>
    <row r="282" spans="1:14">
      <c r="A282" s="19">
        <v>281</v>
      </c>
      <c r="B282" s="21">
        <f t="shared" si="28"/>
        <v>0.46989966555183948</v>
      </c>
      <c r="C282" s="32" t="s">
        <v>4046</v>
      </c>
      <c r="D282" s="32" t="s">
        <v>4013</v>
      </c>
      <c r="E282" s="1">
        <f>VLOOKUP(C282,DATABASE!$A$2:$F$3248,6)</f>
        <v>2</v>
      </c>
      <c r="F282" s="6">
        <f>VLOOKUP(C282,DATABASE!$A$2:$F$3248,4)</f>
        <v>560</v>
      </c>
      <c r="G282" s="2">
        <f t="shared" si="32"/>
        <v>1563661.9500000009</v>
      </c>
      <c r="H282" s="22">
        <f t="shared" si="29"/>
        <v>0.95654906465448619</v>
      </c>
      <c r="I282" s="25">
        <f t="shared" si="33"/>
        <v>3.6976900000000001</v>
      </c>
      <c r="J282" s="43">
        <f>VLOOKUP(C282,DATABASE!$A$2:$F$3248,5)*F282</f>
        <v>2070.7064</v>
      </c>
      <c r="K282" s="25">
        <f t="shared" si="34"/>
        <v>6780931.2373868925</v>
      </c>
      <c r="L282" s="26">
        <f t="shared" si="30"/>
        <v>0.95890053181297985</v>
      </c>
      <c r="M282" s="3" t="str">
        <f>VLOOKUP(C282,DATABASE!$A$2:$F$3248,3)</f>
        <v>OLEOSE</v>
      </c>
      <c r="N282" s="10" t="str">
        <f t="shared" si="31"/>
        <v>C</v>
      </c>
    </row>
    <row r="283" spans="1:14">
      <c r="A283" s="19">
        <v>282</v>
      </c>
      <c r="B283" s="21">
        <f t="shared" si="28"/>
        <v>0.47157190635451507</v>
      </c>
      <c r="C283" s="32" t="s">
        <v>1230</v>
      </c>
      <c r="D283" s="32" t="s">
        <v>1231</v>
      </c>
      <c r="E283" s="1">
        <f>VLOOKUP(C283,DATABASE!$A$2:$F$3248,6)</f>
        <v>3</v>
      </c>
      <c r="F283" s="6">
        <f>VLOOKUP(C283,DATABASE!$A$2:$F$3248,4)</f>
        <v>560</v>
      </c>
      <c r="G283" s="2">
        <f t="shared" si="32"/>
        <v>1564221.9500000009</v>
      </c>
      <c r="H283" s="22">
        <f t="shared" si="29"/>
        <v>0.95689163708595482</v>
      </c>
      <c r="I283" s="25">
        <f t="shared" si="33"/>
        <v>1.83213</v>
      </c>
      <c r="J283" s="43">
        <f>VLOOKUP(C283,DATABASE!$A$2:$F$3248,5)*F283</f>
        <v>1025.9928</v>
      </c>
      <c r="K283" s="25">
        <f t="shared" si="34"/>
        <v>6781957.2301868927</v>
      </c>
      <c r="L283" s="26">
        <f t="shared" si="30"/>
        <v>0.95904561882346773</v>
      </c>
      <c r="M283" s="3" t="str">
        <f>VLOOKUP(C283,DATABASE!$A$2:$F$3248,3)</f>
        <v>CIOCC</v>
      </c>
      <c r="N283" s="10" t="str">
        <f t="shared" si="31"/>
        <v>C</v>
      </c>
    </row>
    <row r="284" spans="1:14">
      <c r="A284" s="19">
        <v>283</v>
      </c>
      <c r="B284" s="21">
        <f t="shared" si="28"/>
        <v>0.47324414715719065</v>
      </c>
      <c r="C284" s="32" t="s">
        <v>1465</v>
      </c>
      <c r="D284" s="32" t="s">
        <v>1466</v>
      </c>
      <c r="E284" s="1">
        <f>VLOOKUP(C284,DATABASE!$A$2:$F$3248,6)</f>
        <v>2</v>
      </c>
      <c r="F284" s="6">
        <f>VLOOKUP(C284,DATABASE!$A$2:$F$3248,4)</f>
        <v>554.25</v>
      </c>
      <c r="G284" s="2">
        <f t="shared" si="32"/>
        <v>1564776.2000000009</v>
      </c>
      <c r="H284" s="22">
        <f t="shared" si="29"/>
        <v>0.95723069203263611</v>
      </c>
      <c r="I284" s="25">
        <f t="shared" si="33"/>
        <v>3.9544199999999994</v>
      </c>
      <c r="J284" s="43">
        <f>VLOOKUP(C284,DATABASE!$A$2:$F$3248,5)*F284</f>
        <v>2191.7372849999997</v>
      </c>
      <c r="K284" s="25">
        <f t="shared" si="34"/>
        <v>6784148.9674718929</v>
      </c>
      <c r="L284" s="26">
        <f t="shared" si="30"/>
        <v>0.9593555553166434</v>
      </c>
      <c r="M284" s="3" t="str">
        <f>VLOOKUP(C284,DATABASE!$A$2:$F$3248,3)</f>
        <v>OLEOSE</v>
      </c>
      <c r="N284" s="10" t="str">
        <f t="shared" si="31"/>
        <v>C</v>
      </c>
    </row>
    <row r="285" spans="1:14">
      <c r="A285" s="19">
        <v>284</v>
      </c>
      <c r="B285" s="21">
        <f t="shared" si="28"/>
        <v>0.47491638795986624</v>
      </c>
      <c r="C285" s="32" t="s">
        <v>4682</v>
      </c>
      <c r="D285" s="32" t="s">
        <v>4683</v>
      </c>
      <c r="E285" s="1">
        <f>VLOOKUP(C285,DATABASE!$A$2:$F$3248,6)</f>
        <v>2</v>
      </c>
      <c r="F285" s="6">
        <f>VLOOKUP(C285,DATABASE!$A$2:$F$3248,4)</f>
        <v>552</v>
      </c>
      <c r="G285" s="2">
        <f t="shared" si="32"/>
        <v>1565328.2000000009</v>
      </c>
      <c r="H285" s="22">
        <f t="shared" si="29"/>
        <v>0.95756837057222655</v>
      </c>
      <c r="I285" s="25">
        <f t="shared" si="33"/>
        <v>6.8670600000000004</v>
      </c>
      <c r="J285" s="43">
        <f>VLOOKUP(C285,DATABASE!$A$2:$F$3248,5)*F285</f>
        <v>3790.6171200000003</v>
      </c>
      <c r="K285" s="25">
        <f t="shared" si="34"/>
        <v>6787939.5845918925</v>
      </c>
      <c r="L285" s="26">
        <f t="shared" si="30"/>
        <v>0.95989159154013826</v>
      </c>
      <c r="M285" s="3" t="str">
        <f>VLOOKUP(C285,DATABASE!$A$2:$F$3248,3)</f>
        <v>OLEOSE</v>
      </c>
      <c r="N285" s="10" t="str">
        <f t="shared" si="31"/>
        <v>C</v>
      </c>
    </row>
    <row r="286" spans="1:14">
      <c r="A286" s="19">
        <v>285</v>
      </c>
      <c r="B286" s="21">
        <f t="shared" si="28"/>
        <v>0.47658862876254182</v>
      </c>
      <c r="C286" s="32" t="s">
        <v>3058</v>
      </c>
      <c r="D286" s="32" t="s">
        <v>3048</v>
      </c>
      <c r="E286" s="1">
        <f>VLOOKUP(C286,DATABASE!$A$2:$F$3248,6)</f>
        <v>3</v>
      </c>
      <c r="F286" s="6">
        <f>VLOOKUP(C286,DATABASE!$A$2:$F$3248,4)</f>
        <v>550</v>
      </c>
      <c r="G286" s="2">
        <f t="shared" si="32"/>
        <v>1565878.2000000009</v>
      </c>
      <c r="H286" s="22">
        <f t="shared" si="29"/>
        <v>0.9579048256388476</v>
      </c>
      <c r="I286" s="25">
        <f t="shared" si="33"/>
        <v>3.9856399999999996</v>
      </c>
      <c r="J286" s="43">
        <f>VLOOKUP(C286,DATABASE!$A$2:$F$3248,5)*F286</f>
        <v>2192.1019999999999</v>
      </c>
      <c r="K286" s="25">
        <f t="shared" si="34"/>
        <v>6790131.6865918925</v>
      </c>
      <c r="L286" s="26">
        <f t="shared" si="30"/>
        <v>0.96020157960814856</v>
      </c>
      <c r="M286" s="3" t="str">
        <f>VLOOKUP(C286,DATABASE!$A$2:$F$3248,3)</f>
        <v>CIOCC</v>
      </c>
      <c r="N286" s="10" t="str">
        <f t="shared" si="31"/>
        <v>C</v>
      </c>
    </row>
    <row r="287" spans="1:14">
      <c r="A287" s="19">
        <v>286</v>
      </c>
      <c r="B287" s="21">
        <f t="shared" si="28"/>
        <v>0.47826086956521741</v>
      </c>
      <c r="C287" s="32" t="s">
        <v>3063</v>
      </c>
      <c r="D287" s="32" t="s">
        <v>3064</v>
      </c>
      <c r="E287" s="1">
        <f>VLOOKUP(C287,DATABASE!$A$2:$F$3248,6)</f>
        <v>2</v>
      </c>
      <c r="F287" s="6">
        <f>VLOOKUP(C287,DATABASE!$A$2:$F$3248,4)</f>
        <v>537.6</v>
      </c>
      <c r="G287" s="2">
        <f t="shared" si="32"/>
        <v>1566415.800000001</v>
      </c>
      <c r="H287" s="22">
        <f t="shared" si="29"/>
        <v>0.95823369517305756</v>
      </c>
      <c r="I287" s="25">
        <f t="shared" si="33"/>
        <v>15.383779999999998</v>
      </c>
      <c r="J287" s="43">
        <f>VLOOKUP(C287,DATABASE!$A$2:$F$3248,5)*F287</f>
        <v>8270.3201279999994</v>
      </c>
      <c r="K287" s="25">
        <f t="shared" si="34"/>
        <v>6798402.0067198928</v>
      </c>
      <c r="L287" s="26">
        <f t="shared" si="30"/>
        <v>0.96137109660977782</v>
      </c>
      <c r="M287" s="3" t="str">
        <f>VLOOKUP(C287,DATABASE!$A$2:$F$3248,3)</f>
        <v>OLEOSE</v>
      </c>
      <c r="N287" s="10" t="str">
        <f t="shared" si="31"/>
        <v>C</v>
      </c>
    </row>
    <row r="288" spans="1:14">
      <c r="A288" s="19">
        <v>287</v>
      </c>
      <c r="B288" s="21">
        <f t="shared" si="28"/>
        <v>0.47993311036789299</v>
      </c>
      <c r="C288" s="32" t="s">
        <v>945</v>
      </c>
      <c r="D288" s="32" t="s">
        <v>946</v>
      </c>
      <c r="E288" s="1">
        <f>VLOOKUP(C288,DATABASE!$A$2:$F$3248,6)</f>
        <v>2</v>
      </c>
      <c r="F288" s="6">
        <f>VLOOKUP(C288,DATABASE!$A$2:$F$3248,4)</f>
        <v>525.9</v>
      </c>
      <c r="G288" s="2">
        <f t="shared" si="32"/>
        <v>1566941.7000000009</v>
      </c>
      <c r="H288" s="22">
        <f t="shared" si="29"/>
        <v>0.95855540739039569</v>
      </c>
      <c r="I288" s="25">
        <f t="shared" si="33"/>
        <v>2.5904600000000002</v>
      </c>
      <c r="J288" s="43">
        <f>VLOOKUP(C288,DATABASE!$A$2:$F$3248,5)*F288</f>
        <v>1362.3229140000001</v>
      </c>
      <c r="K288" s="25">
        <f t="shared" si="34"/>
        <v>6799764.3296338925</v>
      </c>
      <c r="L288" s="26">
        <f t="shared" si="30"/>
        <v>0.96156374451033944</v>
      </c>
      <c r="M288" s="3" t="str">
        <f>VLOOKUP(C288,DATABASE!$A$2:$F$3248,3)</f>
        <v>OLEOSE</v>
      </c>
      <c r="N288" s="10" t="str">
        <f t="shared" si="31"/>
        <v>C</v>
      </c>
    </row>
    <row r="289" spans="1:14">
      <c r="A289" s="19">
        <v>288</v>
      </c>
      <c r="B289" s="21">
        <f t="shared" si="28"/>
        <v>0.48160535117056857</v>
      </c>
      <c r="C289" s="32" t="s">
        <v>2262</v>
      </c>
      <c r="D289" s="32" t="s">
        <v>2263</v>
      </c>
      <c r="E289" s="1">
        <f>VLOOKUP(C289,DATABASE!$A$2:$F$3248,6)</f>
        <v>2</v>
      </c>
      <c r="F289" s="6">
        <f>VLOOKUP(C289,DATABASE!$A$2:$F$3248,4)</f>
        <v>520</v>
      </c>
      <c r="G289" s="2">
        <f t="shared" si="32"/>
        <v>1567461.7000000009</v>
      </c>
      <c r="H289" s="22">
        <f t="shared" si="29"/>
        <v>0.9588735103624737</v>
      </c>
      <c r="I289" s="25">
        <f t="shared" si="33"/>
        <v>3.5398800000000001</v>
      </c>
      <c r="J289" s="43">
        <f>VLOOKUP(C289,DATABASE!$A$2:$F$3248,5)*F289</f>
        <v>1840.7376000000002</v>
      </c>
      <c r="K289" s="25">
        <f t="shared" si="34"/>
        <v>6801605.0672338922</v>
      </c>
      <c r="L289" s="26">
        <f t="shared" si="30"/>
        <v>0.96182404566983737</v>
      </c>
      <c r="M289" s="3" t="str">
        <f>VLOOKUP(C289,DATABASE!$A$2:$F$3248,3)</f>
        <v>OLEOSE</v>
      </c>
      <c r="N289" s="10" t="str">
        <f t="shared" si="31"/>
        <v>C</v>
      </c>
    </row>
    <row r="290" spans="1:14">
      <c r="A290" s="19">
        <v>289</v>
      </c>
      <c r="B290" s="21">
        <f t="shared" si="28"/>
        <v>0.48327759197324416</v>
      </c>
      <c r="C290" s="32" t="s">
        <v>3770</v>
      </c>
      <c r="D290" s="32" t="s">
        <v>3771</v>
      </c>
      <c r="E290" s="1">
        <f>VLOOKUP(C290,DATABASE!$A$2:$F$3248,6)</f>
        <v>2</v>
      </c>
      <c r="F290" s="6">
        <f>VLOOKUP(C290,DATABASE!$A$2:$F$3248,4)</f>
        <v>518.45500000000004</v>
      </c>
      <c r="G290" s="2">
        <f t="shared" si="32"/>
        <v>1567980.155000001</v>
      </c>
      <c r="H290" s="22">
        <f t="shared" si="29"/>
        <v>0.95919066820168275</v>
      </c>
      <c r="I290" s="25">
        <f t="shared" si="33"/>
        <v>3.44983</v>
      </c>
      <c r="J290" s="43">
        <f>VLOOKUP(C290,DATABASE!$A$2:$F$3248,5)*F290</f>
        <v>1788.5816126500001</v>
      </c>
      <c r="K290" s="25">
        <f t="shared" si="34"/>
        <v>6803393.6488465425</v>
      </c>
      <c r="L290" s="26">
        <f t="shared" si="30"/>
        <v>0.96207697138158998</v>
      </c>
      <c r="M290" s="3" t="str">
        <f>VLOOKUP(C290,DATABASE!$A$2:$F$3248,3)</f>
        <v>OLEOSE</v>
      </c>
      <c r="N290" s="10" t="str">
        <f t="shared" si="31"/>
        <v>C</v>
      </c>
    </row>
    <row r="291" spans="1:14">
      <c r="A291" s="19">
        <v>290</v>
      </c>
      <c r="B291" s="21">
        <f t="shared" si="28"/>
        <v>0.48494983277591974</v>
      </c>
      <c r="C291" s="32" t="s">
        <v>3987</v>
      </c>
      <c r="D291" s="32" t="s">
        <v>3988</v>
      </c>
      <c r="E291" s="1">
        <f>VLOOKUP(C291,DATABASE!$A$2:$F$3248,6)</f>
        <v>2</v>
      </c>
      <c r="F291" s="6">
        <f>VLOOKUP(C291,DATABASE!$A$2:$F$3248,4)</f>
        <v>500</v>
      </c>
      <c r="G291" s="2">
        <f t="shared" si="32"/>
        <v>1568480.155000001</v>
      </c>
      <c r="H291" s="22">
        <f t="shared" si="29"/>
        <v>0.95949653644406552</v>
      </c>
      <c r="I291" s="25">
        <f t="shared" si="33"/>
        <v>1.08725</v>
      </c>
      <c r="J291" s="43">
        <f>VLOOKUP(C291,DATABASE!$A$2:$F$3248,5)*F291</f>
        <v>543.625</v>
      </c>
      <c r="K291" s="25">
        <f t="shared" si="34"/>
        <v>6803937.2738465425</v>
      </c>
      <c r="L291" s="26">
        <f t="shared" si="30"/>
        <v>0.96215384611801746</v>
      </c>
      <c r="M291" s="3" t="str">
        <f>VLOOKUP(C291,DATABASE!$A$2:$F$3248,3)</f>
        <v>CIOCC</v>
      </c>
      <c r="N291" s="10" t="str">
        <f t="shared" si="31"/>
        <v>C</v>
      </c>
    </row>
    <row r="292" spans="1:14">
      <c r="A292" s="19">
        <v>291</v>
      </c>
      <c r="B292" s="21">
        <f t="shared" si="28"/>
        <v>0.48662207357859533</v>
      </c>
      <c r="C292" s="32" t="s">
        <v>4971</v>
      </c>
      <c r="D292" s="32" t="s">
        <v>4972</v>
      </c>
      <c r="E292" s="1">
        <f>VLOOKUP(C292,DATABASE!$A$2:$F$3248,6)</f>
        <v>2</v>
      </c>
      <c r="F292" s="6">
        <f>VLOOKUP(C292,DATABASE!$A$2:$F$3248,4)</f>
        <v>500</v>
      </c>
      <c r="G292" s="2">
        <f t="shared" si="32"/>
        <v>1568980.155000001</v>
      </c>
      <c r="H292" s="22">
        <f t="shared" si="29"/>
        <v>0.95980240468644828</v>
      </c>
      <c r="I292" s="25">
        <f t="shared" si="33"/>
        <v>2.7248800000000002</v>
      </c>
      <c r="J292" s="43">
        <f>VLOOKUP(C292,DATABASE!$A$2:$F$3248,5)*F292</f>
        <v>1362.44</v>
      </c>
      <c r="K292" s="25">
        <f t="shared" si="34"/>
        <v>6805299.7138465429</v>
      </c>
      <c r="L292" s="26">
        <f t="shared" si="30"/>
        <v>0.96234651057586662</v>
      </c>
      <c r="M292" s="3" t="str">
        <f>VLOOKUP(C292,DATABASE!$A$2:$F$3248,3)</f>
        <v>CIOCC</v>
      </c>
      <c r="N292" s="10" t="str">
        <f t="shared" si="31"/>
        <v>C</v>
      </c>
    </row>
    <row r="293" spans="1:14">
      <c r="A293" s="19">
        <v>292</v>
      </c>
      <c r="B293" s="21">
        <f t="shared" si="28"/>
        <v>0.48829431438127091</v>
      </c>
      <c r="C293" s="32" t="s">
        <v>5067</v>
      </c>
      <c r="D293" s="32" t="s">
        <v>5068</v>
      </c>
      <c r="E293" s="1">
        <f>VLOOKUP(C293,DATABASE!$A$2:$F$3248,6)</f>
        <v>2</v>
      </c>
      <c r="F293" s="6">
        <f>VLOOKUP(C293,DATABASE!$A$2:$F$3248,4)</f>
        <v>500</v>
      </c>
      <c r="G293" s="2">
        <f t="shared" si="32"/>
        <v>1569480.155000001</v>
      </c>
      <c r="H293" s="22">
        <f t="shared" si="29"/>
        <v>0.96010827292883094</v>
      </c>
      <c r="I293" s="25">
        <f t="shared" si="33"/>
        <v>1.8909</v>
      </c>
      <c r="J293" s="43">
        <f>VLOOKUP(C293,DATABASE!$A$2:$F$3248,5)*F293</f>
        <v>945.45</v>
      </c>
      <c r="K293" s="25">
        <f t="shared" si="34"/>
        <v>6806245.1638465431</v>
      </c>
      <c r="L293" s="26">
        <f t="shared" si="30"/>
        <v>0.96248020792156508</v>
      </c>
      <c r="M293" s="3" t="str">
        <f>VLOOKUP(C293,DATABASE!$A$2:$F$3248,3)</f>
        <v>CIOCC</v>
      </c>
      <c r="N293" s="10" t="str">
        <f t="shared" si="31"/>
        <v>C</v>
      </c>
    </row>
    <row r="294" spans="1:14">
      <c r="A294" s="19">
        <v>293</v>
      </c>
      <c r="B294" s="21">
        <f t="shared" si="28"/>
        <v>0.48996655518394649</v>
      </c>
      <c r="C294" s="32" t="s">
        <v>4948</v>
      </c>
      <c r="D294" s="32" t="s">
        <v>4949</v>
      </c>
      <c r="E294" s="1">
        <f>VLOOKUP(C294,DATABASE!$A$2:$F$3248,6)</f>
        <v>2</v>
      </c>
      <c r="F294" s="6">
        <f>VLOOKUP(C294,DATABASE!$A$2:$F$3248,4)</f>
        <v>500</v>
      </c>
      <c r="G294" s="2">
        <f t="shared" si="32"/>
        <v>1569980.155000001</v>
      </c>
      <c r="H294" s="22">
        <f t="shared" si="29"/>
        <v>0.96041414117121371</v>
      </c>
      <c r="I294" s="25">
        <f t="shared" si="33"/>
        <v>1.8606</v>
      </c>
      <c r="J294" s="43">
        <f>VLOOKUP(C294,DATABASE!$A$2:$F$3248,5)*F294</f>
        <v>930.30000000000007</v>
      </c>
      <c r="K294" s="25">
        <f t="shared" si="34"/>
        <v>6807175.4638465429</v>
      </c>
      <c r="L294" s="26">
        <f t="shared" si="30"/>
        <v>0.96261176288555395</v>
      </c>
      <c r="M294" s="3" t="str">
        <f>VLOOKUP(C294,DATABASE!$A$2:$F$3248,3)</f>
        <v>CIOCC</v>
      </c>
      <c r="N294" s="10" t="str">
        <f t="shared" si="31"/>
        <v>C</v>
      </c>
    </row>
    <row r="295" spans="1:14">
      <c r="A295" s="19">
        <v>294</v>
      </c>
      <c r="B295" s="21">
        <f t="shared" si="28"/>
        <v>0.49163879598662208</v>
      </c>
      <c r="C295" s="32" t="s">
        <v>2146</v>
      </c>
      <c r="D295" s="32" t="s">
        <v>2147</v>
      </c>
      <c r="E295" s="1">
        <f>VLOOKUP(C295,DATABASE!$A$2:$F$3248,6)</f>
        <v>1</v>
      </c>
      <c r="F295" s="6">
        <f>VLOOKUP(C295,DATABASE!$A$2:$F$3248,4)</f>
        <v>500</v>
      </c>
      <c r="G295" s="2">
        <f t="shared" si="32"/>
        <v>1570480.155000001</v>
      </c>
      <c r="H295" s="22">
        <f t="shared" si="29"/>
        <v>0.96072000941359637</v>
      </c>
      <c r="I295" s="25">
        <f t="shared" si="33"/>
        <v>4.3916399999999998</v>
      </c>
      <c r="J295" s="43">
        <f>VLOOKUP(C295,DATABASE!$A$2:$F$3248,5)*F295</f>
        <v>2195.8199999999997</v>
      </c>
      <c r="K295" s="25">
        <f t="shared" si="34"/>
        <v>6809371.2838465432</v>
      </c>
      <c r="L295" s="26">
        <f t="shared" si="30"/>
        <v>0.96292227672090402</v>
      </c>
      <c r="M295" s="3" t="str">
        <f>VLOOKUP(C295,DATABASE!$A$2:$F$3248,3)</f>
        <v>OLEOSE</v>
      </c>
      <c r="N295" s="10" t="str">
        <f t="shared" si="31"/>
        <v>C</v>
      </c>
    </row>
    <row r="296" spans="1:14">
      <c r="A296" s="19">
        <v>295</v>
      </c>
      <c r="B296" s="21">
        <f t="shared" si="28"/>
        <v>0.49331103678929766</v>
      </c>
      <c r="C296" s="32" t="s">
        <v>979</v>
      </c>
      <c r="D296" s="32" t="s">
        <v>980</v>
      </c>
      <c r="E296" s="1">
        <f>VLOOKUP(C296,DATABASE!$A$2:$F$3248,6)</f>
        <v>1</v>
      </c>
      <c r="F296" s="6">
        <f>VLOOKUP(C296,DATABASE!$A$2:$F$3248,4)</f>
        <v>500</v>
      </c>
      <c r="G296" s="2">
        <f t="shared" si="32"/>
        <v>1570980.155000001</v>
      </c>
      <c r="H296" s="22">
        <f t="shared" si="29"/>
        <v>0.96102587765597913</v>
      </c>
      <c r="I296" s="25">
        <f t="shared" si="33"/>
        <v>2.4261300000000001</v>
      </c>
      <c r="J296" s="43">
        <f>VLOOKUP(C296,DATABASE!$A$2:$F$3248,5)*F296</f>
        <v>1213.0650000000001</v>
      </c>
      <c r="K296" s="25">
        <f t="shared" si="34"/>
        <v>6810584.3488465436</v>
      </c>
      <c r="L296" s="26">
        <f t="shared" si="30"/>
        <v>0.963093817860742</v>
      </c>
      <c r="M296" s="3" t="str">
        <f>VLOOKUP(C296,DATABASE!$A$2:$F$3248,3)</f>
        <v>CIOCC</v>
      </c>
      <c r="N296" s="10" t="str">
        <f t="shared" si="31"/>
        <v>C</v>
      </c>
    </row>
    <row r="297" spans="1:14">
      <c r="A297" s="19">
        <v>296</v>
      </c>
      <c r="B297" s="21">
        <f t="shared" si="28"/>
        <v>0.49498327759197325</v>
      </c>
      <c r="C297" s="32" t="s">
        <v>4024</v>
      </c>
      <c r="D297" s="32" t="s">
        <v>4025</v>
      </c>
      <c r="E297" s="1">
        <f>VLOOKUP(C297,DATABASE!$A$2:$F$3248,6)</f>
        <v>1</v>
      </c>
      <c r="F297" s="6">
        <f>VLOOKUP(C297,DATABASE!$A$2:$F$3248,4)</f>
        <v>497</v>
      </c>
      <c r="G297" s="2">
        <f t="shared" si="32"/>
        <v>1571477.155000001</v>
      </c>
      <c r="H297" s="22">
        <f t="shared" si="29"/>
        <v>0.96132991068890761</v>
      </c>
      <c r="I297" s="25">
        <f t="shared" si="33"/>
        <v>4.0148299999999999</v>
      </c>
      <c r="J297" s="43">
        <f>VLOOKUP(C297,DATABASE!$A$2:$F$3248,5)*F297</f>
        <v>1995.37051</v>
      </c>
      <c r="K297" s="25">
        <f t="shared" si="34"/>
        <v>6812579.7193565434</v>
      </c>
      <c r="L297" s="26">
        <f t="shared" si="30"/>
        <v>0.96337598586631812</v>
      </c>
      <c r="M297" s="3" t="str">
        <f>VLOOKUP(C297,DATABASE!$A$2:$F$3248,3)</f>
        <v>OLEOSE</v>
      </c>
      <c r="N297" s="10" t="str">
        <f t="shared" si="31"/>
        <v>C</v>
      </c>
    </row>
    <row r="298" spans="1:14">
      <c r="A298" s="19">
        <v>297</v>
      </c>
      <c r="B298" s="21">
        <f t="shared" si="28"/>
        <v>0.49665551839464883</v>
      </c>
      <c r="C298" s="32" t="s">
        <v>4537</v>
      </c>
      <c r="D298" s="32" t="s">
        <v>4538</v>
      </c>
      <c r="E298" s="1">
        <f>VLOOKUP(C298,DATABASE!$A$2:$F$3248,6)</f>
        <v>1</v>
      </c>
      <c r="F298" s="6">
        <f>VLOOKUP(C298,DATABASE!$A$2:$F$3248,4)</f>
        <v>495</v>
      </c>
      <c r="G298" s="2">
        <f t="shared" si="32"/>
        <v>1571972.155000001</v>
      </c>
      <c r="H298" s="22">
        <f t="shared" si="29"/>
        <v>0.96163272024886648</v>
      </c>
      <c r="I298" s="25">
        <f t="shared" si="33"/>
        <v>4.4979699999999996</v>
      </c>
      <c r="J298" s="43">
        <f>VLOOKUP(C298,DATABASE!$A$2:$F$3248,5)*F298</f>
        <v>2226.4951499999997</v>
      </c>
      <c r="K298" s="25">
        <f t="shared" si="34"/>
        <v>6814806.2145065432</v>
      </c>
      <c r="L298" s="26">
        <f t="shared" si="30"/>
        <v>0.96369083751554929</v>
      </c>
      <c r="M298" s="3" t="str">
        <f>VLOOKUP(C298,DATABASE!$A$2:$F$3248,3)</f>
        <v>OLEOSE</v>
      </c>
      <c r="N298" s="10" t="str">
        <f t="shared" si="31"/>
        <v>C</v>
      </c>
    </row>
    <row r="299" spans="1:14">
      <c r="A299" s="19">
        <v>298</v>
      </c>
      <c r="B299" s="21">
        <f t="shared" si="28"/>
        <v>0.49832775919732442</v>
      </c>
      <c r="C299" s="32" t="s">
        <v>3731</v>
      </c>
      <c r="D299" s="32" t="s">
        <v>944</v>
      </c>
      <c r="E299" s="1">
        <f>VLOOKUP(C299,DATABASE!$A$2:$F$3248,6)</f>
        <v>1</v>
      </c>
      <c r="F299" s="6">
        <f>VLOOKUP(C299,DATABASE!$A$2:$F$3248,4)</f>
        <v>492</v>
      </c>
      <c r="G299" s="2">
        <f t="shared" si="32"/>
        <v>1572464.155000001</v>
      </c>
      <c r="H299" s="22">
        <f t="shared" si="29"/>
        <v>0.96193369459937106</v>
      </c>
      <c r="I299" s="25">
        <f t="shared" si="33"/>
        <v>3.24634</v>
      </c>
      <c r="J299" s="43">
        <f>VLOOKUP(C299,DATABASE!$A$2:$F$3248,5)*F299</f>
        <v>1597.19928</v>
      </c>
      <c r="K299" s="25">
        <f t="shared" si="34"/>
        <v>6816403.4137865435</v>
      </c>
      <c r="L299" s="26">
        <f t="shared" si="30"/>
        <v>0.96391669959634418</v>
      </c>
      <c r="M299" s="3" t="str">
        <f>VLOOKUP(C299,DATABASE!$A$2:$F$3248,3)</f>
        <v>OLEOSE</v>
      </c>
      <c r="N299" s="10" t="str">
        <f t="shared" si="31"/>
        <v>C</v>
      </c>
    </row>
    <row r="300" spans="1:14">
      <c r="A300" s="19">
        <v>299</v>
      </c>
      <c r="B300" s="21">
        <f t="shared" si="28"/>
        <v>0.5</v>
      </c>
      <c r="C300" s="32" t="s">
        <v>1101</v>
      </c>
      <c r="D300" s="32" t="s">
        <v>1102</v>
      </c>
      <c r="E300" s="1">
        <f>VLOOKUP(C300,DATABASE!$A$2:$F$3248,6)</f>
        <v>2</v>
      </c>
      <c r="F300" s="6">
        <f>VLOOKUP(C300,DATABASE!$A$2:$F$3248,4)</f>
        <v>490</v>
      </c>
      <c r="G300" s="2">
        <f t="shared" si="32"/>
        <v>1572954.155000001</v>
      </c>
      <c r="H300" s="22">
        <f t="shared" si="29"/>
        <v>0.96223344547690615</v>
      </c>
      <c r="I300" s="25">
        <f t="shared" si="33"/>
        <v>11.80016</v>
      </c>
      <c r="J300" s="43">
        <f>VLOOKUP(C300,DATABASE!$A$2:$F$3248,5)*F300</f>
        <v>5782.0784000000003</v>
      </c>
      <c r="K300" s="25">
        <f t="shared" si="34"/>
        <v>6822185.4921865435</v>
      </c>
      <c r="L300" s="26">
        <f t="shared" si="30"/>
        <v>0.96473435101598626</v>
      </c>
      <c r="M300" s="3" t="str">
        <f>VLOOKUP(C300,DATABASE!$A$2:$F$3248,3)</f>
        <v>OLEOSE</v>
      </c>
      <c r="N300" s="10" t="str">
        <f t="shared" si="31"/>
        <v>C</v>
      </c>
    </row>
    <row r="301" spans="1:14">
      <c r="A301" s="19">
        <v>300</v>
      </c>
      <c r="B301" s="21">
        <f t="shared" si="28"/>
        <v>0.50167224080267558</v>
      </c>
      <c r="C301" s="32" t="s">
        <v>3721</v>
      </c>
      <c r="D301" s="32" t="s">
        <v>3718</v>
      </c>
      <c r="E301" s="1">
        <f>VLOOKUP(C301,DATABASE!$A$2:$F$3248,6)</f>
        <v>1</v>
      </c>
      <c r="F301" s="6">
        <f>VLOOKUP(C301,DATABASE!$A$2:$F$3248,4)</f>
        <v>490</v>
      </c>
      <c r="G301" s="2">
        <f t="shared" si="32"/>
        <v>1573444.155000001</v>
      </c>
      <c r="H301" s="22">
        <f t="shared" si="29"/>
        <v>0.96253319635444123</v>
      </c>
      <c r="I301" s="25">
        <f t="shared" si="33"/>
        <v>4.0384000000000002</v>
      </c>
      <c r="J301" s="43">
        <f>VLOOKUP(C301,DATABASE!$A$2:$F$3248,5)*F301</f>
        <v>1978.816</v>
      </c>
      <c r="K301" s="25">
        <f t="shared" si="34"/>
        <v>6824164.3081865432</v>
      </c>
      <c r="L301" s="26">
        <f t="shared" si="30"/>
        <v>0.96501417802622014</v>
      </c>
      <c r="M301" s="3" t="str">
        <f>VLOOKUP(C301,DATABASE!$A$2:$F$3248,3)</f>
        <v>OLEOSE</v>
      </c>
      <c r="N301" s="10" t="str">
        <f t="shared" si="31"/>
        <v>C</v>
      </c>
    </row>
    <row r="302" spans="1:14">
      <c r="A302" s="19">
        <v>301</v>
      </c>
      <c r="B302" s="21">
        <f t="shared" si="28"/>
        <v>0.50334448160535117</v>
      </c>
      <c r="C302" s="32" t="s">
        <v>4902</v>
      </c>
      <c r="D302" s="32" t="s">
        <v>1670</v>
      </c>
      <c r="E302" s="1">
        <f>VLOOKUP(C302,DATABASE!$A$2:$F$3248,6)</f>
        <v>1</v>
      </c>
      <c r="F302" s="6">
        <f>VLOOKUP(C302,DATABASE!$A$2:$F$3248,4)</f>
        <v>483</v>
      </c>
      <c r="G302" s="2">
        <f t="shared" si="32"/>
        <v>1573927.155000001</v>
      </c>
      <c r="H302" s="22">
        <f t="shared" si="29"/>
        <v>0.96282866507658293</v>
      </c>
      <c r="I302" s="25">
        <f t="shared" si="33"/>
        <v>4.5635399999999997</v>
      </c>
      <c r="J302" s="43">
        <f>VLOOKUP(C302,DATABASE!$A$2:$F$3248,5)*F302</f>
        <v>2204.1898200000001</v>
      </c>
      <c r="K302" s="25">
        <f t="shared" si="34"/>
        <v>6826368.4980065431</v>
      </c>
      <c r="L302" s="26">
        <f t="shared" si="30"/>
        <v>0.96532587544898141</v>
      </c>
      <c r="M302" s="3" t="str">
        <f>VLOOKUP(C302,DATABASE!$A$2:$F$3248,3)</f>
        <v>OLEOSE</v>
      </c>
      <c r="N302" s="10" t="str">
        <f t="shared" si="31"/>
        <v>C</v>
      </c>
    </row>
    <row r="303" spans="1:14">
      <c r="A303" s="19">
        <v>302</v>
      </c>
      <c r="B303" s="21">
        <f t="shared" si="28"/>
        <v>0.50501672240802675</v>
      </c>
      <c r="C303" s="32" t="s">
        <v>2245</v>
      </c>
      <c r="D303" s="32" t="s">
        <v>2246</v>
      </c>
      <c r="E303" s="1">
        <f>VLOOKUP(C303,DATABASE!$A$2:$F$3248,6)</f>
        <v>1</v>
      </c>
      <c r="F303" s="6">
        <f>VLOOKUP(C303,DATABASE!$A$2:$F$3248,4)</f>
        <v>483</v>
      </c>
      <c r="G303" s="2">
        <f t="shared" si="32"/>
        <v>1574410.155000001</v>
      </c>
      <c r="H303" s="22">
        <f t="shared" si="29"/>
        <v>0.96312413379872464</v>
      </c>
      <c r="I303" s="25">
        <f t="shared" si="33"/>
        <v>4.7552399999999997</v>
      </c>
      <c r="J303" s="43">
        <f>VLOOKUP(C303,DATABASE!$A$2:$F$3248,5)*F303</f>
        <v>2296.7809199999997</v>
      </c>
      <c r="K303" s="25">
        <f t="shared" si="34"/>
        <v>6828665.278926543</v>
      </c>
      <c r="L303" s="26">
        <f t="shared" si="30"/>
        <v>0.96565066630270702</v>
      </c>
      <c r="M303" s="3" t="str">
        <f>VLOOKUP(C303,DATABASE!$A$2:$F$3248,3)</f>
        <v>OLEOSE</v>
      </c>
      <c r="N303" s="10" t="str">
        <f t="shared" si="31"/>
        <v>C</v>
      </c>
    </row>
    <row r="304" spans="1:14">
      <c r="A304" s="19">
        <v>303</v>
      </c>
      <c r="B304" s="21">
        <f t="shared" si="28"/>
        <v>0.50668896321070234</v>
      </c>
      <c r="C304" s="32" t="s">
        <v>3735</v>
      </c>
      <c r="D304" s="32" t="s">
        <v>3736</v>
      </c>
      <c r="E304" s="1">
        <f>VLOOKUP(C304,DATABASE!$A$2:$F$3248,6)</f>
        <v>1</v>
      </c>
      <c r="F304" s="6">
        <f>VLOOKUP(C304,DATABASE!$A$2:$F$3248,4)</f>
        <v>480</v>
      </c>
      <c r="G304" s="2">
        <f t="shared" si="32"/>
        <v>1574890.155000001</v>
      </c>
      <c r="H304" s="22">
        <f t="shared" si="29"/>
        <v>0.96341776731141204</v>
      </c>
      <c r="I304" s="25">
        <f t="shared" si="33"/>
        <v>3.4163299999999999</v>
      </c>
      <c r="J304" s="43">
        <f>VLOOKUP(C304,DATABASE!$A$2:$F$3248,5)*F304</f>
        <v>1639.8383999999999</v>
      </c>
      <c r="K304" s="25">
        <f t="shared" si="34"/>
        <v>6830305.1173265427</v>
      </c>
      <c r="L304" s="26">
        <f t="shared" si="30"/>
        <v>0.96588255803834022</v>
      </c>
      <c r="M304" s="3" t="str">
        <f>VLOOKUP(C304,DATABASE!$A$2:$F$3248,3)</f>
        <v>OLEOSE</v>
      </c>
      <c r="N304" s="10" t="str">
        <f t="shared" si="31"/>
        <v>C</v>
      </c>
    </row>
    <row r="305" spans="1:14">
      <c r="A305" s="19">
        <v>304</v>
      </c>
      <c r="B305" s="21">
        <f t="shared" si="28"/>
        <v>0.50836120401337792</v>
      </c>
      <c r="C305" s="32" t="s">
        <v>5172</v>
      </c>
      <c r="D305" s="32" t="s">
        <v>5173</v>
      </c>
      <c r="E305" s="1">
        <f>VLOOKUP(C305,DATABASE!$A$2:$F$3248,6)</f>
        <v>2</v>
      </c>
      <c r="F305" s="6">
        <f>VLOOKUP(C305,DATABASE!$A$2:$F$3248,4)</f>
        <v>477.75</v>
      </c>
      <c r="G305" s="2">
        <f t="shared" si="32"/>
        <v>1575367.905000001</v>
      </c>
      <c r="H305" s="22">
        <f t="shared" si="29"/>
        <v>0.9637100244170087</v>
      </c>
      <c r="I305" s="25">
        <f t="shared" si="33"/>
        <v>4.55206</v>
      </c>
      <c r="J305" s="43">
        <f>VLOOKUP(C305,DATABASE!$A$2:$F$3248,5)*F305</f>
        <v>2174.7466650000001</v>
      </c>
      <c r="K305" s="25">
        <f t="shared" si="34"/>
        <v>6832479.8639915427</v>
      </c>
      <c r="L305" s="26">
        <f t="shared" si="30"/>
        <v>0.96619009186527671</v>
      </c>
      <c r="M305" s="3" t="str">
        <f>VLOOKUP(C305,DATABASE!$A$2:$F$3248,3)</f>
        <v>OLEOSE</v>
      </c>
      <c r="N305" s="10" t="str">
        <f t="shared" si="31"/>
        <v>C</v>
      </c>
    </row>
    <row r="306" spans="1:14">
      <c r="A306" s="19">
        <v>305</v>
      </c>
      <c r="B306" s="21">
        <f t="shared" si="28"/>
        <v>0.51003344481605351</v>
      </c>
      <c r="C306" s="32" t="s">
        <v>4002</v>
      </c>
      <c r="D306" s="32" t="s">
        <v>4003</v>
      </c>
      <c r="E306" s="1">
        <f>VLOOKUP(C306,DATABASE!$A$2:$F$3248,6)</f>
        <v>1</v>
      </c>
      <c r="F306" s="6">
        <f>VLOOKUP(C306,DATABASE!$A$2:$F$3248,4)</f>
        <v>476</v>
      </c>
      <c r="G306" s="2">
        <f t="shared" si="32"/>
        <v>1575843.905000001</v>
      </c>
      <c r="H306" s="22">
        <f t="shared" si="29"/>
        <v>0.96400121098375713</v>
      </c>
      <c r="I306" s="25">
        <f t="shared" si="33"/>
        <v>10.984109999999999</v>
      </c>
      <c r="J306" s="43">
        <f>VLOOKUP(C306,DATABASE!$A$2:$F$3248,5)*F306</f>
        <v>5228.4363599999997</v>
      </c>
      <c r="K306" s="25">
        <f t="shared" si="34"/>
        <v>6837708.3003515424</v>
      </c>
      <c r="L306" s="26">
        <f t="shared" si="30"/>
        <v>0.96692945202550251</v>
      </c>
      <c r="M306" s="3" t="str">
        <f>VLOOKUP(C306,DATABASE!$A$2:$F$3248,3)</f>
        <v>OLEOSE</v>
      </c>
      <c r="N306" s="10" t="str">
        <f t="shared" si="31"/>
        <v>C</v>
      </c>
    </row>
    <row r="307" spans="1:14">
      <c r="A307" s="19">
        <v>306</v>
      </c>
      <c r="B307" s="21">
        <f t="shared" si="28"/>
        <v>0.51170568561872909</v>
      </c>
      <c r="C307" s="32" t="s">
        <v>4994</v>
      </c>
      <c r="D307" s="32" t="s">
        <v>4995</v>
      </c>
      <c r="E307" s="1">
        <f>VLOOKUP(C307,DATABASE!$A$2:$F$3248,6)</f>
        <v>1</v>
      </c>
      <c r="F307" s="6">
        <f>VLOOKUP(C307,DATABASE!$A$2:$F$3248,4)</f>
        <v>475</v>
      </c>
      <c r="G307" s="2">
        <f t="shared" si="32"/>
        <v>1576318.905000001</v>
      </c>
      <c r="H307" s="22">
        <f t="shared" si="29"/>
        <v>0.96429178581402064</v>
      </c>
      <c r="I307" s="25">
        <f t="shared" si="33"/>
        <v>4.8932599999999997</v>
      </c>
      <c r="J307" s="43">
        <f>VLOOKUP(C307,DATABASE!$A$2:$F$3248,5)*F307</f>
        <v>2324.2984999999999</v>
      </c>
      <c r="K307" s="25">
        <f t="shared" si="34"/>
        <v>6840032.598851542</v>
      </c>
      <c r="L307" s="26">
        <f t="shared" si="30"/>
        <v>0.96725813417692341</v>
      </c>
      <c r="M307" s="3" t="str">
        <f>VLOOKUP(C307,DATABASE!$A$2:$F$3248,3)</f>
        <v>CIOCC</v>
      </c>
      <c r="N307" s="10" t="str">
        <f t="shared" si="31"/>
        <v>C</v>
      </c>
    </row>
    <row r="308" spans="1:14">
      <c r="A308" s="19">
        <v>307</v>
      </c>
      <c r="B308" s="21">
        <f t="shared" si="28"/>
        <v>0.51337792642140467</v>
      </c>
      <c r="C308" s="32" t="s">
        <v>3225</v>
      </c>
      <c r="D308" s="32" t="s">
        <v>3226</v>
      </c>
      <c r="E308" s="1">
        <f>VLOOKUP(C308,DATABASE!$A$2:$F$3248,6)</f>
        <v>1</v>
      </c>
      <c r="F308" s="6">
        <f>VLOOKUP(C308,DATABASE!$A$2:$F$3248,4)</f>
        <v>475</v>
      </c>
      <c r="G308" s="2">
        <f t="shared" si="32"/>
        <v>1576793.905000001</v>
      </c>
      <c r="H308" s="22">
        <f t="shared" si="29"/>
        <v>0.96458236064428426</v>
      </c>
      <c r="I308" s="25">
        <f t="shared" si="33"/>
        <v>5.15158</v>
      </c>
      <c r="J308" s="43">
        <f>VLOOKUP(C308,DATABASE!$A$2:$F$3248,5)*F308</f>
        <v>2447.0005000000001</v>
      </c>
      <c r="K308" s="25">
        <f t="shared" si="34"/>
        <v>6842479.5993515421</v>
      </c>
      <c r="L308" s="26">
        <f t="shared" si="30"/>
        <v>0.96760416778184477</v>
      </c>
      <c r="M308" s="3" t="str">
        <f>VLOOKUP(C308,DATABASE!$A$2:$F$3248,3)</f>
        <v>OLEOSE</v>
      </c>
      <c r="N308" s="10" t="str">
        <f t="shared" si="31"/>
        <v>C</v>
      </c>
    </row>
    <row r="309" spans="1:14">
      <c r="A309" s="19">
        <v>308</v>
      </c>
      <c r="B309" s="21">
        <f t="shared" si="28"/>
        <v>0.51505016722408026</v>
      </c>
      <c r="C309" s="32" t="s">
        <v>4992</v>
      </c>
      <c r="D309" s="32" t="s">
        <v>4993</v>
      </c>
      <c r="E309" s="1">
        <f>VLOOKUP(C309,DATABASE!$A$2:$F$3248,6)</f>
        <v>1</v>
      </c>
      <c r="F309" s="6">
        <f>VLOOKUP(C309,DATABASE!$A$2:$F$3248,4)</f>
        <v>474.3</v>
      </c>
      <c r="G309" s="2">
        <f t="shared" si="32"/>
        <v>1577268.205000001</v>
      </c>
      <c r="H309" s="22">
        <f t="shared" si="29"/>
        <v>0.96487250725900853</v>
      </c>
      <c r="I309" s="25">
        <f t="shared" si="33"/>
        <v>4.7227100000000002</v>
      </c>
      <c r="J309" s="43">
        <f>VLOOKUP(C309,DATABASE!$A$2:$F$3248,5)*F309</f>
        <v>2239.9813530000001</v>
      </c>
      <c r="K309" s="25">
        <f t="shared" si="34"/>
        <v>6844719.5807045419</v>
      </c>
      <c r="L309" s="26">
        <f t="shared" si="30"/>
        <v>0.96792092653303219</v>
      </c>
      <c r="M309" s="3" t="str">
        <f>VLOOKUP(C309,DATABASE!$A$2:$F$3248,3)</f>
        <v>CIOCC</v>
      </c>
      <c r="N309" s="10" t="str">
        <f t="shared" si="31"/>
        <v>C</v>
      </c>
    </row>
    <row r="310" spans="1:14">
      <c r="A310" s="19">
        <v>309</v>
      </c>
      <c r="B310" s="21">
        <f t="shared" si="28"/>
        <v>0.51672240802675584</v>
      </c>
      <c r="C310" s="32" t="s">
        <v>861</v>
      </c>
      <c r="D310" s="32" t="s">
        <v>862</v>
      </c>
      <c r="E310" s="1">
        <f>VLOOKUP(C310,DATABASE!$A$2:$F$3248,6)</f>
        <v>2</v>
      </c>
      <c r="F310" s="6">
        <f>VLOOKUP(C310,DATABASE!$A$2:$F$3248,4)</f>
        <v>474</v>
      </c>
      <c r="G310" s="2">
        <f t="shared" si="32"/>
        <v>1577742.205000001</v>
      </c>
      <c r="H310" s="22">
        <f t="shared" si="29"/>
        <v>0.96516247035278735</v>
      </c>
      <c r="I310" s="25">
        <f t="shared" si="33"/>
        <v>2.1849599999999998</v>
      </c>
      <c r="J310" s="43">
        <f>VLOOKUP(C310,DATABASE!$A$2:$F$3248,5)*F310</f>
        <v>1035.6710399999999</v>
      </c>
      <c r="K310" s="25">
        <f t="shared" si="34"/>
        <v>6845755.2517445423</v>
      </c>
      <c r="L310" s="26">
        <f t="shared" si="30"/>
        <v>0.96806738215634902</v>
      </c>
      <c r="M310" s="3" t="str">
        <f>VLOOKUP(C310,DATABASE!$A$2:$F$3248,3)</f>
        <v>OLEOSE</v>
      </c>
      <c r="N310" s="10" t="str">
        <f t="shared" si="31"/>
        <v>C</v>
      </c>
    </row>
    <row r="311" spans="1:14">
      <c r="A311" s="19">
        <v>310</v>
      </c>
      <c r="B311" s="21">
        <f t="shared" si="28"/>
        <v>0.51839464882943143</v>
      </c>
      <c r="C311" s="32" t="s">
        <v>3532</v>
      </c>
      <c r="D311" s="32" t="s">
        <v>3533</v>
      </c>
      <c r="E311" s="1">
        <f>VLOOKUP(C311,DATABASE!$A$2:$F$3248,6)</f>
        <v>3</v>
      </c>
      <c r="F311" s="6">
        <f>VLOOKUP(C311,DATABASE!$A$2:$F$3248,4)</f>
        <v>468</v>
      </c>
      <c r="G311" s="2">
        <f t="shared" si="32"/>
        <v>1578210.205000001</v>
      </c>
      <c r="H311" s="22">
        <f t="shared" si="29"/>
        <v>0.96544876302765759</v>
      </c>
      <c r="I311" s="25">
        <f t="shared" si="33"/>
        <v>4.6374000000000004</v>
      </c>
      <c r="J311" s="43">
        <f>VLOOKUP(C311,DATABASE!$A$2:$F$3248,5)*F311</f>
        <v>2170.3032000000003</v>
      </c>
      <c r="K311" s="25">
        <f t="shared" si="34"/>
        <v>6847925.5549445422</v>
      </c>
      <c r="L311" s="26">
        <f t="shared" si="30"/>
        <v>0.96837428762697242</v>
      </c>
      <c r="M311" s="3" t="str">
        <f>VLOOKUP(C311,DATABASE!$A$2:$F$3248,3)</f>
        <v>OLEOSE</v>
      </c>
      <c r="N311" s="10" t="str">
        <f t="shared" si="31"/>
        <v>C</v>
      </c>
    </row>
    <row r="312" spans="1:14">
      <c r="A312" s="19">
        <v>311</v>
      </c>
      <c r="B312" s="21">
        <f t="shared" si="28"/>
        <v>0.52006688963210701</v>
      </c>
      <c r="C312" s="32" t="s">
        <v>5974</v>
      </c>
      <c r="D312" s="32" t="s">
        <v>3547</v>
      </c>
      <c r="E312" s="1">
        <f>VLOOKUP(C312,DATABASE!$A$2:$F$3248,6)</f>
        <v>1</v>
      </c>
      <c r="F312" s="6">
        <f>VLOOKUP(C312,DATABASE!$A$2:$F$3248,4)</f>
        <v>462</v>
      </c>
      <c r="G312" s="2">
        <f t="shared" si="32"/>
        <v>1578672.205000001</v>
      </c>
      <c r="H312" s="22">
        <f t="shared" si="29"/>
        <v>0.96573138528361924</v>
      </c>
      <c r="I312" s="25">
        <f t="shared" si="33"/>
        <v>3.9908800000000002</v>
      </c>
      <c r="J312" s="43">
        <f>VLOOKUP(C312,DATABASE!$A$2:$F$3248,5)*F312</f>
        <v>1843.78656</v>
      </c>
      <c r="K312" s="25">
        <f t="shared" si="34"/>
        <v>6849769.3415045422</v>
      </c>
      <c r="L312" s="26">
        <f t="shared" si="30"/>
        <v>0.96863501994397128</v>
      </c>
      <c r="M312" s="3" t="str">
        <f>VLOOKUP(C312,DATABASE!$A$2:$F$3248,3)</f>
        <v>OLEOSE</v>
      </c>
      <c r="N312" s="10" t="str">
        <f t="shared" si="31"/>
        <v>C</v>
      </c>
    </row>
    <row r="313" spans="1:14">
      <c r="A313" s="19">
        <v>312</v>
      </c>
      <c r="B313" s="21">
        <f t="shared" si="28"/>
        <v>0.52173913043478259</v>
      </c>
      <c r="C313" s="32" t="s">
        <v>1252</v>
      </c>
      <c r="D313" s="32" t="s">
        <v>1253</v>
      </c>
      <c r="E313" s="1">
        <f>VLOOKUP(C313,DATABASE!$A$2:$F$3248,6)</f>
        <v>3</v>
      </c>
      <c r="F313" s="6">
        <f>VLOOKUP(C313,DATABASE!$A$2:$F$3248,4)</f>
        <v>460</v>
      </c>
      <c r="G313" s="2">
        <f t="shared" si="32"/>
        <v>1579132.205000001</v>
      </c>
      <c r="H313" s="22">
        <f t="shared" si="29"/>
        <v>0.96601278406661129</v>
      </c>
      <c r="I313" s="25">
        <f t="shared" si="33"/>
        <v>1.3873800000000001</v>
      </c>
      <c r="J313" s="43">
        <f>VLOOKUP(C313,DATABASE!$A$2:$F$3248,5)*F313</f>
        <v>638.19479999999999</v>
      </c>
      <c r="K313" s="25">
        <f t="shared" si="34"/>
        <v>6850407.5363045419</v>
      </c>
      <c r="L313" s="26">
        <f t="shared" si="30"/>
        <v>0.96872526792196956</v>
      </c>
      <c r="M313" s="3" t="str">
        <f>VLOOKUP(C313,DATABASE!$A$2:$F$3248,3)</f>
        <v>CIOCC</v>
      </c>
      <c r="N313" s="10" t="str">
        <f t="shared" si="31"/>
        <v>C</v>
      </c>
    </row>
    <row r="314" spans="1:14">
      <c r="A314" s="19">
        <v>313</v>
      </c>
      <c r="B314" s="21">
        <f t="shared" si="28"/>
        <v>0.52341137123745818</v>
      </c>
      <c r="C314" s="32" t="s">
        <v>1502</v>
      </c>
      <c r="D314" s="32" t="s">
        <v>1503</v>
      </c>
      <c r="E314" s="1">
        <f>VLOOKUP(C314,DATABASE!$A$2:$F$3248,6)</f>
        <v>3</v>
      </c>
      <c r="F314" s="6">
        <f>VLOOKUP(C314,DATABASE!$A$2:$F$3248,4)</f>
        <v>460</v>
      </c>
      <c r="G314" s="2">
        <f t="shared" si="32"/>
        <v>1579592.205000001</v>
      </c>
      <c r="H314" s="22">
        <f t="shared" si="29"/>
        <v>0.96629418284960344</v>
      </c>
      <c r="I314" s="25">
        <f t="shared" si="33"/>
        <v>2.2631299999999999</v>
      </c>
      <c r="J314" s="43">
        <f>VLOOKUP(C314,DATABASE!$A$2:$F$3248,5)*F314</f>
        <v>1041.0398</v>
      </c>
      <c r="K314" s="25">
        <f t="shared" si="34"/>
        <v>6851448.5761045422</v>
      </c>
      <c r="L314" s="26">
        <f t="shared" si="30"/>
        <v>0.96887248274879967</v>
      </c>
      <c r="M314" s="3" t="str">
        <f>VLOOKUP(C314,DATABASE!$A$2:$F$3248,3)</f>
        <v>OLEOSE</v>
      </c>
      <c r="N314" s="10" t="str">
        <f t="shared" si="31"/>
        <v>C</v>
      </c>
    </row>
    <row r="315" spans="1:14">
      <c r="A315" s="19">
        <v>314</v>
      </c>
      <c r="B315" s="21">
        <f t="shared" si="28"/>
        <v>0.52508361204013376</v>
      </c>
      <c r="C315" s="32" t="s">
        <v>4854</v>
      </c>
      <c r="D315" s="32" t="s">
        <v>4855</v>
      </c>
      <c r="E315" s="1">
        <f>VLOOKUP(C315,DATABASE!$A$2:$F$3248,6)</f>
        <v>1</v>
      </c>
      <c r="F315" s="6">
        <f>VLOOKUP(C315,DATABASE!$A$2:$F$3248,4)</f>
        <v>459.048</v>
      </c>
      <c r="G315" s="2">
        <f t="shared" si="32"/>
        <v>1580051.253000001</v>
      </c>
      <c r="H315" s="22">
        <f t="shared" si="29"/>
        <v>0.966574999259462</v>
      </c>
      <c r="I315" s="25">
        <f t="shared" si="33"/>
        <v>3.9183400000000002</v>
      </c>
      <c r="J315" s="43">
        <f>VLOOKUP(C315,DATABASE!$A$2:$F$3248,5)*F315</f>
        <v>1798.70614032</v>
      </c>
      <c r="K315" s="25">
        <f t="shared" si="34"/>
        <v>6853247.2822448621</v>
      </c>
      <c r="L315" s="26">
        <f t="shared" si="30"/>
        <v>0.9691268401835158</v>
      </c>
      <c r="M315" s="3" t="str">
        <f>VLOOKUP(C315,DATABASE!$A$2:$F$3248,3)</f>
        <v>OLEOSE</v>
      </c>
      <c r="N315" s="10" t="str">
        <f t="shared" si="31"/>
        <v>C</v>
      </c>
    </row>
    <row r="316" spans="1:14">
      <c r="A316" s="19">
        <v>315</v>
      </c>
      <c r="B316" s="21">
        <f t="shared" si="28"/>
        <v>0.52675585284280935</v>
      </c>
      <c r="C316" s="32" t="s">
        <v>4848</v>
      </c>
      <c r="D316" s="32" t="s">
        <v>4849</v>
      </c>
      <c r="E316" s="1">
        <f>VLOOKUP(C316,DATABASE!$A$2:$F$3248,6)</f>
        <v>1</v>
      </c>
      <c r="F316" s="6">
        <f>VLOOKUP(C316,DATABASE!$A$2:$F$3248,4)</f>
        <v>459</v>
      </c>
      <c r="G316" s="2">
        <f t="shared" si="32"/>
        <v>1580510.253000001</v>
      </c>
      <c r="H316" s="22">
        <f t="shared" si="29"/>
        <v>0.96685578630596936</v>
      </c>
      <c r="I316" s="25">
        <f t="shared" si="33"/>
        <v>3.84</v>
      </c>
      <c r="J316" s="43">
        <f>VLOOKUP(C316,DATABASE!$A$2:$F$3248,5)*F316</f>
        <v>1762.56</v>
      </c>
      <c r="K316" s="25">
        <f t="shared" si="34"/>
        <v>6855009.8422448616</v>
      </c>
      <c r="L316" s="26">
        <f t="shared" si="30"/>
        <v>0.96937608614431148</v>
      </c>
      <c r="M316" s="3" t="str">
        <f>VLOOKUP(C316,DATABASE!$A$2:$F$3248,3)</f>
        <v>OLEOSE</v>
      </c>
      <c r="N316" s="10" t="str">
        <f t="shared" si="31"/>
        <v>C</v>
      </c>
    </row>
    <row r="317" spans="1:14">
      <c r="A317" s="19">
        <v>316</v>
      </c>
      <c r="B317" s="21">
        <f t="shared" si="28"/>
        <v>0.52842809364548493</v>
      </c>
      <c r="C317" s="32" t="s">
        <v>4842</v>
      </c>
      <c r="D317" s="32" t="s">
        <v>4843</v>
      </c>
      <c r="E317" s="1">
        <f>VLOOKUP(C317,DATABASE!$A$2:$F$3248,6)</f>
        <v>1</v>
      </c>
      <c r="F317" s="6">
        <f>VLOOKUP(C317,DATABASE!$A$2:$F$3248,4)</f>
        <v>458.99099999999999</v>
      </c>
      <c r="G317" s="2">
        <f t="shared" si="32"/>
        <v>1580969.2440000009</v>
      </c>
      <c r="H317" s="22">
        <f t="shared" si="29"/>
        <v>0.96713656784684832</v>
      </c>
      <c r="I317" s="25">
        <f t="shared" si="33"/>
        <v>4.0422700000000003</v>
      </c>
      <c r="J317" s="43">
        <f>VLOOKUP(C317,DATABASE!$A$2:$F$3248,5)*F317</f>
        <v>1855.36554957</v>
      </c>
      <c r="K317" s="25">
        <f t="shared" si="34"/>
        <v>6856865.2077944316</v>
      </c>
      <c r="L317" s="26">
        <f t="shared" si="30"/>
        <v>0.96963845586167141</v>
      </c>
      <c r="M317" s="3" t="str">
        <f>VLOOKUP(C317,DATABASE!$A$2:$F$3248,3)</f>
        <v>OLEOSE</v>
      </c>
      <c r="N317" s="10" t="str">
        <f t="shared" si="31"/>
        <v>C</v>
      </c>
    </row>
    <row r="318" spans="1:14">
      <c r="A318" s="19">
        <v>317</v>
      </c>
      <c r="B318" s="21">
        <f t="shared" si="28"/>
        <v>0.53010033444816052</v>
      </c>
      <c r="C318" s="32" t="s">
        <v>2758</v>
      </c>
      <c r="D318" s="32" t="s">
        <v>2759</v>
      </c>
      <c r="E318" s="1">
        <f>VLOOKUP(C318,DATABASE!$A$2:$F$3248,6)</f>
        <v>2</v>
      </c>
      <c r="F318" s="6">
        <f>VLOOKUP(C318,DATABASE!$A$2:$F$3248,4)</f>
        <v>456</v>
      </c>
      <c r="G318" s="2">
        <f t="shared" si="32"/>
        <v>1581425.2440000009</v>
      </c>
      <c r="H318" s="22">
        <f t="shared" si="29"/>
        <v>0.96741551968390138</v>
      </c>
      <c r="I318" s="25">
        <f t="shared" si="33"/>
        <v>11.499360000000001</v>
      </c>
      <c r="J318" s="43">
        <f>VLOOKUP(C318,DATABASE!$A$2:$F$3248,5)*F318</f>
        <v>5243.7081600000001</v>
      </c>
      <c r="K318" s="25">
        <f t="shared" si="34"/>
        <v>6862108.9159544315</v>
      </c>
      <c r="L318" s="26">
        <f t="shared" si="30"/>
        <v>0.97037997562750722</v>
      </c>
      <c r="M318" s="3" t="str">
        <f>VLOOKUP(C318,DATABASE!$A$2:$F$3248,3)</f>
        <v>OLEOSE</v>
      </c>
      <c r="N318" s="10" t="str">
        <f t="shared" si="31"/>
        <v>C</v>
      </c>
    </row>
    <row r="319" spans="1:14">
      <c r="A319" s="19">
        <v>318</v>
      </c>
      <c r="B319" s="21">
        <f t="shared" si="28"/>
        <v>0.5317725752508361</v>
      </c>
      <c r="C319" s="32" t="s">
        <v>3883</v>
      </c>
      <c r="D319" s="32" t="s">
        <v>3231</v>
      </c>
      <c r="E319" s="1">
        <f>VLOOKUP(C319,DATABASE!$A$2:$F$3248,6)</f>
        <v>1</v>
      </c>
      <c r="F319" s="6">
        <f>VLOOKUP(C319,DATABASE!$A$2:$F$3248,4)</f>
        <v>450</v>
      </c>
      <c r="G319" s="2">
        <f t="shared" si="32"/>
        <v>1581875.2440000009</v>
      </c>
      <c r="H319" s="22">
        <f t="shared" si="29"/>
        <v>0.96769080110204575</v>
      </c>
      <c r="I319" s="25">
        <f t="shared" si="33"/>
        <v>3.2170899999999998</v>
      </c>
      <c r="J319" s="43">
        <f>VLOOKUP(C319,DATABASE!$A$2:$F$3248,5)*F319</f>
        <v>1447.6904999999999</v>
      </c>
      <c r="K319" s="25">
        <f t="shared" si="34"/>
        <v>6863556.6064544311</v>
      </c>
      <c r="L319" s="26">
        <f t="shared" si="30"/>
        <v>0.97058469547228254</v>
      </c>
      <c r="M319" s="3" t="str">
        <f>VLOOKUP(C319,DATABASE!$A$2:$F$3248,3)</f>
        <v>OLEOSE</v>
      </c>
      <c r="N319" s="10" t="str">
        <f t="shared" si="31"/>
        <v>C</v>
      </c>
    </row>
    <row r="320" spans="1:14">
      <c r="A320" s="19">
        <v>319</v>
      </c>
      <c r="B320" s="21">
        <f t="shared" si="28"/>
        <v>0.53344481605351168</v>
      </c>
      <c r="C320" s="32" t="s">
        <v>3748</v>
      </c>
      <c r="D320" s="32" t="s">
        <v>3749</v>
      </c>
      <c r="E320" s="1">
        <f>VLOOKUP(C320,DATABASE!$A$2:$F$3248,6)</f>
        <v>1</v>
      </c>
      <c r="F320" s="6">
        <f>VLOOKUP(C320,DATABASE!$A$2:$F$3248,4)</f>
        <v>440.94600000000003</v>
      </c>
      <c r="G320" s="2">
        <f t="shared" si="32"/>
        <v>1582316.1900000009</v>
      </c>
      <c r="H320" s="22">
        <f t="shared" si="29"/>
        <v>0.96796054385805719</v>
      </c>
      <c r="I320" s="25">
        <f t="shared" si="33"/>
        <v>2.8875600000000001</v>
      </c>
      <c r="J320" s="43">
        <f>VLOOKUP(C320,DATABASE!$A$2:$F$3248,5)*F320</f>
        <v>1273.2580317600002</v>
      </c>
      <c r="K320" s="25">
        <f t="shared" si="34"/>
        <v>6864829.8644861914</v>
      </c>
      <c r="L320" s="26">
        <f t="shared" si="30"/>
        <v>0.97076474858903716</v>
      </c>
      <c r="M320" s="3" t="str">
        <f>VLOOKUP(C320,DATABASE!$A$2:$F$3248,3)</f>
        <v>OLEOSE</v>
      </c>
      <c r="N320" s="10" t="str">
        <f t="shared" si="31"/>
        <v>C</v>
      </c>
    </row>
    <row r="321" spans="1:14">
      <c r="A321" s="19">
        <v>320</v>
      </c>
      <c r="B321" s="21">
        <f t="shared" si="28"/>
        <v>0.53511705685618727</v>
      </c>
      <c r="C321" s="32" t="s">
        <v>3995</v>
      </c>
      <c r="D321" s="32" t="s">
        <v>3996</v>
      </c>
      <c r="E321" s="1">
        <f>VLOOKUP(C321,DATABASE!$A$2:$F$3248,6)</f>
        <v>2</v>
      </c>
      <c r="F321" s="6">
        <f>VLOOKUP(C321,DATABASE!$A$2:$F$3248,4)</f>
        <v>440</v>
      </c>
      <c r="G321" s="2">
        <f t="shared" si="32"/>
        <v>1582756.1900000009</v>
      </c>
      <c r="H321" s="22">
        <f t="shared" si="29"/>
        <v>0.96822970791135399</v>
      </c>
      <c r="I321" s="25">
        <f t="shared" si="33"/>
        <v>1.88375</v>
      </c>
      <c r="J321" s="43">
        <f>VLOOKUP(C321,DATABASE!$A$2:$F$3248,5)*F321</f>
        <v>828.85</v>
      </c>
      <c r="K321" s="25">
        <f t="shared" si="34"/>
        <v>6865658.714486191</v>
      </c>
      <c r="L321" s="26">
        <f t="shared" si="30"/>
        <v>0.97088195737319505</v>
      </c>
      <c r="M321" s="3" t="str">
        <f>VLOOKUP(C321,DATABASE!$A$2:$F$3248,3)</f>
        <v>CIOCC</v>
      </c>
      <c r="N321" s="10" t="str">
        <f t="shared" si="31"/>
        <v>C</v>
      </c>
    </row>
    <row r="322" spans="1:14">
      <c r="A322" s="19">
        <v>321</v>
      </c>
      <c r="B322" s="21">
        <f t="shared" ref="B322:B385" si="35">A322/COUNTA($A$2:$A$599)</f>
        <v>0.53678929765886285</v>
      </c>
      <c r="C322" s="32" t="s">
        <v>4528</v>
      </c>
      <c r="D322" s="32" t="s">
        <v>4529</v>
      </c>
      <c r="E322" s="1">
        <f>VLOOKUP(C322,DATABASE!$A$2:$F$3248,6)</f>
        <v>1</v>
      </c>
      <c r="F322" s="6">
        <f>VLOOKUP(C322,DATABASE!$A$2:$F$3248,4)</f>
        <v>440</v>
      </c>
      <c r="G322" s="2">
        <f t="shared" si="32"/>
        <v>1583196.1900000009</v>
      </c>
      <c r="H322" s="22">
        <f t="shared" ref="H322:H385" si="36">G322/$Q$1</f>
        <v>0.96849887196465079</v>
      </c>
      <c r="I322" s="25">
        <f t="shared" si="33"/>
        <v>3.2824300000000006</v>
      </c>
      <c r="J322" s="43">
        <f>VLOOKUP(C322,DATABASE!$A$2:$F$3248,5)*F322</f>
        <v>1444.2692000000002</v>
      </c>
      <c r="K322" s="25">
        <f t="shared" si="34"/>
        <v>6867102.983686191</v>
      </c>
      <c r="L322" s="26">
        <f t="shared" ref="L322:L385" si="37">K322/$S$1</f>
        <v>0.97108619340737357</v>
      </c>
      <c r="M322" s="3" t="str">
        <f>VLOOKUP(C322,DATABASE!$A$2:$F$3248,3)</f>
        <v>OLEOSE</v>
      </c>
      <c r="N322" s="10" t="str">
        <f t="shared" ref="N322:N385" si="38">IF(K322&lt;$S$1*$S$6,"A",IF(K322&lt;($S$7+$S$6)*$S$1,"B","C"))</f>
        <v>C</v>
      </c>
    </row>
    <row r="323" spans="1:14">
      <c r="A323" s="19">
        <v>322</v>
      </c>
      <c r="B323" s="21">
        <f t="shared" si="35"/>
        <v>0.53846153846153844</v>
      </c>
      <c r="C323" s="32" t="s">
        <v>4543</v>
      </c>
      <c r="D323" s="32" t="s">
        <v>4544</v>
      </c>
      <c r="E323" s="1">
        <f>VLOOKUP(C323,DATABASE!$A$2:$F$3248,6)</f>
        <v>1</v>
      </c>
      <c r="F323" s="6">
        <f>VLOOKUP(C323,DATABASE!$A$2:$F$3248,4)</f>
        <v>440</v>
      </c>
      <c r="G323" s="2">
        <f t="shared" ref="G323:G386" si="39">G322+F323</f>
        <v>1583636.1900000009</v>
      </c>
      <c r="H323" s="22">
        <f t="shared" si="36"/>
        <v>0.96876803601794759</v>
      </c>
      <c r="I323" s="25">
        <f t="shared" ref="I323:I386" si="40">J323/F323</f>
        <v>5.4568000000000003</v>
      </c>
      <c r="J323" s="43">
        <f>VLOOKUP(C323,DATABASE!$A$2:$F$3248,5)*F323</f>
        <v>2400.9920000000002</v>
      </c>
      <c r="K323" s="25">
        <f t="shared" ref="K323:K386" si="41">J323+K322</f>
        <v>6869503.9756861906</v>
      </c>
      <c r="L323" s="26">
        <f t="shared" si="37"/>
        <v>0.97142572088893608</v>
      </c>
      <c r="M323" s="3" t="str">
        <f>VLOOKUP(C323,DATABASE!$A$2:$F$3248,3)</f>
        <v>OLEOSE</v>
      </c>
      <c r="N323" s="10" t="str">
        <f t="shared" si="38"/>
        <v>C</v>
      </c>
    </row>
    <row r="324" spans="1:14">
      <c r="A324" s="19">
        <v>323</v>
      </c>
      <c r="B324" s="21">
        <f t="shared" si="35"/>
        <v>0.54013377926421402</v>
      </c>
      <c r="C324" s="32" t="s">
        <v>3353</v>
      </c>
      <c r="D324" s="32" t="s">
        <v>3354</v>
      </c>
      <c r="E324" s="1">
        <f>VLOOKUP(C324,DATABASE!$A$2:$F$3248,6)</f>
        <v>1</v>
      </c>
      <c r="F324" s="6">
        <f>VLOOKUP(C324,DATABASE!$A$2:$F$3248,4)</f>
        <v>426.97800000000001</v>
      </c>
      <c r="G324" s="2">
        <f t="shared" si="39"/>
        <v>1584063.1680000008</v>
      </c>
      <c r="H324" s="22">
        <f t="shared" si="36"/>
        <v>0.96902923403873964</v>
      </c>
      <c r="I324" s="25">
        <f t="shared" si="40"/>
        <v>3.36917</v>
      </c>
      <c r="J324" s="43">
        <f>VLOOKUP(C324,DATABASE!$A$2:$F$3248,5)*F324</f>
        <v>1438.5614682600001</v>
      </c>
      <c r="K324" s="25">
        <f t="shared" si="41"/>
        <v>6870942.537154451</v>
      </c>
      <c r="L324" s="26">
        <f t="shared" si="37"/>
        <v>0.97162914978515535</v>
      </c>
      <c r="M324" s="3" t="str">
        <f>VLOOKUP(C324,DATABASE!$A$2:$F$3248,3)</f>
        <v>OLEOSE</v>
      </c>
      <c r="N324" s="10" t="str">
        <f t="shared" si="38"/>
        <v>C</v>
      </c>
    </row>
    <row r="325" spans="1:14">
      <c r="A325" s="19">
        <v>324</v>
      </c>
      <c r="B325" s="21">
        <f t="shared" si="35"/>
        <v>0.5418060200668896</v>
      </c>
      <c r="C325" s="32" t="s">
        <v>4026</v>
      </c>
      <c r="D325" s="32" t="s">
        <v>4027</v>
      </c>
      <c r="E325" s="1">
        <f>VLOOKUP(C325,DATABASE!$A$2:$F$3248,6)</f>
        <v>1</v>
      </c>
      <c r="F325" s="6">
        <f>VLOOKUP(C325,DATABASE!$A$2:$F$3248,4)</f>
        <v>426</v>
      </c>
      <c r="G325" s="2">
        <f t="shared" si="39"/>
        <v>1584489.1680000008</v>
      </c>
      <c r="H325" s="22">
        <f t="shared" si="36"/>
        <v>0.96928983378124978</v>
      </c>
      <c r="I325" s="25">
        <f t="shared" si="40"/>
        <v>3.1893299999999996</v>
      </c>
      <c r="J325" s="43">
        <f>VLOOKUP(C325,DATABASE!$A$2:$F$3248,5)*F325</f>
        <v>1358.6545799999999</v>
      </c>
      <c r="K325" s="25">
        <f t="shared" si="41"/>
        <v>6872301.1917344509</v>
      </c>
      <c r="L325" s="26">
        <f t="shared" si="37"/>
        <v>0.97182127894171266</v>
      </c>
      <c r="M325" s="3" t="str">
        <f>VLOOKUP(C325,DATABASE!$A$2:$F$3248,3)</f>
        <v>OLEOSE</v>
      </c>
      <c r="N325" s="10" t="str">
        <f t="shared" si="38"/>
        <v>C</v>
      </c>
    </row>
    <row r="326" spans="1:14">
      <c r="A326" s="19">
        <v>325</v>
      </c>
      <c r="B326" s="21">
        <f t="shared" si="35"/>
        <v>0.54347826086956519</v>
      </c>
      <c r="C326" s="32" t="s">
        <v>1065</v>
      </c>
      <c r="D326" s="32" t="s">
        <v>1066</v>
      </c>
      <c r="E326" s="1">
        <f>VLOOKUP(C326,DATABASE!$A$2:$F$3248,6)</f>
        <v>1</v>
      </c>
      <c r="F326" s="6">
        <f>VLOOKUP(C326,DATABASE!$A$2:$F$3248,4)</f>
        <v>425</v>
      </c>
      <c r="G326" s="2">
        <f t="shared" si="39"/>
        <v>1584914.1680000008</v>
      </c>
      <c r="H326" s="22">
        <f t="shared" si="36"/>
        <v>0.96954982178727511</v>
      </c>
      <c r="I326" s="25">
        <f t="shared" si="40"/>
        <v>2.4696899999999999</v>
      </c>
      <c r="J326" s="43">
        <f>VLOOKUP(C326,DATABASE!$A$2:$F$3248,5)*F326</f>
        <v>1049.61825</v>
      </c>
      <c r="K326" s="25">
        <f t="shared" si="41"/>
        <v>6873350.8099844512</v>
      </c>
      <c r="L326" s="26">
        <f t="shared" si="37"/>
        <v>0.97196970685860062</v>
      </c>
      <c r="M326" s="3" t="str">
        <f>VLOOKUP(C326,DATABASE!$A$2:$F$3248,3)</f>
        <v>OLEOSE</v>
      </c>
      <c r="N326" s="10" t="str">
        <f t="shared" si="38"/>
        <v>C</v>
      </c>
    </row>
    <row r="327" spans="1:14">
      <c r="A327" s="19">
        <v>326</v>
      </c>
      <c r="B327" s="21">
        <f t="shared" si="35"/>
        <v>0.54515050167224077</v>
      </c>
      <c r="C327" s="32" t="s">
        <v>5033</v>
      </c>
      <c r="D327" s="32" t="s">
        <v>5034</v>
      </c>
      <c r="E327" s="1">
        <f>VLOOKUP(C327,DATABASE!$A$2:$F$3248,6)</f>
        <v>3</v>
      </c>
      <c r="F327" s="6">
        <f>VLOOKUP(C327,DATABASE!$A$2:$F$3248,4)</f>
        <v>424</v>
      </c>
      <c r="G327" s="2">
        <f t="shared" si="39"/>
        <v>1585338.1680000008</v>
      </c>
      <c r="H327" s="22">
        <f t="shared" si="36"/>
        <v>0.96980919805681565</v>
      </c>
      <c r="I327" s="25">
        <f t="shared" si="40"/>
        <v>0.95760000000000001</v>
      </c>
      <c r="J327" s="43">
        <f>VLOOKUP(C327,DATABASE!$A$2:$F$3248,5)*F327</f>
        <v>406.0224</v>
      </c>
      <c r="K327" s="25">
        <f t="shared" si="41"/>
        <v>6873756.8323844513</v>
      </c>
      <c r="L327" s="26">
        <f t="shared" si="37"/>
        <v>0.97202712302780492</v>
      </c>
      <c r="M327" s="3" t="str">
        <f>VLOOKUP(C327,DATABASE!$A$2:$F$3248,3)</f>
        <v>CIOCC</v>
      </c>
      <c r="N327" s="10" t="str">
        <f t="shared" si="38"/>
        <v>C</v>
      </c>
    </row>
    <row r="328" spans="1:14">
      <c r="A328" s="19">
        <v>327</v>
      </c>
      <c r="B328" s="21">
        <f t="shared" si="35"/>
        <v>0.54682274247491636</v>
      </c>
      <c r="C328" s="32" t="s">
        <v>1483</v>
      </c>
      <c r="D328" s="32" t="s">
        <v>1484</v>
      </c>
      <c r="E328" s="1">
        <f>VLOOKUP(C328,DATABASE!$A$2:$F$3248,6)</f>
        <v>4</v>
      </c>
      <c r="F328" s="6">
        <f>VLOOKUP(C328,DATABASE!$A$2:$F$3248,4)</f>
        <v>420</v>
      </c>
      <c r="G328" s="2">
        <f t="shared" si="39"/>
        <v>1585758.1680000008</v>
      </c>
      <c r="H328" s="22">
        <f t="shared" si="36"/>
        <v>0.97006612738041709</v>
      </c>
      <c r="I328" s="25">
        <f t="shared" si="40"/>
        <v>1.7794999999999999</v>
      </c>
      <c r="J328" s="43">
        <f>VLOOKUP(C328,DATABASE!$A$2:$F$3248,5)*F328</f>
        <v>747.39</v>
      </c>
      <c r="K328" s="25">
        <f t="shared" si="41"/>
        <v>6874504.222384451</v>
      </c>
      <c r="L328" s="26">
        <f t="shared" si="37"/>
        <v>0.97213281244469796</v>
      </c>
      <c r="M328" s="3" t="str">
        <f>VLOOKUP(C328,DATABASE!$A$2:$F$3248,3)</f>
        <v>OLEOSE</v>
      </c>
      <c r="N328" s="10" t="str">
        <f t="shared" si="38"/>
        <v>C</v>
      </c>
    </row>
    <row r="329" spans="1:14">
      <c r="A329" s="19">
        <v>328</v>
      </c>
      <c r="B329" s="21">
        <f t="shared" si="35"/>
        <v>0.54849498327759194</v>
      </c>
      <c r="C329" s="32" t="s">
        <v>1069</v>
      </c>
      <c r="D329" s="32" t="s">
        <v>1070</v>
      </c>
      <c r="E329" s="1">
        <f>VLOOKUP(C329,DATABASE!$A$2:$F$3248,6)</f>
        <v>1</v>
      </c>
      <c r="F329" s="6">
        <f>VLOOKUP(C329,DATABASE!$A$2:$F$3248,4)</f>
        <v>420</v>
      </c>
      <c r="G329" s="2">
        <f t="shared" si="39"/>
        <v>1586178.1680000008</v>
      </c>
      <c r="H329" s="22">
        <f t="shared" si="36"/>
        <v>0.97032305670401864</v>
      </c>
      <c r="I329" s="25">
        <f t="shared" si="40"/>
        <v>3.0866800000000003</v>
      </c>
      <c r="J329" s="43">
        <f>VLOOKUP(C329,DATABASE!$A$2:$F$3248,5)*F329</f>
        <v>1296.4056</v>
      </c>
      <c r="K329" s="25">
        <f t="shared" si="41"/>
        <v>6875800.6279844511</v>
      </c>
      <c r="L329" s="26">
        <f t="shared" si="37"/>
        <v>0.97231613888995538</v>
      </c>
      <c r="M329" s="3" t="str">
        <f>VLOOKUP(C329,DATABASE!$A$2:$F$3248,3)</f>
        <v>OLEOSE</v>
      </c>
      <c r="N329" s="10" t="str">
        <f t="shared" si="38"/>
        <v>C</v>
      </c>
    </row>
    <row r="330" spans="1:14">
      <c r="A330" s="19">
        <v>329</v>
      </c>
      <c r="B330" s="21">
        <f t="shared" si="35"/>
        <v>0.55016722408026753</v>
      </c>
      <c r="C330" s="32" t="s">
        <v>3704</v>
      </c>
      <c r="D330" s="32" t="s">
        <v>3705</v>
      </c>
      <c r="E330" s="1">
        <f>VLOOKUP(C330,DATABASE!$A$2:$F$3248,6)</f>
        <v>1</v>
      </c>
      <c r="F330" s="6">
        <f>VLOOKUP(C330,DATABASE!$A$2:$F$3248,4)</f>
        <v>420</v>
      </c>
      <c r="G330" s="2">
        <f t="shared" si="39"/>
        <v>1586598.1680000008</v>
      </c>
      <c r="H330" s="22">
        <f t="shared" si="36"/>
        <v>0.97057998602762008</v>
      </c>
      <c r="I330" s="25">
        <f t="shared" si="40"/>
        <v>2.9780600000000002</v>
      </c>
      <c r="J330" s="43">
        <f>VLOOKUP(C330,DATABASE!$A$2:$F$3248,5)*F330</f>
        <v>1250.7852</v>
      </c>
      <c r="K330" s="25">
        <f t="shared" si="41"/>
        <v>6877051.4131844509</v>
      </c>
      <c r="L330" s="26">
        <f t="shared" si="37"/>
        <v>0.97249301409359279</v>
      </c>
      <c r="M330" s="3" t="str">
        <f>VLOOKUP(C330,DATABASE!$A$2:$F$3248,3)</f>
        <v>OLEOSE</v>
      </c>
      <c r="N330" s="10" t="str">
        <f t="shared" si="38"/>
        <v>C</v>
      </c>
    </row>
    <row r="331" spans="1:14">
      <c r="A331" s="19">
        <v>330</v>
      </c>
      <c r="B331" s="21">
        <f t="shared" si="35"/>
        <v>0.55183946488294311</v>
      </c>
      <c r="C331" s="32" t="s">
        <v>3202</v>
      </c>
      <c r="D331" s="32" t="s">
        <v>3203</v>
      </c>
      <c r="E331" s="1">
        <f>VLOOKUP(C331,DATABASE!$A$2:$F$3248,6)</f>
        <v>3</v>
      </c>
      <c r="F331" s="6">
        <f>VLOOKUP(C331,DATABASE!$A$2:$F$3248,4)</f>
        <v>400</v>
      </c>
      <c r="G331" s="2">
        <f t="shared" si="39"/>
        <v>1586998.1680000008</v>
      </c>
      <c r="H331" s="22">
        <f t="shared" si="36"/>
        <v>0.97082468062152627</v>
      </c>
      <c r="I331" s="25">
        <f t="shared" si="40"/>
        <v>0.79869999999999985</v>
      </c>
      <c r="J331" s="43">
        <f>VLOOKUP(C331,DATABASE!$A$2:$F$3248,5)*F331</f>
        <v>319.47999999999996</v>
      </c>
      <c r="K331" s="25">
        <f t="shared" si="41"/>
        <v>6877370.8931844514</v>
      </c>
      <c r="L331" s="26">
        <f t="shared" si="37"/>
        <v>0.97253819218656834</v>
      </c>
      <c r="M331" s="3" t="str">
        <f>VLOOKUP(C331,DATABASE!$A$2:$F$3248,3)</f>
        <v>OLEOSE</v>
      </c>
      <c r="N331" s="10" t="str">
        <f t="shared" si="38"/>
        <v>C</v>
      </c>
    </row>
    <row r="332" spans="1:14">
      <c r="A332" s="19">
        <v>331</v>
      </c>
      <c r="B332" s="21">
        <f t="shared" si="35"/>
        <v>0.55351170568561869</v>
      </c>
      <c r="C332" s="32" t="s">
        <v>5006</v>
      </c>
      <c r="D332" s="32" t="s">
        <v>5007</v>
      </c>
      <c r="E332" s="1">
        <f>VLOOKUP(C332,DATABASE!$A$2:$F$3248,6)</f>
        <v>2</v>
      </c>
      <c r="F332" s="6">
        <f>VLOOKUP(C332,DATABASE!$A$2:$F$3248,4)</f>
        <v>400</v>
      </c>
      <c r="G332" s="2">
        <f t="shared" si="39"/>
        <v>1587398.1680000008</v>
      </c>
      <c r="H332" s="22">
        <f t="shared" si="36"/>
        <v>0.97106937521543246</v>
      </c>
      <c r="I332" s="25">
        <f t="shared" si="40"/>
        <v>0.75185000000000002</v>
      </c>
      <c r="J332" s="43">
        <f>VLOOKUP(C332,DATABASE!$A$2:$F$3248,5)*F332</f>
        <v>300.74</v>
      </c>
      <c r="K332" s="25">
        <f t="shared" si="41"/>
        <v>6877671.6331844516</v>
      </c>
      <c r="L332" s="26">
        <f t="shared" si="37"/>
        <v>0.97258072023114539</v>
      </c>
      <c r="M332" s="3" t="str">
        <f>VLOOKUP(C332,DATABASE!$A$2:$F$3248,3)</f>
        <v>CIOCC</v>
      </c>
      <c r="N332" s="10" t="str">
        <f t="shared" si="38"/>
        <v>C</v>
      </c>
    </row>
    <row r="333" spans="1:14">
      <c r="A333" s="19">
        <v>332</v>
      </c>
      <c r="B333" s="21">
        <f t="shared" si="35"/>
        <v>0.55518394648829428</v>
      </c>
      <c r="C333" s="32" t="s">
        <v>3234</v>
      </c>
      <c r="D333" s="32" t="s">
        <v>3235</v>
      </c>
      <c r="E333" s="1">
        <f>VLOOKUP(C333,DATABASE!$A$2:$F$3248,6)</f>
        <v>2</v>
      </c>
      <c r="F333" s="6">
        <f>VLOOKUP(C333,DATABASE!$A$2:$F$3248,4)</f>
        <v>400</v>
      </c>
      <c r="G333" s="2">
        <f t="shared" si="39"/>
        <v>1587798.1680000008</v>
      </c>
      <c r="H333" s="22">
        <f t="shared" si="36"/>
        <v>0.97131406980933865</v>
      </c>
      <c r="I333" s="25">
        <f t="shared" si="40"/>
        <v>1.3117000000000001</v>
      </c>
      <c r="J333" s="43">
        <f>VLOOKUP(C333,DATABASE!$A$2:$F$3248,5)*F333</f>
        <v>524.68000000000006</v>
      </c>
      <c r="K333" s="25">
        <f t="shared" si="41"/>
        <v>6878196.3131844513</v>
      </c>
      <c r="L333" s="26">
        <f t="shared" si="37"/>
        <v>0.97265491592985087</v>
      </c>
      <c r="M333" s="3" t="str">
        <f>VLOOKUP(C333,DATABASE!$A$2:$F$3248,3)</f>
        <v>CIOCC</v>
      </c>
      <c r="N333" s="10" t="str">
        <f t="shared" si="38"/>
        <v>C</v>
      </c>
    </row>
    <row r="334" spans="1:14">
      <c r="A334" s="19">
        <v>333</v>
      </c>
      <c r="B334" s="21">
        <f t="shared" si="35"/>
        <v>0.55685618729096986</v>
      </c>
      <c r="C334" s="32" t="s">
        <v>3223</v>
      </c>
      <c r="D334" s="32" t="s">
        <v>3224</v>
      </c>
      <c r="E334" s="1">
        <f>VLOOKUP(C334,DATABASE!$A$2:$F$3248,6)</f>
        <v>2</v>
      </c>
      <c r="F334" s="6">
        <f>VLOOKUP(C334,DATABASE!$A$2:$F$3248,4)</f>
        <v>400</v>
      </c>
      <c r="G334" s="2">
        <f t="shared" si="39"/>
        <v>1588198.1680000008</v>
      </c>
      <c r="H334" s="22">
        <f t="shared" si="36"/>
        <v>0.97155876440324485</v>
      </c>
      <c r="I334" s="25">
        <f t="shared" si="40"/>
        <v>2.2408000000000001</v>
      </c>
      <c r="J334" s="43">
        <f>VLOOKUP(C334,DATABASE!$A$2:$F$3248,5)*F334</f>
        <v>896.32</v>
      </c>
      <c r="K334" s="25">
        <f t="shared" si="41"/>
        <v>6879092.6331844516</v>
      </c>
      <c r="L334" s="26">
        <f t="shared" si="37"/>
        <v>0.97278166573671165</v>
      </c>
      <c r="M334" s="3" t="str">
        <f>VLOOKUP(C334,DATABASE!$A$2:$F$3248,3)</f>
        <v>CIOCC</v>
      </c>
      <c r="N334" s="10" t="str">
        <f t="shared" si="38"/>
        <v>C</v>
      </c>
    </row>
    <row r="335" spans="1:14">
      <c r="A335" s="19">
        <v>334</v>
      </c>
      <c r="B335" s="21">
        <f t="shared" si="35"/>
        <v>0.55852842809364545</v>
      </c>
      <c r="C335" s="32" t="s">
        <v>3148</v>
      </c>
      <c r="D335" s="32" t="s">
        <v>3149</v>
      </c>
      <c r="E335" s="1">
        <f>VLOOKUP(C335,DATABASE!$A$2:$F$3248,6)</f>
        <v>2</v>
      </c>
      <c r="F335" s="6">
        <f>VLOOKUP(C335,DATABASE!$A$2:$F$3248,4)</f>
        <v>400</v>
      </c>
      <c r="G335" s="2">
        <f t="shared" si="39"/>
        <v>1588598.1680000008</v>
      </c>
      <c r="H335" s="22">
        <f t="shared" si="36"/>
        <v>0.97180345899715104</v>
      </c>
      <c r="I335" s="25">
        <f t="shared" si="40"/>
        <v>4.9175000000000004</v>
      </c>
      <c r="J335" s="43">
        <f>VLOOKUP(C335,DATABASE!$A$2:$F$3248,5)*F335</f>
        <v>1967.0000000000002</v>
      </c>
      <c r="K335" s="25">
        <f t="shared" si="41"/>
        <v>6881059.6331844516</v>
      </c>
      <c r="L335" s="26">
        <f t="shared" si="37"/>
        <v>0.97305982183062345</v>
      </c>
      <c r="M335" s="3" t="str">
        <f>VLOOKUP(C335,DATABASE!$A$2:$F$3248,3)</f>
        <v>OLEOSE</v>
      </c>
      <c r="N335" s="10" t="str">
        <f t="shared" si="38"/>
        <v>C</v>
      </c>
    </row>
    <row r="336" spans="1:14">
      <c r="A336" s="19">
        <v>335</v>
      </c>
      <c r="B336" s="21">
        <f t="shared" si="35"/>
        <v>0.56020066889632103</v>
      </c>
      <c r="C336" s="32" t="s">
        <v>2852</v>
      </c>
      <c r="D336" s="32" t="s">
        <v>2853</v>
      </c>
      <c r="E336" s="1">
        <f>VLOOKUP(C336,DATABASE!$A$2:$F$3248,6)</f>
        <v>2</v>
      </c>
      <c r="F336" s="6">
        <f>VLOOKUP(C336,DATABASE!$A$2:$F$3248,4)</f>
        <v>400</v>
      </c>
      <c r="G336" s="2">
        <f t="shared" si="39"/>
        <v>1588998.1680000008</v>
      </c>
      <c r="H336" s="22">
        <f t="shared" si="36"/>
        <v>0.97204815359105712</v>
      </c>
      <c r="I336" s="25">
        <f t="shared" si="40"/>
        <v>2.6215500000000005</v>
      </c>
      <c r="J336" s="43">
        <f>VLOOKUP(C336,DATABASE!$A$2:$F$3248,5)*F336</f>
        <v>1048.6200000000001</v>
      </c>
      <c r="K336" s="25">
        <f t="shared" si="41"/>
        <v>6882108.2531844517</v>
      </c>
      <c r="L336" s="26">
        <f t="shared" si="37"/>
        <v>0.97320810858364726</v>
      </c>
      <c r="M336" s="3" t="str">
        <f>VLOOKUP(C336,DATABASE!$A$2:$F$3248,3)</f>
        <v>OLEOSE</v>
      </c>
      <c r="N336" s="10" t="str">
        <f t="shared" si="38"/>
        <v>C</v>
      </c>
    </row>
    <row r="337" spans="1:14">
      <c r="A337" s="19">
        <v>336</v>
      </c>
      <c r="B337" s="21">
        <f t="shared" si="35"/>
        <v>0.56187290969899661</v>
      </c>
      <c r="C337" s="32" t="s">
        <v>4679</v>
      </c>
      <c r="D337" s="32" t="s">
        <v>4680</v>
      </c>
      <c r="E337" s="1">
        <f>VLOOKUP(C337,DATABASE!$A$2:$F$3248,6)</f>
        <v>2</v>
      </c>
      <c r="F337" s="6">
        <f>VLOOKUP(C337,DATABASE!$A$2:$F$3248,4)</f>
        <v>400</v>
      </c>
      <c r="G337" s="2">
        <f t="shared" si="39"/>
        <v>1589398.1680000008</v>
      </c>
      <c r="H337" s="22">
        <f t="shared" si="36"/>
        <v>0.97229284818496331</v>
      </c>
      <c r="I337" s="25">
        <f t="shared" si="40"/>
        <v>3.30735</v>
      </c>
      <c r="J337" s="43">
        <f>VLOOKUP(C337,DATABASE!$A$2:$F$3248,5)*F337</f>
        <v>1322.94</v>
      </c>
      <c r="K337" s="25">
        <f t="shared" si="41"/>
        <v>6883431.1931844521</v>
      </c>
      <c r="L337" s="26">
        <f t="shared" si="37"/>
        <v>0.97339518729380481</v>
      </c>
      <c r="M337" s="3" t="str">
        <f>VLOOKUP(C337,DATABASE!$A$2:$F$3248,3)</f>
        <v>OLEOSE</v>
      </c>
      <c r="N337" s="10" t="str">
        <f t="shared" si="38"/>
        <v>C</v>
      </c>
    </row>
    <row r="338" spans="1:14">
      <c r="A338" s="19">
        <v>337</v>
      </c>
      <c r="B338" s="21">
        <f t="shared" si="35"/>
        <v>0.5635451505016722</v>
      </c>
      <c r="C338" s="32" t="s">
        <v>4195</v>
      </c>
      <c r="D338" s="32" t="s">
        <v>4196</v>
      </c>
      <c r="E338" s="1">
        <f>VLOOKUP(C338,DATABASE!$A$2:$F$3248,6)</f>
        <v>1</v>
      </c>
      <c r="F338" s="6">
        <f>VLOOKUP(C338,DATABASE!$A$2:$F$3248,4)</f>
        <v>400</v>
      </c>
      <c r="G338" s="2">
        <f t="shared" si="39"/>
        <v>1589798.1680000008</v>
      </c>
      <c r="H338" s="22">
        <f t="shared" si="36"/>
        <v>0.9725375427788695</v>
      </c>
      <c r="I338" s="25">
        <f t="shared" si="40"/>
        <v>1.54895</v>
      </c>
      <c r="J338" s="43">
        <f>VLOOKUP(C338,DATABASE!$A$2:$F$3248,5)*F338</f>
        <v>619.58000000000004</v>
      </c>
      <c r="K338" s="25">
        <f t="shared" si="41"/>
        <v>6884050.7731844522</v>
      </c>
      <c r="L338" s="26">
        <f t="shared" si="37"/>
        <v>0.97348280292810363</v>
      </c>
      <c r="M338" s="3" t="str">
        <f>VLOOKUP(C338,DATABASE!$A$2:$F$3248,3)</f>
        <v>OLEOSE</v>
      </c>
      <c r="N338" s="10" t="str">
        <f t="shared" si="38"/>
        <v>C</v>
      </c>
    </row>
    <row r="339" spans="1:14">
      <c r="A339" s="19">
        <v>338</v>
      </c>
      <c r="B339" s="21">
        <f t="shared" si="35"/>
        <v>0.56521739130434778</v>
      </c>
      <c r="C339" s="32" t="s">
        <v>1073</v>
      </c>
      <c r="D339" s="32" t="s">
        <v>1074</v>
      </c>
      <c r="E339" s="1">
        <f>VLOOKUP(C339,DATABASE!$A$2:$F$3248,6)</f>
        <v>1</v>
      </c>
      <c r="F339" s="6">
        <f>VLOOKUP(C339,DATABASE!$A$2:$F$3248,4)</f>
        <v>400</v>
      </c>
      <c r="G339" s="2">
        <f t="shared" si="39"/>
        <v>1590198.1680000008</v>
      </c>
      <c r="H339" s="22">
        <f t="shared" si="36"/>
        <v>0.97278223737277569</v>
      </c>
      <c r="I339" s="25">
        <f t="shared" si="40"/>
        <v>2.0821499999999999</v>
      </c>
      <c r="J339" s="43">
        <f>VLOOKUP(C339,DATABASE!$A$2:$F$3248,5)*F339</f>
        <v>832.86</v>
      </c>
      <c r="K339" s="25">
        <f t="shared" si="41"/>
        <v>6884883.6331844525</v>
      </c>
      <c r="L339" s="26">
        <f t="shared" si="37"/>
        <v>0.97360057877171091</v>
      </c>
      <c r="M339" s="3" t="str">
        <f>VLOOKUP(C339,DATABASE!$A$2:$F$3248,3)</f>
        <v>OLEOSE</v>
      </c>
      <c r="N339" s="10" t="str">
        <f t="shared" si="38"/>
        <v>C</v>
      </c>
    </row>
    <row r="340" spans="1:14">
      <c r="A340" s="19">
        <v>339</v>
      </c>
      <c r="B340" s="21">
        <f t="shared" si="35"/>
        <v>0.56688963210702337</v>
      </c>
      <c r="C340" s="32" t="s">
        <v>4199</v>
      </c>
      <c r="D340" s="32" t="s">
        <v>4200</v>
      </c>
      <c r="E340" s="1">
        <f>VLOOKUP(C340,DATABASE!$A$2:$F$3248,6)</f>
        <v>1</v>
      </c>
      <c r="F340" s="6">
        <f>VLOOKUP(C340,DATABASE!$A$2:$F$3248,4)</f>
        <v>400</v>
      </c>
      <c r="G340" s="2">
        <f t="shared" si="39"/>
        <v>1590598.1680000008</v>
      </c>
      <c r="H340" s="22">
        <f t="shared" si="36"/>
        <v>0.97302693196668189</v>
      </c>
      <c r="I340" s="25">
        <f t="shared" si="40"/>
        <v>1.4439299999999999</v>
      </c>
      <c r="J340" s="43">
        <f>VLOOKUP(C340,DATABASE!$A$2:$F$3248,5)*F340</f>
        <v>577.572</v>
      </c>
      <c r="K340" s="25">
        <f t="shared" si="41"/>
        <v>6885461.2051844522</v>
      </c>
      <c r="L340" s="26">
        <f t="shared" si="37"/>
        <v>0.97368225399869246</v>
      </c>
      <c r="M340" s="3" t="str">
        <f>VLOOKUP(C340,DATABASE!$A$2:$F$3248,3)</f>
        <v>OLEOSE</v>
      </c>
      <c r="N340" s="10" t="str">
        <f t="shared" si="38"/>
        <v>C</v>
      </c>
    </row>
    <row r="341" spans="1:14">
      <c r="A341" s="19">
        <v>340</v>
      </c>
      <c r="B341" s="21">
        <f t="shared" si="35"/>
        <v>0.56856187290969895</v>
      </c>
      <c r="C341" s="32" t="s">
        <v>1404</v>
      </c>
      <c r="D341" s="32" t="s">
        <v>1405</v>
      </c>
      <c r="E341" s="1">
        <f>VLOOKUP(C341,DATABASE!$A$2:$F$3248,6)</f>
        <v>1</v>
      </c>
      <c r="F341" s="6">
        <f>VLOOKUP(C341,DATABASE!$A$2:$F$3248,4)</f>
        <v>396</v>
      </c>
      <c r="G341" s="2">
        <f t="shared" si="39"/>
        <v>1590994.1680000008</v>
      </c>
      <c r="H341" s="22">
        <f t="shared" si="36"/>
        <v>0.97326917961464898</v>
      </c>
      <c r="I341" s="25">
        <f t="shared" si="40"/>
        <v>8.2015100000000007</v>
      </c>
      <c r="J341" s="43">
        <f>VLOOKUP(C341,DATABASE!$A$2:$F$3248,5)*F341</f>
        <v>3247.7979600000003</v>
      </c>
      <c r="K341" s="25">
        <f t="shared" si="41"/>
        <v>6888709.0031444523</v>
      </c>
      <c r="L341" s="26">
        <f t="shared" si="37"/>
        <v>0.97414152944066923</v>
      </c>
      <c r="M341" s="3" t="str">
        <f>VLOOKUP(C341,DATABASE!$A$2:$F$3248,3)</f>
        <v>OLEOSE</v>
      </c>
      <c r="N341" s="10" t="str">
        <f t="shared" si="38"/>
        <v>C</v>
      </c>
    </row>
    <row r="342" spans="1:14">
      <c r="A342" s="19">
        <v>341</v>
      </c>
      <c r="B342" s="21">
        <f t="shared" si="35"/>
        <v>0.57023411371237454</v>
      </c>
      <c r="C342" s="32" t="s">
        <v>941</v>
      </c>
      <c r="D342" s="32" t="s">
        <v>942</v>
      </c>
      <c r="E342" s="1">
        <f>VLOOKUP(C342,DATABASE!$A$2:$F$3248,6)</f>
        <v>1</v>
      </c>
      <c r="F342" s="6">
        <f>VLOOKUP(C342,DATABASE!$A$2:$F$3248,4)</f>
        <v>395</v>
      </c>
      <c r="G342" s="2">
        <f t="shared" si="39"/>
        <v>1591389.1680000008</v>
      </c>
      <c r="H342" s="22">
        <f t="shared" si="36"/>
        <v>0.97351081552613139</v>
      </c>
      <c r="I342" s="25">
        <f t="shared" si="40"/>
        <v>2.69035</v>
      </c>
      <c r="J342" s="43">
        <f>VLOOKUP(C342,DATABASE!$A$2:$F$3248,5)*F342</f>
        <v>1062.6882499999999</v>
      </c>
      <c r="K342" s="25">
        <f t="shared" si="41"/>
        <v>6889771.691394452</v>
      </c>
      <c r="L342" s="26">
        <f t="shared" si="37"/>
        <v>0.97429180560369211</v>
      </c>
      <c r="M342" s="3" t="str">
        <f>VLOOKUP(C342,DATABASE!$A$2:$F$3248,3)</f>
        <v>OLEOSE</v>
      </c>
      <c r="N342" s="10" t="str">
        <f t="shared" si="38"/>
        <v>C</v>
      </c>
    </row>
    <row r="343" spans="1:14">
      <c r="A343" s="19">
        <v>342</v>
      </c>
      <c r="B343" s="21">
        <f t="shared" si="35"/>
        <v>0.57190635451505012</v>
      </c>
      <c r="C343" s="32" t="s">
        <v>5710</v>
      </c>
      <c r="D343" s="32" t="s">
        <v>5711</v>
      </c>
      <c r="E343" s="1">
        <f>VLOOKUP(C343,DATABASE!$A$2:$F$3248,6)</f>
        <v>1</v>
      </c>
      <c r="F343" s="6">
        <f>VLOOKUP(C343,DATABASE!$A$2:$F$3248,4)</f>
        <v>384</v>
      </c>
      <c r="G343" s="2">
        <f t="shared" si="39"/>
        <v>1591773.1680000008</v>
      </c>
      <c r="H343" s="22">
        <f t="shared" si="36"/>
        <v>0.97374572233628132</v>
      </c>
      <c r="I343" s="25">
        <f t="shared" si="40"/>
        <v>4.0970000000000004</v>
      </c>
      <c r="J343" s="43">
        <f>VLOOKUP(C343,DATABASE!$A$2:$F$3248,5)*F343</f>
        <v>1573.248</v>
      </c>
      <c r="K343" s="25">
        <f t="shared" si="41"/>
        <v>6891344.9393944517</v>
      </c>
      <c r="L343" s="26">
        <f t="shared" si="37"/>
        <v>0.97451428070203194</v>
      </c>
      <c r="M343" s="3" t="str">
        <f>VLOOKUP(C343,DATABASE!$A$2:$F$3248,3)</f>
        <v>OLEOSE</v>
      </c>
      <c r="N343" s="10" t="str">
        <f t="shared" si="38"/>
        <v>C</v>
      </c>
    </row>
    <row r="344" spans="1:14">
      <c r="A344" s="19">
        <v>343</v>
      </c>
      <c r="B344" s="21">
        <f t="shared" si="35"/>
        <v>0.5735785953177257</v>
      </c>
      <c r="C344" s="32" t="s">
        <v>4563</v>
      </c>
      <c r="D344" s="32" t="s">
        <v>4564</v>
      </c>
      <c r="E344" s="1">
        <f>VLOOKUP(C344,DATABASE!$A$2:$F$3248,6)</f>
        <v>1</v>
      </c>
      <c r="F344" s="6">
        <f>VLOOKUP(C344,DATABASE!$A$2:$F$3248,4)</f>
        <v>371.2</v>
      </c>
      <c r="G344" s="2">
        <f t="shared" si="39"/>
        <v>1592144.3680000007</v>
      </c>
      <c r="H344" s="22">
        <f t="shared" si="36"/>
        <v>0.97397279891942623</v>
      </c>
      <c r="I344" s="25">
        <f t="shared" si="40"/>
        <v>18.834420000000001</v>
      </c>
      <c r="J344" s="43">
        <f>VLOOKUP(C344,DATABASE!$A$2:$F$3248,5)*F344</f>
        <v>6991.3367040000003</v>
      </c>
      <c r="K344" s="25">
        <f t="shared" si="41"/>
        <v>6898336.2760984516</v>
      </c>
      <c r="L344" s="26">
        <f t="shared" si="37"/>
        <v>0.97550293495155249</v>
      </c>
      <c r="M344" s="3" t="str">
        <f>VLOOKUP(C344,DATABASE!$A$2:$F$3248,3)</f>
        <v>OLEOSE</v>
      </c>
      <c r="N344" s="10" t="str">
        <f t="shared" si="38"/>
        <v>C</v>
      </c>
    </row>
    <row r="345" spans="1:14">
      <c r="A345" s="19">
        <v>344</v>
      </c>
      <c r="B345" s="21">
        <f t="shared" si="35"/>
        <v>0.57525083612040129</v>
      </c>
      <c r="C345" s="32" t="s">
        <v>1031</v>
      </c>
      <c r="D345" s="32" t="s">
        <v>1032</v>
      </c>
      <c r="E345" s="1">
        <f>VLOOKUP(C345,DATABASE!$A$2:$F$3248,6)</f>
        <v>1</v>
      </c>
      <c r="F345" s="6">
        <f>VLOOKUP(C345,DATABASE!$A$2:$F$3248,4)</f>
        <v>365</v>
      </c>
      <c r="G345" s="2">
        <f t="shared" si="39"/>
        <v>1592509.3680000007</v>
      </c>
      <c r="H345" s="22">
        <f t="shared" si="36"/>
        <v>0.9741960827363656</v>
      </c>
      <c r="I345" s="25">
        <f t="shared" si="40"/>
        <v>4.6287700000000003</v>
      </c>
      <c r="J345" s="43">
        <f>VLOOKUP(C345,DATABASE!$A$2:$F$3248,5)*F345</f>
        <v>1689.5010500000001</v>
      </c>
      <c r="K345" s="25">
        <f t="shared" si="41"/>
        <v>6900025.7771484517</v>
      </c>
      <c r="L345" s="26">
        <f t="shared" si="37"/>
        <v>0.97574184954877052</v>
      </c>
      <c r="M345" s="3" t="str">
        <f>VLOOKUP(C345,DATABASE!$A$2:$F$3248,3)</f>
        <v>OLEOSE</v>
      </c>
      <c r="N345" s="10" t="str">
        <f t="shared" si="38"/>
        <v>C</v>
      </c>
    </row>
    <row r="346" spans="1:14">
      <c r="A346" s="19">
        <v>345</v>
      </c>
      <c r="B346" s="21">
        <f t="shared" si="35"/>
        <v>0.57692307692307687</v>
      </c>
      <c r="C346" s="32" t="s">
        <v>5193</v>
      </c>
      <c r="D346" s="32" t="s">
        <v>5190</v>
      </c>
      <c r="E346" s="1">
        <f>VLOOKUP(C346,DATABASE!$A$2:$F$3248,6)</f>
        <v>1</v>
      </c>
      <c r="F346" s="6">
        <f>VLOOKUP(C346,DATABASE!$A$2:$F$3248,4)</f>
        <v>365</v>
      </c>
      <c r="G346" s="2">
        <f t="shared" si="39"/>
        <v>1592874.3680000007</v>
      </c>
      <c r="H346" s="22">
        <f t="shared" si="36"/>
        <v>0.97441936655330497</v>
      </c>
      <c r="I346" s="25">
        <f t="shared" si="40"/>
        <v>5.7305599999999997</v>
      </c>
      <c r="J346" s="43">
        <f>VLOOKUP(C346,DATABASE!$A$2:$F$3248,5)*F346</f>
        <v>2091.6543999999999</v>
      </c>
      <c r="K346" s="25">
        <f t="shared" si="41"/>
        <v>6902117.431548452</v>
      </c>
      <c r="L346" s="26">
        <f t="shared" si="37"/>
        <v>0.97603763318767123</v>
      </c>
      <c r="M346" s="3" t="str">
        <f>VLOOKUP(C346,DATABASE!$A$2:$F$3248,3)</f>
        <v>OLEOSE</v>
      </c>
      <c r="N346" s="10" t="str">
        <f t="shared" si="38"/>
        <v>C</v>
      </c>
    </row>
    <row r="347" spans="1:14">
      <c r="A347" s="19">
        <v>346</v>
      </c>
      <c r="B347" s="21">
        <f t="shared" si="35"/>
        <v>0.57859531772575246</v>
      </c>
      <c r="C347" s="32" t="s">
        <v>2288</v>
      </c>
      <c r="D347" s="32" t="s">
        <v>2289</v>
      </c>
      <c r="E347" s="1">
        <f>VLOOKUP(C347,DATABASE!$A$2:$F$3248,6)</f>
        <v>2</v>
      </c>
      <c r="F347" s="6">
        <f>VLOOKUP(C347,DATABASE!$A$2:$F$3248,4)</f>
        <v>364</v>
      </c>
      <c r="G347" s="2">
        <f t="shared" si="39"/>
        <v>1593238.3680000007</v>
      </c>
      <c r="H347" s="22">
        <f t="shared" si="36"/>
        <v>0.97464203863375953</v>
      </c>
      <c r="I347" s="25">
        <f t="shared" si="40"/>
        <v>2.4917400000000001</v>
      </c>
      <c r="J347" s="43">
        <f>VLOOKUP(C347,DATABASE!$A$2:$F$3248,5)*F347</f>
        <v>906.99336000000005</v>
      </c>
      <c r="K347" s="25">
        <f t="shared" si="41"/>
        <v>6903024.4249084517</v>
      </c>
      <c r="L347" s="26">
        <f t="shared" si="37"/>
        <v>0.9761658923286074</v>
      </c>
      <c r="M347" s="3" t="str">
        <f>VLOOKUP(C347,DATABASE!$A$2:$F$3248,3)</f>
        <v>OLEOSE</v>
      </c>
      <c r="N347" s="10" t="str">
        <f t="shared" si="38"/>
        <v>C</v>
      </c>
    </row>
    <row r="348" spans="1:14">
      <c r="A348" s="19">
        <v>347</v>
      </c>
      <c r="B348" s="21">
        <f t="shared" si="35"/>
        <v>0.58026755852842804</v>
      </c>
      <c r="C348" s="32" t="s">
        <v>2845</v>
      </c>
      <c r="D348" s="32" t="s">
        <v>2840</v>
      </c>
      <c r="E348" s="1">
        <f>VLOOKUP(C348,DATABASE!$A$2:$F$3248,6)</f>
        <v>2</v>
      </c>
      <c r="F348" s="6">
        <f>VLOOKUP(C348,DATABASE!$A$2:$F$3248,4)</f>
        <v>361</v>
      </c>
      <c r="G348" s="2">
        <f t="shared" si="39"/>
        <v>1593599.3680000007</v>
      </c>
      <c r="H348" s="22">
        <f t="shared" si="36"/>
        <v>0.97486287550475992</v>
      </c>
      <c r="I348" s="25">
        <f t="shared" si="40"/>
        <v>7.0431999999999997</v>
      </c>
      <c r="J348" s="43">
        <f>VLOOKUP(C348,DATABASE!$A$2:$F$3248,5)*F348</f>
        <v>2542.5951999999997</v>
      </c>
      <c r="K348" s="25">
        <f t="shared" si="41"/>
        <v>6905567.0201084521</v>
      </c>
      <c r="L348" s="26">
        <f t="shared" si="37"/>
        <v>0.9765254441075758</v>
      </c>
      <c r="M348" s="3" t="str">
        <f>VLOOKUP(C348,DATABASE!$A$2:$F$3248,3)</f>
        <v>OLEOSE</v>
      </c>
      <c r="N348" s="10" t="str">
        <f t="shared" si="38"/>
        <v>C</v>
      </c>
    </row>
    <row r="349" spans="1:14">
      <c r="A349" s="19">
        <v>348</v>
      </c>
      <c r="B349" s="21">
        <f t="shared" si="35"/>
        <v>0.58193979933110362</v>
      </c>
      <c r="C349" s="32" t="s">
        <v>5012</v>
      </c>
      <c r="D349" s="32" t="s">
        <v>5013</v>
      </c>
      <c r="E349" s="1">
        <f>VLOOKUP(C349,DATABASE!$A$2:$F$3248,6)</f>
        <v>3</v>
      </c>
      <c r="F349" s="6">
        <f>VLOOKUP(C349,DATABASE!$A$2:$F$3248,4)</f>
        <v>360</v>
      </c>
      <c r="G349" s="2">
        <f t="shared" si="39"/>
        <v>1593959.3680000007</v>
      </c>
      <c r="H349" s="22">
        <f t="shared" si="36"/>
        <v>0.9750831006392755</v>
      </c>
      <c r="I349" s="25">
        <f t="shared" si="40"/>
        <v>0.44750000000000001</v>
      </c>
      <c r="J349" s="43">
        <f>VLOOKUP(C349,DATABASE!$A$2:$F$3248,5)*F349</f>
        <v>161.1</v>
      </c>
      <c r="K349" s="25">
        <f t="shared" si="41"/>
        <v>6905728.1201084517</v>
      </c>
      <c r="L349" s="26">
        <f t="shared" si="37"/>
        <v>0.97654822547347775</v>
      </c>
      <c r="M349" s="3" t="str">
        <f>VLOOKUP(C349,DATABASE!$A$2:$F$3248,3)</f>
        <v>OLEOSE</v>
      </c>
      <c r="N349" s="10" t="str">
        <f t="shared" si="38"/>
        <v>C</v>
      </c>
    </row>
    <row r="350" spans="1:14">
      <c r="A350" s="19">
        <v>349</v>
      </c>
      <c r="B350" s="21">
        <f t="shared" si="35"/>
        <v>0.58361204013377932</v>
      </c>
      <c r="C350" s="32" t="s">
        <v>1858</v>
      </c>
      <c r="D350" s="32" t="s">
        <v>1859</v>
      </c>
      <c r="E350" s="1">
        <f>VLOOKUP(C350,DATABASE!$A$2:$F$3248,6)</f>
        <v>2</v>
      </c>
      <c r="F350" s="6">
        <f>VLOOKUP(C350,DATABASE!$A$2:$F$3248,4)</f>
        <v>360</v>
      </c>
      <c r="G350" s="2">
        <f t="shared" si="39"/>
        <v>1594319.3680000007</v>
      </c>
      <c r="H350" s="22">
        <f t="shared" si="36"/>
        <v>0.97530332577379109</v>
      </c>
      <c r="I350" s="25">
        <f t="shared" si="40"/>
        <v>3.61172</v>
      </c>
      <c r="J350" s="43">
        <f>VLOOKUP(C350,DATABASE!$A$2:$F$3248,5)*F350</f>
        <v>1300.2192</v>
      </c>
      <c r="K350" s="25">
        <f t="shared" si="41"/>
        <v>6907028.3393084519</v>
      </c>
      <c r="L350" s="26">
        <f t="shared" si="37"/>
        <v>0.97673209120499849</v>
      </c>
      <c r="M350" s="3" t="str">
        <f>VLOOKUP(C350,DATABASE!$A$2:$F$3248,3)</f>
        <v>CIOCC</v>
      </c>
      <c r="N350" s="10" t="str">
        <f t="shared" si="38"/>
        <v>C</v>
      </c>
    </row>
    <row r="351" spans="1:14">
      <c r="A351" s="19">
        <v>350</v>
      </c>
      <c r="B351" s="21">
        <f t="shared" si="35"/>
        <v>0.5852842809364549</v>
      </c>
      <c r="C351" s="32" t="s">
        <v>5266</v>
      </c>
      <c r="D351" s="32" t="s">
        <v>5267</v>
      </c>
      <c r="E351" s="1">
        <f>VLOOKUP(C351,DATABASE!$A$2:$F$3248,6)</f>
        <v>2</v>
      </c>
      <c r="F351" s="6">
        <f>VLOOKUP(C351,DATABASE!$A$2:$F$3248,4)</f>
        <v>360</v>
      </c>
      <c r="G351" s="2">
        <f t="shared" si="39"/>
        <v>1594679.3680000007</v>
      </c>
      <c r="H351" s="22">
        <f t="shared" si="36"/>
        <v>0.97552355090830656</v>
      </c>
      <c r="I351" s="25">
        <f t="shared" si="40"/>
        <v>6.0218800000000003</v>
      </c>
      <c r="J351" s="43">
        <f>VLOOKUP(C351,DATABASE!$A$2:$F$3248,5)*F351</f>
        <v>2167.8768</v>
      </c>
      <c r="K351" s="25">
        <f t="shared" si="41"/>
        <v>6909196.2161084516</v>
      </c>
      <c r="L351" s="26">
        <f t="shared" si="37"/>
        <v>0.97703865355516117</v>
      </c>
      <c r="M351" s="3" t="str">
        <f>VLOOKUP(C351,DATABASE!$A$2:$F$3248,3)</f>
        <v>OLEOSE</v>
      </c>
      <c r="N351" s="10" t="str">
        <f t="shared" si="38"/>
        <v>C</v>
      </c>
    </row>
    <row r="352" spans="1:14">
      <c r="A352" s="19">
        <v>351</v>
      </c>
      <c r="B352" s="21">
        <f t="shared" si="35"/>
        <v>0.58695652173913049</v>
      </c>
      <c r="C352" s="32" t="s">
        <v>2969</v>
      </c>
      <c r="D352" s="32" t="s">
        <v>2970</v>
      </c>
      <c r="E352" s="1">
        <f>VLOOKUP(C352,DATABASE!$A$2:$F$3248,6)</f>
        <v>2</v>
      </c>
      <c r="F352" s="6">
        <f>VLOOKUP(C352,DATABASE!$A$2:$F$3248,4)</f>
        <v>360</v>
      </c>
      <c r="G352" s="2">
        <f t="shared" si="39"/>
        <v>1595039.3680000007</v>
      </c>
      <c r="H352" s="22">
        <f t="shared" si="36"/>
        <v>0.97574377604282214</v>
      </c>
      <c r="I352" s="25">
        <f t="shared" si="40"/>
        <v>2.5503100000000001</v>
      </c>
      <c r="J352" s="43">
        <f>VLOOKUP(C352,DATABASE!$A$2:$F$3248,5)*F352</f>
        <v>918.11160000000007</v>
      </c>
      <c r="K352" s="25">
        <f t="shared" si="41"/>
        <v>6910114.327708452</v>
      </c>
      <c r="L352" s="26">
        <f t="shared" si="37"/>
        <v>0.9771684849412472</v>
      </c>
      <c r="M352" s="3" t="str">
        <f>VLOOKUP(C352,DATABASE!$A$2:$F$3248,3)</f>
        <v>OLEOSE</v>
      </c>
      <c r="N352" s="10" t="str">
        <f t="shared" si="38"/>
        <v>C</v>
      </c>
    </row>
    <row r="353" spans="1:14">
      <c r="A353" s="19">
        <v>352</v>
      </c>
      <c r="B353" s="21">
        <f t="shared" si="35"/>
        <v>0.58862876254180607</v>
      </c>
      <c r="C353" s="32" t="s">
        <v>3722</v>
      </c>
      <c r="D353" s="32" t="s">
        <v>3723</v>
      </c>
      <c r="E353" s="1">
        <f>VLOOKUP(C353,DATABASE!$A$2:$F$3248,6)</f>
        <v>2</v>
      </c>
      <c r="F353" s="6">
        <f>VLOOKUP(C353,DATABASE!$A$2:$F$3248,4)</f>
        <v>360</v>
      </c>
      <c r="G353" s="2">
        <f t="shared" si="39"/>
        <v>1595399.3680000007</v>
      </c>
      <c r="H353" s="22">
        <f t="shared" si="36"/>
        <v>0.97596400117733773</v>
      </c>
      <c r="I353" s="25">
        <f t="shared" si="40"/>
        <v>2.2496299999999998</v>
      </c>
      <c r="J353" s="43">
        <f>VLOOKUP(C353,DATABASE!$A$2:$F$3248,5)*F353</f>
        <v>809.8667999999999</v>
      </c>
      <c r="K353" s="25">
        <f t="shared" si="41"/>
        <v>6910924.194508452</v>
      </c>
      <c r="L353" s="26">
        <f t="shared" si="37"/>
        <v>0.97728300928577028</v>
      </c>
      <c r="M353" s="3" t="str">
        <f>VLOOKUP(C353,DATABASE!$A$2:$F$3248,3)</f>
        <v>OLEOSE</v>
      </c>
      <c r="N353" s="10" t="str">
        <f t="shared" si="38"/>
        <v>C</v>
      </c>
    </row>
    <row r="354" spans="1:14">
      <c r="A354" s="19">
        <v>353</v>
      </c>
      <c r="B354" s="21">
        <f t="shared" si="35"/>
        <v>0.59030100334448166</v>
      </c>
      <c r="C354" s="32" t="s">
        <v>3863</v>
      </c>
      <c r="D354" s="32" t="s">
        <v>3864</v>
      </c>
      <c r="E354" s="1">
        <f>VLOOKUP(C354,DATABASE!$A$2:$F$3248,6)</f>
        <v>2</v>
      </c>
      <c r="F354" s="6">
        <f>VLOOKUP(C354,DATABASE!$A$2:$F$3248,4)</f>
        <v>355.96699999999998</v>
      </c>
      <c r="G354" s="2">
        <f t="shared" si="39"/>
        <v>1595755.3350000007</v>
      </c>
      <c r="H354" s="22">
        <f t="shared" si="36"/>
        <v>0.97618175917861016</v>
      </c>
      <c r="I354" s="25">
        <f t="shared" si="40"/>
        <v>4.3920300000000001</v>
      </c>
      <c r="J354" s="43">
        <f>VLOOKUP(C354,DATABASE!$A$2:$F$3248,5)*F354</f>
        <v>1563.4177430099999</v>
      </c>
      <c r="K354" s="25">
        <f t="shared" si="41"/>
        <v>6912487.6122514624</v>
      </c>
      <c r="L354" s="26">
        <f t="shared" si="37"/>
        <v>0.97750409427435603</v>
      </c>
      <c r="M354" s="3" t="str">
        <f>VLOOKUP(C354,DATABASE!$A$2:$F$3248,3)</f>
        <v>OLEOSE</v>
      </c>
      <c r="N354" s="10" t="str">
        <f t="shared" si="38"/>
        <v>C</v>
      </c>
    </row>
    <row r="355" spans="1:14">
      <c r="A355" s="19">
        <v>354</v>
      </c>
      <c r="B355" s="21">
        <f t="shared" si="35"/>
        <v>0.59197324414715724</v>
      </c>
      <c r="C355" s="32" t="s">
        <v>855</v>
      </c>
      <c r="D355" s="32" t="s">
        <v>856</v>
      </c>
      <c r="E355" s="1">
        <f>VLOOKUP(C355,DATABASE!$A$2:$F$3248,6)</f>
        <v>3</v>
      </c>
      <c r="F355" s="6">
        <f>VLOOKUP(C355,DATABASE!$A$2:$F$3248,4)</f>
        <v>353.7</v>
      </c>
      <c r="G355" s="2">
        <f t="shared" si="39"/>
        <v>1596109.0350000006</v>
      </c>
      <c r="H355" s="22">
        <f t="shared" si="36"/>
        <v>0.97639813037327172</v>
      </c>
      <c r="I355" s="25">
        <f t="shared" si="40"/>
        <v>11.660500000000003</v>
      </c>
      <c r="J355" s="43">
        <f>VLOOKUP(C355,DATABASE!$A$2:$F$3248,5)*F355</f>
        <v>4124.3188500000006</v>
      </c>
      <c r="K355" s="25">
        <f t="shared" si="41"/>
        <v>6916611.9311014628</v>
      </c>
      <c r="L355" s="26">
        <f t="shared" si="37"/>
        <v>0.97808731970463714</v>
      </c>
      <c r="M355" s="3" t="str">
        <f>VLOOKUP(C355,DATABASE!$A$2:$F$3248,3)</f>
        <v>OLEOSE</v>
      </c>
      <c r="N355" s="10" t="str">
        <f t="shared" si="38"/>
        <v>C</v>
      </c>
    </row>
    <row r="356" spans="1:14">
      <c r="A356" s="19">
        <v>355</v>
      </c>
      <c r="B356" s="21">
        <f t="shared" si="35"/>
        <v>0.59364548494983282</v>
      </c>
      <c r="C356" s="32" t="s">
        <v>985</v>
      </c>
      <c r="D356" s="32" t="s">
        <v>986</v>
      </c>
      <c r="E356" s="1">
        <f>VLOOKUP(C356,DATABASE!$A$2:$F$3248,6)</f>
        <v>3</v>
      </c>
      <c r="F356" s="6">
        <f>VLOOKUP(C356,DATABASE!$A$2:$F$3248,4)</f>
        <v>350</v>
      </c>
      <c r="G356" s="2">
        <f t="shared" si="39"/>
        <v>1596459.0350000006</v>
      </c>
      <c r="H356" s="22">
        <f t="shared" si="36"/>
        <v>0.97661223814293963</v>
      </c>
      <c r="I356" s="25">
        <f t="shared" si="40"/>
        <v>7.4961000000000002</v>
      </c>
      <c r="J356" s="43">
        <f>VLOOKUP(C356,DATABASE!$A$2:$F$3248,5)*F356</f>
        <v>2623.6350000000002</v>
      </c>
      <c r="K356" s="25">
        <f t="shared" si="41"/>
        <v>6919235.5661014626</v>
      </c>
      <c r="L356" s="26">
        <f t="shared" si="37"/>
        <v>0.97845833142982785</v>
      </c>
      <c r="M356" s="3" t="str">
        <f>VLOOKUP(C356,DATABASE!$A$2:$F$3248,3)</f>
        <v>CIOCC</v>
      </c>
      <c r="N356" s="10" t="str">
        <f t="shared" si="38"/>
        <v>C</v>
      </c>
    </row>
    <row r="357" spans="1:14">
      <c r="A357" s="19">
        <v>356</v>
      </c>
      <c r="B357" s="21">
        <f t="shared" si="35"/>
        <v>0.59531772575250841</v>
      </c>
      <c r="C357" s="32" t="s">
        <v>109</v>
      </c>
      <c r="D357" s="32" t="s">
        <v>106</v>
      </c>
      <c r="E357" s="1">
        <f>VLOOKUP(C357,DATABASE!$A$2:$F$3248,6)</f>
        <v>2</v>
      </c>
      <c r="F357" s="6">
        <f>VLOOKUP(C357,DATABASE!$A$2:$F$3248,4)</f>
        <v>350</v>
      </c>
      <c r="G357" s="2">
        <f t="shared" si="39"/>
        <v>1596809.0350000006</v>
      </c>
      <c r="H357" s="22">
        <f t="shared" si="36"/>
        <v>0.97682634591260753</v>
      </c>
      <c r="I357" s="25">
        <f t="shared" si="40"/>
        <v>4.3999100000000002</v>
      </c>
      <c r="J357" s="43">
        <f>VLOOKUP(C357,DATABASE!$A$2:$F$3248,5)*F357</f>
        <v>1539.9685000000002</v>
      </c>
      <c r="K357" s="25">
        <f t="shared" si="41"/>
        <v>6920775.534601463</v>
      </c>
      <c r="L357" s="26">
        <f t="shared" si="37"/>
        <v>0.97867610042967912</v>
      </c>
      <c r="M357" s="3" t="str">
        <f>VLOOKUP(C357,DATABASE!$A$2:$F$3248,3)</f>
        <v>OLEOSE</v>
      </c>
      <c r="N357" s="10" t="str">
        <f t="shared" si="38"/>
        <v>C</v>
      </c>
    </row>
    <row r="358" spans="1:14">
      <c r="A358" s="19">
        <v>357</v>
      </c>
      <c r="B358" s="21">
        <f t="shared" si="35"/>
        <v>0.59698996655518399</v>
      </c>
      <c r="C358" s="32" t="s">
        <v>200</v>
      </c>
      <c r="D358" s="32" t="s">
        <v>201</v>
      </c>
      <c r="E358" s="1">
        <f>VLOOKUP(C358,DATABASE!$A$2:$F$3248,6)</f>
        <v>2</v>
      </c>
      <c r="F358" s="6">
        <f>VLOOKUP(C358,DATABASE!$A$2:$F$3248,4)</f>
        <v>350</v>
      </c>
      <c r="G358" s="2">
        <f t="shared" si="39"/>
        <v>1597159.0350000006</v>
      </c>
      <c r="H358" s="22">
        <f t="shared" si="36"/>
        <v>0.97704045368227543</v>
      </c>
      <c r="I358" s="25">
        <f t="shared" si="40"/>
        <v>3.13537</v>
      </c>
      <c r="J358" s="43">
        <f>VLOOKUP(C358,DATABASE!$A$2:$F$3248,5)*F358</f>
        <v>1097.3795</v>
      </c>
      <c r="K358" s="25">
        <f t="shared" si="41"/>
        <v>6921872.9141014628</v>
      </c>
      <c r="L358" s="26">
        <f t="shared" si="37"/>
        <v>0.97883128232864136</v>
      </c>
      <c r="M358" s="3" t="str">
        <f>VLOOKUP(C358,DATABASE!$A$2:$F$3248,3)</f>
        <v>OLEOSE</v>
      </c>
      <c r="N358" s="10" t="str">
        <f t="shared" si="38"/>
        <v>C</v>
      </c>
    </row>
    <row r="359" spans="1:14">
      <c r="A359" s="19">
        <v>358</v>
      </c>
      <c r="B359" s="21">
        <f t="shared" si="35"/>
        <v>0.59866220735785958</v>
      </c>
      <c r="C359" s="32" t="s">
        <v>6014</v>
      </c>
      <c r="D359" s="32" t="s">
        <v>6015</v>
      </c>
      <c r="E359" s="1">
        <f>VLOOKUP(C359,DATABASE!$A$2:$F$3248,6)</f>
        <v>1</v>
      </c>
      <c r="F359" s="6">
        <f>VLOOKUP(C359,DATABASE!$A$2:$F$3248,4)</f>
        <v>350</v>
      </c>
      <c r="G359" s="2">
        <f t="shared" si="39"/>
        <v>1597509.0350000006</v>
      </c>
      <c r="H359" s="22">
        <f t="shared" si="36"/>
        <v>0.97725456145194334</v>
      </c>
      <c r="I359" s="25">
        <f t="shared" si="40"/>
        <v>2.8807999999999998</v>
      </c>
      <c r="J359" s="43">
        <f>VLOOKUP(C359,DATABASE!$A$2:$F$3248,5)*F359</f>
        <v>1008.28</v>
      </c>
      <c r="K359" s="25">
        <f t="shared" si="41"/>
        <v>6922881.1941014631</v>
      </c>
      <c r="L359" s="26">
        <f t="shared" si="37"/>
        <v>0.97897386454845303</v>
      </c>
      <c r="M359" s="3" t="str">
        <f>VLOOKUP(C359,DATABASE!$A$2:$F$3248,3)</f>
        <v>CIOCC</v>
      </c>
      <c r="N359" s="10" t="str">
        <f t="shared" si="38"/>
        <v>C</v>
      </c>
    </row>
    <row r="360" spans="1:14">
      <c r="A360" s="19">
        <v>359</v>
      </c>
      <c r="B360" s="21">
        <f t="shared" si="35"/>
        <v>0.60033444816053516</v>
      </c>
      <c r="C360" s="32" t="s">
        <v>1233</v>
      </c>
      <c r="D360" s="32" t="s">
        <v>1223</v>
      </c>
      <c r="E360" s="1">
        <f>VLOOKUP(C360,DATABASE!$A$2:$F$3248,6)</f>
        <v>2</v>
      </c>
      <c r="F360" s="6">
        <f>VLOOKUP(C360,DATABASE!$A$2:$F$3248,4)</f>
        <v>350</v>
      </c>
      <c r="G360" s="2">
        <f t="shared" si="39"/>
        <v>1597859.0350000006</v>
      </c>
      <c r="H360" s="22">
        <f t="shared" si="36"/>
        <v>0.97746866922161124</v>
      </c>
      <c r="I360" s="25">
        <f t="shared" si="40"/>
        <v>4.2425699999999997</v>
      </c>
      <c r="J360" s="43">
        <f>VLOOKUP(C360,DATABASE!$A$2:$F$3248,5)*F360</f>
        <v>1484.8995</v>
      </c>
      <c r="K360" s="25">
        <f t="shared" si="41"/>
        <v>6924366.0936014634</v>
      </c>
      <c r="L360" s="26">
        <f t="shared" si="37"/>
        <v>0.97918384616755405</v>
      </c>
      <c r="M360" s="3" t="str">
        <f>VLOOKUP(C360,DATABASE!$A$2:$F$3248,3)</f>
        <v>CIOCC</v>
      </c>
      <c r="N360" s="10" t="str">
        <f t="shared" si="38"/>
        <v>C</v>
      </c>
    </row>
    <row r="361" spans="1:14">
      <c r="A361" s="19">
        <v>360</v>
      </c>
      <c r="B361" s="21">
        <f t="shared" si="35"/>
        <v>0.60200668896321075</v>
      </c>
      <c r="C361" s="32" t="s">
        <v>1255</v>
      </c>
      <c r="D361" s="32" t="s">
        <v>1256</v>
      </c>
      <c r="E361" s="1">
        <f>VLOOKUP(C361,DATABASE!$A$2:$F$3248,6)</f>
        <v>2</v>
      </c>
      <c r="F361" s="6">
        <f>VLOOKUP(C361,DATABASE!$A$2:$F$3248,4)</f>
        <v>350</v>
      </c>
      <c r="G361" s="2">
        <f t="shared" si="39"/>
        <v>1598209.0350000006</v>
      </c>
      <c r="H361" s="22">
        <f t="shared" si="36"/>
        <v>0.97768277699127915</v>
      </c>
      <c r="I361" s="25">
        <f t="shared" si="40"/>
        <v>3.31948</v>
      </c>
      <c r="J361" s="43">
        <f>VLOOKUP(C361,DATABASE!$A$2:$F$3248,5)*F361</f>
        <v>1161.818</v>
      </c>
      <c r="K361" s="25">
        <f t="shared" si="41"/>
        <v>6925527.9116014633</v>
      </c>
      <c r="L361" s="26">
        <f t="shared" si="37"/>
        <v>0.97934814040076013</v>
      </c>
      <c r="M361" s="3" t="str">
        <f>VLOOKUP(C361,DATABASE!$A$2:$F$3248,3)</f>
        <v>CIOCC</v>
      </c>
      <c r="N361" s="10" t="str">
        <f t="shared" si="38"/>
        <v>C</v>
      </c>
    </row>
    <row r="362" spans="1:14">
      <c r="A362" s="19">
        <v>361</v>
      </c>
      <c r="B362" s="21">
        <f t="shared" si="35"/>
        <v>0.60367892976588633</v>
      </c>
      <c r="C362" s="32" t="s">
        <v>5268</v>
      </c>
      <c r="D362" s="32" t="s">
        <v>5265</v>
      </c>
      <c r="E362" s="1">
        <f>VLOOKUP(C362,DATABASE!$A$2:$F$3248,6)</f>
        <v>2</v>
      </c>
      <c r="F362" s="6">
        <f>VLOOKUP(C362,DATABASE!$A$2:$F$3248,4)</f>
        <v>350</v>
      </c>
      <c r="G362" s="2">
        <f t="shared" si="39"/>
        <v>1598559.0350000006</v>
      </c>
      <c r="H362" s="22">
        <f t="shared" si="36"/>
        <v>0.97789688476094705</v>
      </c>
      <c r="I362" s="25">
        <f t="shared" si="40"/>
        <v>16.283999999999999</v>
      </c>
      <c r="J362" s="43">
        <f>VLOOKUP(C362,DATABASE!$A$2:$F$3248,5)*F362</f>
        <v>5699.4</v>
      </c>
      <c r="K362" s="25">
        <f t="shared" si="41"/>
        <v>6931227.3116014637</v>
      </c>
      <c r="L362" s="26">
        <f t="shared" si="37"/>
        <v>0.98015410015756799</v>
      </c>
      <c r="M362" s="3" t="str">
        <f>VLOOKUP(C362,DATABASE!$A$2:$F$3248,3)</f>
        <v>OLEOSE</v>
      </c>
      <c r="N362" s="10" t="str">
        <f t="shared" si="38"/>
        <v>C</v>
      </c>
    </row>
    <row r="363" spans="1:14">
      <c r="A363" s="19">
        <v>362</v>
      </c>
      <c r="B363" s="21">
        <f t="shared" si="35"/>
        <v>0.60535117056856191</v>
      </c>
      <c r="C363" s="32" t="s">
        <v>4193</v>
      </c>
      <c r="D363" s="32" t="s">
        <v>4194</v>
      </c>
      <c r="E363" s="1">
        <f>VLOOKUP(C363,DATABASE!$A$2:$F$3248,6)</f>
        <v>1</v>
      </c>
      <c r="F363" s="6">
        <f>VLOOKUP(C363,DATABASE!$A$2:$F$3248,4)</f>
        <v>344</v>
      </c>
      <c r="G363" s="2">
        <f t="shared" si="39"/>
        <v>1598903.0350000006</v>
      </c>
      <c r="H363" s="22">
        <f t="shared" si="36"/>
        <v>0.97810732211170637</v>
      </c>
      <c r="I363" s="25">
        <f t="shared" si="40"/>
        <v>3.5451400000000004</v>
      </c>
      <c r="J363" s="43">
        <f>VLOOKUP(C363,DATABASE!$A$2:$F$3248,5)*F363</f>
        <v>1219.5281600000001</v>
      </c>
      <c r="K363" s="25">
        <f t="shared" si="41"/>
        <v>6932446.8397614639</v>
      </c>
      <c r="L363" s="26">
        <f t="shared" si="37"/>
        <v>0.98032655526148316</v>
      </c>
      <c r="M363" s="3" t="str">
        <f>VLOOKUP(C363,DATABASE!$A$2:$F$3248,3)</f>
        <v>OLEOSE</v>
      </c>
      <c r="N363" s="10" t="str">
        <f t="shared" si="38"/>
        <v>C</v>
      </c>
    </row>
    <row r="364" spans="1:14">
      <c r="A364" s="19">
        <v>363</v>
      </c>
      <c r="B364" s="21">
        <f t="shared" si="35"/>
        <v>0.6070234113712375</v>
      </c>
      <c r="C364" s="32" t="s">
        <v>2046</v>
      </c>
      <c r="D364" s="32" t="s">
        <v>2047</v>
      </c>
      <c r="E364" s="1">
        <f>VLOOKUP(C364,DATABASE!$A$2:$F$3248,6)</f>
        <v>1</v>
      </c>
      <c r="F364" s="6">
        <f>VLOOKUP(C364,DATABASE!$A$2:$F$3248,4)</f>
        <v>330.25</v>
      </c>
      <c r="G364" s="2">
        <f t="shared" si="39"/>
        <v>1599233.2850000006</v>
      </c>
      <c r="H364" s="22">
        <f t="shared" si="36"/>
        <v>0.97830934808580017</v>
      </c>
      <c r="I364" s="25">
        <f t="shared" si="40"/>
        <v>5.2923799999999996</v>
      </c>
      <c r="J364" s="43">
        <f>VLOOKUP(C364,DATABASE!$A$2:$F$3248,5)*F364</f>
        <v>1747.808495</v>
      </c>
      <c r="K364" s="25">
        <f t="shared" si="41"/>
        <v>6934194.6482564639</v>
      </c>
      <c r="L364" s="26">
        <f t="shared" si="37"/>
        <v>0.98057371519227887</v>
      </c>
      <c r="M364" s="3" t="str">
        <f>VLOOKUP(C364,DATABASE!$A$2:$F$3248,3)</f>
        <v>OLEOSE</v>
      </c>
      <c r="N364" s="10" t="str">
        <f t="shared" si="38"/>
        <v>C</v>
      </c>
    </row>
    <row r="365" spans="1:14">
      <c r="A365" s="19">
        <v>364</v>
      </c>
      <c r="B365" s="21">
        <f t="shared" si="35"/>
        <v>0.60869565217391308</v>
      </c>
      <c r="C365" s="32" t="s">
        <v>4547</v>
      </c>
      <c r="D365" s="32" t="s">
        <v>4548</v>
      </c>
      <c r="E365" s="1">
        <f>VLOOKUP(C365,DATABASE!$A$2:$F$3248,6)</f>
        <v>1</v>
      </c>
      <c r="F365" s="6">
        <f>VLOOKUP(C365,DATABASE!$A$2:$F$3248,4)</f>
        <v>328</v>
      </c>
      <c r="G365" s="2">
        <f t="shared" si="39"/>
        <v>1599561.2850000006</v>
      </c>
      <c r="H365" s="22">
        <f t="shared" si="36"/>
        <v>0.97850999765280322</v>
      </c>
      <c r="I365" s="25">
        <f t="shared" si="40"/>
        <v>12.416729999999999</v>
      </c>
      <c r="J365" s="43">
        <f>VLOOKUP(C365,DATABASE!$A$2:$F$3248,5)*F365</f>
        <v>4072.6874399999997</v>
      </c>
      <c r="K365" s="25">
        <f t="shared" si="41"/>
        <v>6938267.3356964635</v>
      </c>
      <c r="L365" s="26">
        <f t="shared" si="37"/>
        <v>0.98114963935599719</v>
      </c>
      <c r="M365" s="3" t="str">
        <f>VLOOKUP(C365,DATABASE!$A$2:$F$3248,3)</f>
        <v>OLEOSE</v>
      </c>
      <c r="N365" s="10" t="str">
        <f t="shared" si="38"/>
        <v>C</v>
      </c>
    </row>
    <row r="366" spans="1:14">
      <c r="A366" s="19">
        <v>365</v>
      </c>
      <c r="B366" s="21">
        <f t="shared" si="35"/>
        <v>0.61036789297658867</v>
      </c>
      <c r="C366" s="32" t="s">
        <v>3742</v>
      </c>
      <c r="D366" s="32" t="s">
        <v>3743</v>
      </c>
      <c r="E366" s="1">
        <f>VLOOKUP(C366,DATABASE!$A$2:$F$3248,6)</f>
        <v>1</v>
      </c>
      <c r="F366" s="6">
        <f>VLOOKUP(C366,DATABASE!$A$2:$F$3248,4)</f>
        <v>327.29000000000002</v>
      </c>
      <c r="G366" s="2">
        <f t="shared" si="39"/>
        <v>1599888.5750000007</v>
      </c>
      <c r="H366" s="22">
        <f t="shared" si="36"/>
        <v>0.97871021288690208</v>
      </c>
      <c r="I366" s="25">
        <f t="shared" si="40"/>
        <v>4.8110900000000001</v>
      </c>
      <c r="J366" s="43">
        <f>VLOOKUP(C366,DATABASE!$A$2:$F$3248,5)*F366</f>
        <v>1574.6216461000001</v>
      </c>
      <c r="K366" s="25">
        <f t="shared" si="41"/>
        <v>6939841.9573425632</v>
      </c>
      <c r="L366" s="26">
        <f t="shared" si="37"/>
        <v>0.98137230870346448</v>
      </c>
      <c r="M366" s="3" t="str">
        <f>VLOOKUP(C366,DATABASE!$A$2:$F$3248,3)</f>
        <v>OLEOSE</v>
      </c>
      <c r="N366" s="10" t="str">
        <f t="shared" si="38"/>
        <v>C</v>
      </c>
    </row>
    <row r="367" spans="1:14">
      <c r="A367" s="19">
        <v>366</v>
      </c>
      <c r="B367" s="21">
        <f t="shared" si="35"/>
        <v>0.61204013377926425</v>
      </c>
      <c r="C367" s="32" t="s">
        <v>4663</v>
      </c>
      <c r="D367" s="32" t="s">
        <v>4664</v>
      </c>
      <c r="E367" s="1">
        <f>VLOOKUP(C367,DATABASE!$A$2:$F$3248,6)</f>
        <v>1</v>
      </c>
      <c r="F367" s="6">
        <f>VLOOKUP(C367,DATABASE!$A$2:$F$3248,4)</f>
        <v>325</v>
      </c>
      <c r="G367" s="2">
        <f t="shared" si="39"/>
        <v>1600213.5750000007</v>
      </c>
      <c r="H367" s="22">
        <f t="shared" si="36"/>
        <v>0.97890902724445095</v>
      </c>
      <c r="I367" s="25">
        <f t="shared" si="40"/>
        <v>12.30509</v>
      </c>
      <c r="J367" s="43">
        <f>VLOOKUP(C367,DATABASE!$A$2:$F$3248,5)*F367</f>
        <v>3999.15425</v>
      </c>
      <c r="K367" s="25">
        <f t="shared" si="41"/>
        <v>6943841.1115925629</v>
      </c>
      <c r="L367" s="26">
        <f t="shared" si="37"/>
        <v>0.98193783444069416</v>
      </c>
      <c r="M367" s="3" t="str">
        <f>VLOOKUP(C367,DATABASE!$A$2:$F$3248,3)</f>
        <v>OLEOSE</v>
      </c>
      <c r="N367" s="10" t="str">
        <f t="shared" si="38"/>
        <v>C</v>
      </c>
    </row>
    <row r="368" spans="1:14">
      <c r="A368" s="19">
        <v>367</v>
      </c>
      <c r="B368" s="21">
        <f t="shared" si="35"/>
        <v>0.61371237458193983</v>
      </c>
      <c r="C368" s="32" t="s">
        <v>4197</v>
      </c>
      <c r="D368" s="32" t="s">
        <v>4198</v>
      </c>
      <c r="E368" s="1">
        <f>VLOOKUP(C368,DATABASE!$A$2:$F$3248,6)</f>
        <v>1</v>
      </c>
      <c r="F368" s="6">
        <f>VLOOKUP(C368,DATABASE!$A$2:$F$3248,4)</f>
        <v>323</v>
      </c>
      <c r="G368" s="2">
        <f t="shared" si="39"/>
        <v>1600536.5750000007</v>
      </c>
      <c r="H368" s="22">
        <f t="shared" si="36"/>
        <v>0.9791066181290301</v>
      </c>
      <c r="I368" s="25">
        <f t="shared" si="40"/>
        <v>3.3397199999999998</v>
      </c>
      <c r="J368" s="43">
        <f>VLOOKUP(C368,DATABASE!$A$2:$F$3248,5)*F368</f>
        <v>1078.72956</v>
      </c>
      <c r="K368" s="25">
        <f t="shared" si="41"/>
        <v>6944919.8411525628</v>
      </c>
      <c r="L368" s="26">
        <f t="shared" si="37"/>
        <v>0.98209037902676266</v>
      </c>
      <c r="M368" s="3" t="str">
        <f>VLOOKUP(C368,DATABASE!$A$2:$F$3248,3)</f>
        <v>OLEOSE</v>
      </c>
      <c r="N368" s="10" t="str">
        <f t="shared" si="38"/>
        <v>C</v>
      </c>
    </row>
    <row r="369" spans="1:14">
      <c r="A369" s="19">
        <v>368</v>
      </c>
      <c r="B369" s="21">
        <f t="shared" si="35"/>
        <v>0.61538461538461542</v>
      </c>
      <c r="C369" s="32" t="s">
        <v>2256</v>
      </c>
      <c r="D369" s="32" t="s">
        <v>2257</v>
      </c>
      <c r="E369" s="1">
        <f>VLOOKUP(C369,DATABASE!$A$2:$F$3248,6)</f>
        <v>2</v>
      </c>
      <c r="F369" s="6">
        <f>VLOOKUP(C369,DATABASE!$A$2:$F$3248,4)</f>
        <v>320</v>
      </c>
      <c r="G369" s="2">
        <f t="shared" si="39"/>
        <v>1600856.5750000007</v>
      </c>
      <c r="H369" s="22">
        <f t="shared" si="36"/>
        <v>0.97930237380415508</v>
      </c>
      <c r="I369" s="25">
        <f t="shared" si="40"/>
        <v>0.85407999999999995</v>
      </c>
      <c r="J369" s="43">
        <f>VLOOKUP(C369,DATABASE!$A$2:$F$3248,5)*F369</f>
        <v>273.30559999999997</v>
      </c>
      <c r="K369" s="25">
        <f t="shared" si="41"/>
        <v>6945193.1467525624</v>
      </c>
      <c r="L369" s="26">
        <f t="shared" si="37"/>
        <v>0.9821290275362391</v>
      </c>
      <c r="M369" s="3" t="str">
        <f>VLOOKUP(C369,DATABASE!$A$2:$F$3248,3)</f>
        <v>OLEOSE</v>
      </c>
      <c r="N369" s="10" t="str">
        <f t="shared" si="38"/>
        <v>C</v>
      </c>
    </row>
    <row r="370" spans="1:14">
      <c r="A370" s="19">
        <v>369</v>
      </c>
      <c r="B370" s="21">
        <f t="shared" si="35"/>
        <v>0.617056856187291</v>
      </c>
      <c r="C370" s="32" t="s">
        <v>3581</v>
      </c>
      <c r="D370" s="32" t="s">
        <v>3582</v>
      </c>
      <c r="E370" s="1">
        <f>VLOOKUP(C370,DATABASE!$A$2:$F$3248,6)</f>
        <v>2</v>
      </c>
      <c r="F370" s="6">
        <f>VLOOKUP(C370,DATABASE!$A$2:$F$3248,4)</f>
        <v>320</v>
      </c>
      <c r="G370" s="2">
        <f t="shared" si="39"/>
        <v>1601176.5750000007</v>
      </c>
      <c r="H370" s="22">
        <f t="shared" si="36"/>
        <v>0.97949812947928006</v>
      </c>
      <c r="I370" s="25">
        <f t="shared" si="40"/>
        <v>2.5424199999999999</v>
      </c>
      <c r="J370" s="43">
        <f>VLOOKUP(C370,DATABASE!$A$2:$F$3248,5)*F370</f>
        <v>813.57439999999997</v>
      </c>
      <c r="K370" s="25">
        <f t="shared" si="41"/>
        <v>6946006.7211525626</v>
      </c>
      <c r="L370" s="26">
        <f t="shared" si="37"/>
        <v>0.98224407617742393</v>
      </c>
      <c r="M370" s="3" t="str">
        <f>VLOOKUP(C370,DATABASE!$A$2:$F$3248,3)</f>
        <v>OLEOSE</v>
      </c>
      <c r="N370" s="10" t="str">
        <f t="shared" si="38"/>
        <v>C</v>
      </c>
    </row>
    <row r="371" spans="1:14">
      <c r="A371" s="19">
        <v>370</v>
      </c>
      <c r="B371" s="21">
        <f t="shared" si="35"/>
        <v>0.61872909698996659</v>
      </c>
      <c r="C371" s="32" t="s">
        <v>4067</v>
      </c>
      <c r="D371" s="32" t="s">
        <v>4068</v>
      </c>
      <c r="E371" s="1">
        <f>VLOOKUP(C371,DATABASE!$A$2:$F$3248,6)</f>
        <v>1</v>
      </c>
      <c r="F371" s="6">
        <f>VLOOKUP(C371,DATABASE!$A$2:$F$3248,4)</f>
        <v>320</v>
      </c>
      <c r="G371" s="2">
        <f t="shared" si="39"/>
        <v>1601496.5750000007</v>
      </c>
      <c r="H371" s="22">
        <f t="shared" si="36"/>
        <v>0.97969388515440492</v>
      </c>
      <c r="I371" s="25">
        <f t="shared" si="40"/>
        <v>3.4752800000000001</v>
      </c>
      <c r="J371" s="43">
        <f>VLOOKUP(C371,DATABASE!$A$2:$F$3248,5)*F371</f>
        <v>1112.0896</v>
      </c>
      <c r="K371" s="25">
        <f t="shared" si="41"/>
        <v>6947118.8107525622</v>
      </c>
      <c r="L371" s="26">
        <f t="shared" si="37"/>
        <v>0.98240133825124998</v>
      </c>
      <c r="M371" s="3" t="str">
        <f>VLOOKUP(C371,DATABASE!$A$2:$F$3248,3)</f>
        <v>OLEOSE</v>
      </c>
      <c r="N371" s="10" t="str">
        <f t="shared" si="38"/>
        <v>C</v>
      </c>
    </row>
    <row r="372" spans="1:14">
      <c r="A372" s="19">
        <v>371</v>
      </c>
      <c r="B372" s="21">
        <f t="shared" si="35"/>
        <v>0.62040133779264217</v>
      </c>
      <c r="C372" s="32" t="s">
        <v>2620</v>
      </c>
      <c r="D372" s="32" t="s">
        <v>2621</v>
      </c>
      <c r="E372" s="1">
        <f>VLOOKUP(C372,DATABASE!$A$2:$F$3248,6)</f>
        <v>1</v>
      </c>
      <c r="F372" s="6">
        <f>VLOOKUP(C372,DATABASE!$A$2:$F$3248,4)</f>
        <v>318.75</v>
      </c>
      <c r="G372" s="2">
        <f t="shared" si="39"/>
        <v>1601815.3250000007</v>
      </c>
      <c r="H372" s="22">
        <f t="shared" si="36"/>
        <v>0.97988887615892395</v>
      </c>
      <c r="I372" s="25">
        <f t="shared" si="40"/>
        <v>3.4951699999999999</v>
      </c>
      <c r="J372" s="43">
        <f>VLOOKUP(C372,DATABASE!$A$2:$F$3248,5)*F372</f>
        <v>1114.0854374999999</v>
      </c>
      <c r="K372" s="25">
        <f t="shared" si="41"/>
        <v>6948232.8961900622</v>
      </c>
      <c r="L372" s="26">
        <f t="shared" si="37"/>
        <v>0.98255888255911938</v>
      </c>
      <c r="M372" s="3" t="str">
        <f>VLOOKUP(C372,DATABASE!$A$2:$F$3248,3)</f>
        <v>OLEOSE</v>
      </c>
      <c r="N372" s="10" t="str">
        <f t="shared" si="38"/>
        <v>C</v>
      </c>
    </row>
    <row r="373" spans="1:14">
      <c r="A373" s="19">
        <v>372</v>
      </c>
      <c r="B373" s="21">
        <f t="shared" si="35"/>
        <v>0.62207357859531776</v>
      </c>
      <c r="C373" s="32" t="s">
        <v>1573</v>
      </c>
      <c r="D373" s="32" t="s">
        <v>1574</v>
      </c>
      <c r="E373" s="1">
        <f>VLOOKUP(C373,DATABASE!$A$2:$F$3248,6)</f>
        <v>1</v>
      </c>
      <c r="F373" s="6">
        <f>VLOOKUP(C373,DATABASE!$A$2:$F$3248,4)</f>
        <v>316.875</v>
      </c>
      <c r="G373" s="2">
        <f t="shared" si="39"/>
        <v>1602132.2000000007</v>
      </c>
      <c r="H373" s="22">
        <f t="shared" si="36"/>
        <v>0.98008272015753395</v>
      </c>
      <c r="I373" s="25">
        <f t="shared" si="40"/>
        <v>3.2194699999999998</v>
      </c>
      <c r="J373" s="43">
        <f>VLOOKUP(C373,DATABASE!$A$2:$F$3248,5)*F373</f>
        <v>1020.1695562499999</v>
      </c>
      <c r="K373" s="25">
        <f t="shared" si="41"/>
        <v>6949253.065746312</v>
      </c>
      <c r="L373" s="26">
        <f t="shared" si="37"/>
        <v>0.98270314609694054</v>
      </c>
      <c r="M373" s="3" t="str">
        <f>VLOOKUP(C373,DATABASE!$A$2:$F$3248,3)</f>
        <v>OLEOSE</v>
      </c>
      <c r="N373" s="10" t="str">
        <f t="shared" si="38"/>
        <v>C</v>
      </c>
    </row>
    <row r="374" spans="1:14">
      <c r="A374" s="19">
        <v>373</v>
      </c>
      <c r="B374" s="21">
        <f t="shared" si="35"/>
        <v>0.62374581939799334</v>
      </c>
      <c r="C374" s="32" t="s">
        <v>1013</v>
      </c>
      <c r="D374" s="32" t="s">
        <v>1014</v>
      </c>
      <c r="E374" s="1">
        <f>VLOOKUP(C374,DATABASE!$A$2:$F$3248,6)</f>
        <v>1</v>
      </c>
      <c r="F374" s="6">
        <f>VLOOKUP(C374,DATABASE!$A$2:$F$3248,4)</f>
        <v>315</v>
      </c>
      <c r="G374" s="2">
        <f t="shared" si="39"/>
        <v>1602447.2000000007</v>
      </c>
      <c r="H374" s="22">
        <f t="shared" si="36"/>
        <v>0.98027541715023514</v>
      </c>
      <c r="I374" s="25">
        <f t="shared" si="40"/>
        <v>2.6634699999999998</v>
      </c>
      <c r="J374" s="43">
        <f>VLOOKUP(C374,DATABASE!$A$2:$F$3248,5)*F374</f>
        <v>838.99304999999993</v>
      </c>
      <c r="K374" s="25">
        <f t="shared" si="41"/>
        <v>6950092.0587963117</v>
      </c>
      <c r="L374" s="26">
        <f t="shared" si="37"/>
        <v>0.98282178922332952</v>
      </c>
      <c r="M374" s="3" t="str">
        <f>VLOOKUP(C374,DATABASE!$A$2:$F$3248,3)</f>
        <v>OLEOSE</v>
      </c>
      <c r="N374" s="10" t="str">
        <f t="shared" si="38"/>
        <v>C</v>
      </c>
    </row>
    <row r="375" spans="1:14">
      <c r="A375" s="19">
        <v>374</v>
      </c>
      <c r="B375" s="21">
        <f t="shared" si="35"/>
        <v>0.62541806020066892</v>
      </c>
      <c r="C375" s="32" t="s">
        <v>4553</v>
      </c>
      <c r="D375" s="32" t="s">
        <v>4554</v>
      </c>
      <c r="E375" s="1">
        <f>VLOOKUP(C375,DATABASE!$A$2:$F$3248,6)</f>
        <v>1</v>
      </c>
      <c r="F375" s="6">
        <f>VLOOKUP(C375,DATABASE!$A$2:$F$3248,4)</f>
        <v>313.60000000000002</v>
      </c>
      <c r="G375" s="2">
        <f t="shared" si="39"/>
        <v>1602760.8000000007</v>
      </c>
      <c r="H375" s="22">
        <f t="shared" si="36"/>
        <v>0.98046725771185761</v>
      </c>
      <c r="I375" s="25">
        <f t="shared" si="40"/>
        <v>17.11983</v>
      </c>
      <c r="J375" s="43">
        <f>VLOOKUP(C375,DATABASE!$A$2:$F$3248,5)*F375</f>
        <v>5368.7786880000003</v>
      </c>
      <c r="K375" s="25">
        <f t="shared" si="41"/>
        <v>6955460.8374843113</v>
      </c>
      <c r="L375" s="26">
        <f t="shared" si="37"/>
        <v>0.9835809953793696</v>
      </c>
      <c r="M375" s="3" t="str">
        <f>VLOOKUP(C375,DATABASE!$A$2:$F$3248,3)</f>
        <v>OLEOSE</v>
      </c>
      <c r="N375" s="10" t="str">
        <f t="shared" si="38"/>
        <v>C</v>
      </c>
    </row>
    <row r="376" spans="1:14">
      <c r="A376" s="19">
        <v>375</v>
      </c>
      <c r="B376" s="21">
        <f t="shared" si="35"/>
        <v>0.62709030100334451</v>
      </c>
      <c r="C376" s="32" t="s">
        <v>955</v>
      </c>
      <c r="D376" s="32" t="s">
        <v>956</v>
      </c>
      <c r="E376" s="1">
        <f>VLOOKUP(C376,DATABASE!$A$2:$F$3248,6)</f>
        <v>1</v>
      </c>
      <c r="F376" s="6">
        <f>VLOOKUP(C376,DATABASE!$A$2:$F$3248,4)</f>
        <v>310</v>
      </c>
      <c r="G376" s="2">
        <f t="shared" si="39"/>
        <v>1603070.8000000007</v>
      </c>
      <c r="H376" s="22">
        <f t="shared" si="36"/>
        <v>0.98065689602213491</v>
      </c>
      <c r="I376" s="25">
        <f t="shared" si="40"/>
        <v>2.85236</v>
      </c>
      <c r="J376" s="43">
        <f>VLOOKUP(C376,DATABASE!$A$2:$F$3248,5)*F376</f>
        <v>884.23159999999996</v>
      </c>
      <c r="K376" s="25">
        <f t="shared" si="41"/>
        <v>6956345.0690843109</v>
      </c>
      <c r="L376" s="26">
        <f t="shared" si="37"/>
        <v>0.98370603574946081</v>
      </c>
      <c r="M376" s="3" t="str">
        <f>VLOOKUP(C376,DATABASE!$A$2:$F$3248,3)</f>
        <v>OLEOSE</v>
      </c>
      <c r="N376" s="10" t="str">
        <f t="shared" si="38"/>
        <v>C</v>
      </c>
    </row>
    <row r="377" spans="1:14">
      <c r="A377" s="19">
        <v>376</v>
      </c>
      <c r="B377" s="21">
        <f t="shared" si="35"/>
        <v>0.62876254180602009</v>
      </c>
      <c r="C377" s="32" t="s">
        <v>3531</v>
      </c>
      <c r="D377" s="32" t="s">
        <v>3528</v>
      </c>
      <c r="E377" s="1">
        <f>VLOOKUP(C377,DATABASE!$A$2:$F$3248,6)</f>
        <v>2</v>
      </c>
      <c r="F377" s="6">
        <f>VLOOKUP(C377,DATABASE!$A$2:$F$3248,4)</f>
        <v>304.85000000000002</v>
      </c>
      <c r="G377" s="2">
        <f t="shared" si="39"/>
        <v>1603375.6500000008</v>
      </c>
      <c r="H377" s="22">
        <f t="shared" si="36"/>
        <v>0.98084338388951575</v>
      </c>
      <c r="I377" s="25">
        <f t="shared" si="40"/>
        <v>3.64337</v>
      </c>
      <c r="J377" s="43">
        <f>VLOOKUP(C377,DATABASE!$A$2:$F$3248,5)*F377</f>
        <v>1110.6813445</v>
      </c>
      <c r="K377" s="25">
        <f t="shared" si="41"/>
        <v>6957455.7504288107</v>
      </c>
      <c r="L377" s="26">
        <f t="shared" si="37"/>
        <v>0.98386309867999799</v>
      </c>
      <c r="M377" s="3" t="str">
        <f>VLOOKUP(C377,DATABASE!$A$2:$F$3248,3)</f>
        <v>OLEOSE</v>
      </c>
      <c r="N377" s="10" t="str">
        <f t="shared" si="38"/>
        <v>C</v>
      </c>
    </row>
    <row r="378" spans="1:14">
      <c r="A378" s="19">
        <v>377</v>
      </c>
      <c r="B378" s="21">
        <f t="shared" si="35"/>
        <v>0.63043478260869568</v>
      </c>
      <c r="C378" s="32" t="s">
        <v>5025</v>
      </c>
      <c r="D378" s="32" t="s">
        <v>5026</v>
      </c>
      <c r="E378" s="1">
        <f>VLOOKUP(C378,DATABASE!$A$2:$F$3248,6)</f>
        <v>1</v>
      </c>
      <c r="F378" s="6">
        <f>VLOOKUP(C378,DATABASE!$A$2:$F$3248,4)</f>
        <v>300</v>
      </c>
      <c r="G378" s="2">
        <f t="shared" si="39"/>
        <v>1603675.6500000008</v>
      </c>
      <c r="H378" s="22">
        <f t="shared" si="36"/>
        <v>0.98102690483494537</v>
      </c>
      <c r="I378" s="25">
        <f t="shared" si="40"/>
        <v>0.82369999999999999</v>
      </c>
      <c r="J378" s="43">
        <f>VLOOKUP(C378,DATABASE!$A$2:$F$3248,5)*F378</f>
        <v>247.10999999999999</v>
      </c>
      <c r="K378" s="25">
        <f t="shared" si="41"/>
        <v>6957702.8604288111</v>
      </c>
      <c r="L378" s="26">
        <f t="shared" si="37"/>
        <v>0.98389804283473448</v>
      </c>
      <c r="M378" s="3" t="str">
        <f>VLOOKUP(C378,DATABASE!$A$2:$F$3248,3)</f>
        <v>CIOCC</v>
      </c>
      <c r="N378" s="10" t="str">
        <f t="shared" si="38"/>
        <v>C</v>
      </c>
    </row>
    <row r="379" spans="1:14">
      <c r="A379" s="19">
        <v>378</v>
      </c>
      <c r="B379" s="21">
        <f t="shared" si="35"/>
        <v>0.63210702341137126</v>
      </c>
      <c r="C379" s="32" t="s">
        <v>4967</v>
      </c>
      <c r="D379" s="32" t="s">
        <v>4968</v>
      </c>
      <c r="E379" s="1">
        <f>VLOOKUP(C379,DATABASE!$A$2:$F$3248,6)</f>
        <v>1</v>
      </c>
      <c r="F379" s="6">
        <f>VLOOKUP(C379,DATABASE!$A$2:$F$3248,4)</f>
        <v>300</v>
      </c>
      <c r="G379" s="2">
        <f t="shared" si="39"/>
        <v>1603975.6500000008</v>
      </c>
      <c r="H379" s="22">
        <f t="shared" si="36"/>
        <v>0.98121042578037498</v>
      </c>
      <c r="I379" s="25">
        <f t="shared" si="40"/>
        <v>3.0856400000000002</v>
      </c>
      <c r="J379" s="43">
        <f>VLOOKUP(C379,DATABASE!$A$2:$F$3248,5)*F379</f>
        <v>925.69200000000001</v>
      </c>
      <c r="K379" s="25">
        <f t="shared" si="41"/>
        <v>6958628.5524288109</v>
      </c>
      <c r="L379" s="26">
        <f t="shared" si="37"/>
        <v>0.98402894617529646</v>
      </c>
      <c r="M379" s="3" t="str">
        <f>VLOOKUP(C379,DATABASE!$A$2:$F$3248,3)</f>
        <v>CIOCC</v>
      </c>
      <c r="N379" s="10" t="str">
        <f t="shared" si="38"/>
        <v>C</v>
      </c>
    </row>
    <row r="380" spans="1:14">
      <c r="A380" s="19">
        <v>379</v>
      </c>
      <c r="B380" s="21">
        <f t="shared" si="35"/>
        <v>0.63377926421404684</v>
      </c>
      <c r="C380" s="32" t="s">
        <v>4940</v>
      </c>
      <c r="D380" s="32" t="s">
        <v>4941</v>
      </c>
      <c r="E380" s="1">
        <f>VLOOKUP(C380,DATABASE!$A$2:$F$3248,6)</f>
        <v>1</v>
      </c>
      <c r="F380" s="6">
        <f>VLOOKUP(C380,DATABASE!$A$2:$F$3248,4)</f>
        <v>300</v>
      </c>
      <c r="G380" s="2">
        <f t="shared" si="39"/>
        <v>1604275.6500000008</v>
      </c>
      <c r="H380" s="22">
        <f t="shared" si="36"/>
        <v>0.9813939467258046</v>
      </c>
      <c r="I380" s="25">
        <f t="shared" si="40"/>
        <v>1.2085999999999999</v>
      </c>
      <c r="J380" s="43">
        <f>VLOOKUP(C380,DATABASE!$A$2:$F$3248,5)*F380</f>
        <v>362.58</v>
      </c>
      <c r="K380" s="25">
        <f t="shared" si="41"/>
        <v>6958991.1324288109</v>
      </c>
      <c r="L380" s="26">
        <f t="shared" si="37"/>
        <v>0.98408021909676602</v>
      </c>
      <c r="M380" s="3" t="str">
        <f>VLOOKUP(C380,DATABASE!$A$2:$F$3248,3)</f>
        <v>CIOCC</v>
      </c>
      <c r="N380" s="10" t="str">
        <f t="shared" si="38"/>
        <v>C</v>
      </c>
    </row>
    <row r="381" spans="1:14">
      <c r="A381" s="19">
        <v>380</v>
      </c>
      <c r="B381" s="21">
        <f t="shared" si="35"/>
        <v>0.63545150501672243</v>
      </c>
      <c r="C381" s="32" t="s">
        <v>4932</v>
      </c>
      <c r="D381" s="32" t="s">
        <v>4933</v>
      </c>
      <c r="E381" s="1">
        <f>VLOOKUP(C381,DATABASE!$A$2:$F$3248,6)</f>
        <v>1</v>
      </c>
      <c r="F381" s="6">
        <f>VLOOKUP(C381,DATABASE!$A$2:$F$3248,4)</f>
        <v>300</v>
      </c>
      <c r="G381" s="2">
        <f t="shared" si="39"/>
        <v>1604575.6500000008</v>
      </c>
      <c r="H381" s="22">
        <f t="shared" si="36"/>
        <v>0.98157746767123422</v>
      </c>
      <c r="I381" s="25">
        <f t="shared" si="40"/>
        <v>2.2948300000000001</v>
      </c>
      <c r="J381" s="43">
        <f>VLOOKUP(C381,DATABASE!$A$2:$F$3248,5)*F381</f>
        <v>688.44900000000007</v>
      </c>
      <c r="K381" s="25">
        <f t="shared" si="41"/>
        <v>6959679.581428811</v>
      </c>
      <c r="L381" s="26">
        <f t="shared" si="37"/>
        <v>0.98417757358822378</v>
      </c>
      <c r="M381" s="3" t="str">
        <f>VLOOKUP(C381,DATABASE!$A$2:$F$3248,3)</f>
        <v>CIOCC</v>
      </c>
      <c r="N381" s="10" t="str">
        <f t="shared" si="38"/>
        <v>C</v>
      </c>
    </row>
    <row r="382" spans="1:14">
      <c r="A382" s="19">
        <v>381</v>
      </c>
      <c r="B382" s="21">
        <f t="shared" si="35"/>
        <v>0.63712374581939801</v>
      </c>
      <c r="C382" s="32" t="s">
        <v>4936</v>
      </c>
      <c r="D382" s="32" t="s">
        <v>4937</v>
      </c>
      <c r="E382" s="1">
        <f>VLOOKUP(C382,DATABASE!$A$2:$F$3248,6)</f>
        <v>1</v>
      </c>
      <c r="F382" s="6">
        <f>VLOOKUP(C382,DATABASE!$A$2:$F$3248,4)</f>
        <v>300</v>
      </c>
      <c r="G382" s="2">
        <f t="shared" si="39"/>
        <v>1604875.6500000008</v>
      </c>
      <c r="H382" s="22">
        <f t="shared" si="36"/>
        <v>0.98176098861666383</v>
      </c>
      <c r="I382" s="25">
        <f t="shared" si="40"/>
        <v>2.1171799999999998</v>
      </c>
      <c r="J382" s="43">
        <f>VLOOKUP(C382,DATABASE!$A$2:$F$3248,5)*F382</f>
        <v>635.154</v>
      </c>
      <c r="K382" s="25">
        <f t="shared" si="41"/>
        <v>6960314.7354288111</v>
      </c>
      <c r="L382" s="26">
        <f t="shared" si="37"/>
        <v>0.98426739156263787</v>
      </c>
      <c r="M382" s="3" t="str">
        <f>VLOOKUP(C382,DATABASE!$A$2:$F$3248,3)</f>
        <v>CIOCC</v>
      </c>
      <c r="N382" s="10" t="str">
        <f t="shared" si="38"/>
        <v>C</v>
      </c>
    </row>
    <row r="383" spans="1:14">
      <c r="A383" s="19">
        <v>382</v>
      </c>
      <c r="B383" s="21">
        <f t="shared" si="35"/>
        <v>0.6387959866220736</v>
      </c>
      <c r="C383" s="32" t="s">
        <v>5075</v>
      </c>
      <c r="D383" s="32" t="s">
        <v>5076</v>
      </c>
      <c r="E383" s="1">
        <f>VLOOKUP(C383,DATABASE!$A$2:$F$3248,6)</f>
        <v>1</v>
      </c>
      <c r="F383" s="6">
        <f>VLOOKUP(C383,DATABASE!$A$2:$F$3248,4)</f>
        <v>300</v>
      </c>
      <c r="G383" s="2">
        <f t="shared" si="39"/>
        <v>1605175.6500000008</v>
      </c>
      <c r="H383" s="22">
        <f t="shared" si="36"/>
        <v>0.98194450956209356</v>
      </c>
      <c r="I383" s="25">
        <f t="shared" si="40"/>
        <v>1.2988500000000001</v>
      </c>
      <c r="J383" s="43">
        <f>VLOOKUP(C383,DATABASE!$A$2:$F$3248,5)*F383</f>
        <v>389.65500000000003</v>
      </c>
      <c r="K383" s="25">
        <f t="shared" si="41"/>
        <v>6960704.3904288113</v>
      </c>
      <c r="L383" s="26">
        <f t="shared" si="37"/>
        <v>0.98432249319597453</v>
      </c>
      <c r="M383" s="3" t="str">
        <f>VLOOKUP(C383,DATABASE!$A$2:$F$3248,3)</f>
        <v>CIOCC</v>
      </c>
      <c r="N383" s="10" t="str">
        <f t="shared" si="38"/>
        <v>C</v>
      </c>
    </row>
    <row r="384" spans="1:14">
      <c r="A384" s="19">
        <v>383</v>
      </c>
      <c r="B384" s="21">
        <f t="shared" si="35"/>
        <v>0.64046822742474918</v>
      </c>
      <c r="C384" s="32" t="s">
        <v>4665</v>
      </c>
      <c r="D384" s="32" t="s">
        <v>4666</v>
      </c>
      <c r="E384" s="1">
        <f>VLOOKUP(C384,DATABASE!$A$2:$F$3248,6)</f>
        <v>2</v>
      </c>
      <c r="F384" s="6">
        <f>VLOOKUP(C384,DATABASE!$A$2:$F$3248,4)</f>
        <v>300</v>
      </c>
      <c r="G384" s="2">
        <f t="shared" si="39"/>
        <v>1605475.6500000008</v>
      </c>
      <c r="H384" s="22">
        <f t="shared" si="36"/>
        <v>0.98212803050752318</v>
      </c>
      <c r="I384" s="25">
        <f t="shared" si="40"/>
        <v>4.4859</v>
      </c>
      <c r="J384" s="43">
        <f>VLOOKUP(C384,DATABASE!$A$2:$F$3248,5)*F384</f>
        <v>1345.77</v>
      </c>
      <c r="K384" s="25">
        <f t="shared" si="41"/>
        <v>6962050.1604288109</v>
      </c>
      <c r="L384" s="26">
        <f t="shared" si="37"/>
        <v>0.98451280032688637</v>
      </c>
      <c r="M384" s="3" t="str">
        <f>VLOOKUP(C384,DATABASE!$A$2:$F$3248,3)</f>
        <v>OLEOSE</v>
      </c>
      <c r="N384" s="10" t="str">
        <f t="shared" si="38"/>
        <v>C</v>
      </c>
    </row>
    <row r="385" spans="1:14">
      <c r="A385" s="19">
        <v>384</v>
      </c>
      <c r="B385" s="21">
        <f t="shared" si="35"/>
        <v>0.64214046822742477</v>
      </c>
      <c r="C385" s="32" t="s">
        <v>2467</v>
      </c>
      <c r="D385" s="32" t="s">
        <v>2468</v>
      </c>
      <c r="E385" s="1">
        <f>VLOOKUP(C385,DATABASE!$A$2:$F$3248,6)</f>
        <v>2</v>
      </c>
      <c r="F385" s="6">
        <f>VLOOKUP(C385,DATABASE!$A$2:$F$3248,4)</f>
        <v>300</v>
      </c>
      <c r="G385" s="2">
        <f t="shared" si="39"/>
        <v>1605775.6500000008</v>
      </c>
      <c r="H385" s="22">
        <f t="shared" si="36"/>
        <v>0.98231155145295279</v>
      </c>
      <c r="I385" s="25">
        <f t="shared" si="40"/>
        <v>7.2330000000000005</v>
      </c>
      <c r="J385" s="43">
        <f>VLOOKUP(C385,DATABASE!$A$2:$F$3248,5)*F385</f>
        <v>2169.9</v>
      </c>
      <c r="K385" s="25">
        <f t="shared" si="41"/>
        <v>6964220.0604288112</v>
      </c>
      <c r="L385" s="26">
        <f t="shared" si="37"/>
        <v>0.98481964878046002</v>
      </c>
      <c r="M385" s="3" t="str">
        <f>VLOOKUP(C385,DATABASE!$A$2:$F$3248,3)</f>
        <v>OLEOSE</v>
      </c>
      <c r="N385" s="10" t="str">
        <f t="shared" si="38"/>
        <v>C</v>
      </c>
    </row>
    <row r="386" spans="1:14">
      <c r="A386" s="19">
        <v>385</v>
      </c>
      <c r="B386" s="21">
        <f t="shared" ref="B386:B449" si="42">A386/COUNTA($A$2:$A$599)</f>
        <v>0.64381270903010035</v>
      </c>
      <c r="C386" s="32" t="s">
        <v>2286</v>
      </c>
      <c r="D386" s="32" t="s">
        <v>2287</v>
      </c>
      <c r="E386" s="1">
        <f>VLOOKUP(C386,DATABASE!$A$2:$F$3248,6)</f>
        <v>2</v>
      </c>
      <c r="F386" s="6">
        <f>VLOOKUP(C386,DATABASE!$A$2:$F$3248,4)</f>
        <v>300</v>
      </c>
      <c r="G386" s="2">
        <f t="shared" si="39"/>
        <v>1606075.6500000008</v>
      </c>
      <c r="H386" s="22">
        <f t="shared" ref="H386:H449" si="43">G386/$Q$1</f>
        <v>0.98249507239838241</v>
      </c>
      <c r="I386" s="25">
        <f t="shared" si="40"/>
        <v>1.2556</v>
      </c>
      <c r="J386" s="43">
        <f>VLOOKUP(C386,DATABASE!$A$2:$F$3248,5)*F386</f>
        <v>376.68</v>
      </c>
      <c r="K386" s="25">
        <f t="shared" si="41"/>
        <v>6964596.7404288109</v>
      </c>
      <c r="L386" s="26">
        <f t="shared" ref="L386:L449" si="44">K386/$S$1</f>
        <v>0.9848729156017384</v>
      </c>
      <c r="M386" s="3" t="str">
        <f>VLOOKUP(C386,DATABASE!$A$2:$F$3248,3)</f>
        <v>OLEOSE</v>
      </c>
      <c r="N386" s="10" t="str">
        <f t="shared" ref="N386:N449" si="45">IF(K386&lt;$S$1*$S$6,"A",IF(K386&lt;($S$7+$S$6)*$S$1,"B","C"))</f>
        <v>C</v>
      </c>
    </row>
    <row r="387" spans="1:14">
      <c r="A387" s="19">
        <v>386</v>
      </c>
      <c r="B387" s="21">
        <f t="shared" si="42"/>
        <v>0.64548494983277593</v>
      </c>
      <c r="C387" s="32" t="s">
        <v>4037</v>
      </c>
      <c r="D387" s="32" t="s">
        <v>4038</v>
      </c>
      <c r="E387" s="1">
        <f>VLOOKUP(C387,DATABASE!$A$2:$F$3248,6)</f>
        <v>2</v>
      </c>
      <c r="F387" s="6">
        <f>VLOOKUP(C387,DATABASE!$A$2:$F$3248,4)</f>
        <v>300</v>
      </c>
      <c r="G387" s="2">
        <f t="shared" ref="G387:G450" si="46">G386+F387</f>
        <v>1606375.6500000008</v>
      </c>
      <c r="H387" s="22">
        <f t="shared" si="43"/>
        <v>0.98267859334381202</v>
      </c>
      <c r="I387" s="25">
        <f t="shared" ref="I387:I450" si="47">J387/F387</f>
        <v>1.4319999999999999</v>
      </c>
      <c r="J387" s="43">
        <f>VLOOKUP(C387,DATABASE!$A$2:$F$3248,5)*F387</f>
        <v>429.59999999999997</v>
      </c>
      <c r="K387" s="25">
        <f t="shared" ref="K387:K450" si="48">J387+K386</f>
        <v>6965026.3404288106</v>
      </c>
      <c r="L387" s="26">
        <f t="shared" si="44"/>
        <v>0.98493366591081033</v>
      </c>
      <c r="M387" s="3" t="str">
        <f>VLOOKUP(C387,DATABASE!$A$2:$F$3248,3)</f>
        <v>CIOCC</v>
      </c>
      <c r="N387" s="10" t="str">
        <f t="shared" si="45"/>
        <v>C</v>
      </c>
    </row>
    <row r="388" spans="1:14">
      <c r="A388" s="19">
        <v>387</v>
      </c>
      <c r="B388" s="21">
        <f t="shared" si="42"/>
        <v>0.64715719063545152</v>
      </c>
      <c r="C388" s="32" t="s">
        <v>4033</v>
      </c>
      <c r="D388" s="32" t="s">
        <v>4034</v>
      </c>
      <c r="E388" s="1">
        <f>VLOOKUP(C388,DATABASE!$A$2:$F$3248,6)</f>
        <v>1</v>
      </c>
      <c r="F388" s="6">
        <f>VLOOKUP(C388,DATABASE!$A$2:$F$3248,4)</f>
        <v>300</v>
      </c>
      <c r="G388" s="2">
        <f t="shared" si="46"/>
        <v>1606675.6500000008</v>
      </c>
      <c r="H388" s="22">
        <f t="shared" si="43"/>
        <v>0.98286211428924164</v>
      </c>
      <c r="I388" s="25">
        <f t="shared" si="47"/>
        <v>1.41229</v>
      </c>
      <c r="J388" s="43">
        <f>VLOOKUP(C388,DATABASE!$A$2:$F$3248,5)*F388</f>
        <v>423.68700000000001</v>
      </c>
      <c r="K388" s="25">
        <f t="shared" si="48"/>
        <v>6965450.0274288105</v>
      </c>
      <c r="L388" s="26">
        <f t="shared" si="44"/>
        <v>0.98499358005466453</v>
      </c>
      <c r="M388" s="3" t="str">
        <f>VLOOKUP(C388,DATABASE!$A$2:$F$3248,3)</f>
        <v>CIOCC</v>
      </c>
      <c r="N388" s="10" t="str">
        <f t="shared" si="45"/>
        <v>C</v>
      </c>
    </row>
    <row r="389" spans="1:14">
      <c r="A389" s="19">
        <v>388</v>
      </c>
      <c r="B389" s="21">
        <f t="shared" si="42"/>
        <v>0.6488294314381271</v>
      </c>
      <c r="C389" s="32" t="s">
        <v>4076</v>
      </c>
      <c r="D389" s="32" t="s">
        <v>4077</v>
      </c>
      <c r="E389" s="1">
        <f>VLOOKUP(C389,DATABASE!$A$2:$F$3248,6)</f>
        <v>1</v>
      </c>
      <c r="F389" s="6">
        <f>VLOOKUP(C389,DATABASE!$A$2:$F$3248,4)</f>
        <v>300</v>
      </c>
      <c r="G389" s="2">
        <f t="shared" si="46"/>
        <v>1606975.6500000008</v>
      </c>
      <c r="H389" s="22">
        <f t="shared" si="43"/>
        <v>0.98304563523467137</v>
      </c>
      <c r="I389" s="25">
        <f t="shared" si="47"/>
        <v>1.2168300000000001</v>
      </c>
      <c r="J389" s="43">
        <f>VLOOKUP(C389,DATABASE!$A$2:$F$3248,5)*F389</f>
        <v>365.04900000000004</v>
      </c>
      <c r="K389" s="25">
        <f t="shared" si="48"/>
        <v>6965815.0764288101</v>
      </c>
      <c r="L389" s="26">
        <f t="shared" si="44"/>
        <v>0.98504520212071756</v>
      </c>
      <c r="M389" s="3" t="str">
        <f>VLOOKUP(C389,DATABASE!$A$2:$F$3248,3)</f>
        <v>OLEOSE</v>
      </c>
      <c r="N389" s="10" t="str">
        <f t="shared" si="45"/>
        <v>C</v>
      </c>
    </row>
    <row r="390" spans="1:14">
      <c r="A390" s="19">
        <v>389</v>
      </c>
      <c r="B390" s="21">
        <f t="shared" si="42"/>
        <v>0.65050167224080269</v>
      </c>
      <c r="C390" s="32" t="s">
        <v>4063</v>
      </c>
      <c r="D390" s="32" t="s">
        <v>4064</v>
      </c>
      <c r="E390" s="1">
        <f>VLOOKUP(C390,DATABASE!$A$2:$F$3248,6)</f>
        <v>2</v>
      </c>
      <c r="F390" s="6">
        <f>VLOOKUP(C390,DATABASE!$A$2:$F$3248,4)</f>
        <v>300</v>
      </c>
      <c r="G390" s="2">
        <f t="shared" si="46"/>
        <v>1607275.6500000008</v>
      </c>
      <c r="H390" s="22">
        <f t="shared" si="43"/>
        <v>0.98322915618010098</v>
      </c>
      <c r="I390" s="25">
        <f t="shared" si="47"/>
        <v>1.4630000000000001</v>
      </c>
      <c r="J390" s="43">
        <f>VLOOKUP(C390,DATABASE!$A$2:$F$3248,5)*F390</f>
        <v>438.90000000000003</v>
      </c>
      <c r="K390" s="25">
        <f t="shared" si="48"/>
        <v>6966253.9764288105</v>
      </c>
      <c r="L390" s="26">
        <f t="shared" si="44"/>
        <v>0.9851072675551954</v>
      </c>
      <c r="M390" s="3" t="str">
        <f>VLOOKUP(C390,DATABASE!$A$2:$F$3248,3)</f>
        <v>OLEOSE</v>
      </c>
      <c r="N390" s="10" t="str">
        <f t="shared" si="45"/>
        <v>C</v>
      </c>
    </row>
    <row r="391" spans="1:14">
      <c r="A391" s="19">
        <v>390</v>
      </c>
      <c r="B391" s="21">
        <f t="shared" si="42"/>
        <v>0.65217391304347827</v>
      </c>
      <c r="C391" s="32" t="s">
        <v>110</v>
      </c>
      <c r="D391" s="32" t="s">
        <v>111</v>
      </c>
      <c r="E391" s="1">
        <f>VLOOKUP(C391,DATABASE!$A$2:$F$3248,6)</f>
        <v>1</v>
      </c>
      <c r="F391" s="6">
        <f>VLOOKUP(C391,DATABASE!$A$2:$F$3248,4)</f>
        <v>300</v>
      </c>
      <c r="G391" s="2">
        <f t="shared" si="46"/>
        <v>1607575.6500000008</v>
      </c>
      <c r="H391" s="22">
        <f t="shared" si="43"/>
        <v>0.9834126771255306</v>
      </c>
      <c r="I391" s="25">
        <f t="shared" si="47"/>
        <v>3.8672300000000002</v>
      </c>
      <c r="J391" s="43">
        <f>VLOOKUP(C391,DATABASE!$A$2:$F$3248,5)*F391</f>
        <v>1160.1690000000001</v>
      </c>
      <c r="K391" s="25">
        <f t="shared" si="48"/>
        <v>6967414.1454288103</v>
      </c>
      <c r="L391" s="26">
        <f t="shared" si="44"/>
        <v>0.98527132860111177</v>
      </c>
      <c r="M391" s="3" t="str">
        <f>VLOOKUP(C391,DATABASE!$A$2:$F$3248,3)</f>
        <v>OLEOSE</v>
      </c>
      <c r="N391" s="10" t="str">
        <f t="shared" si="45"/>
        <v>C</v>
      </c>
    </row>
    <row r="392" spans="1:14">
      <c r="A392" s="19">
        <v>391</v>
      </c>
      <c r="B392" s="21">
        <f t="shared" si="42"/>
        <v>0.65384615384615385</v>
      </c>
      <c r="C392" s="32" t="s">
        <v>4028</v>
      </c>
      <c r="D392" s="32" t="s">
        <v>4027</v>
      </c>
      <c r="E392" s="1">
        <f>VLOOKUP(C392,DATABASE!$A$2:$F$3248,6)</f>
        <v>1</v>
      </c>
      <c r="F392" s="6">
        <f>VLOOKUP(C392,DATABASE!$A$2:$F$3248,4)</f>
        <v>298.2</v>
      </c>
      <c r="G392" s="2">
        <f t="shared" si="46"/>
        <v>1607873.8500000008</v>
      </c>
      <c r="H392" s="22">
        <f t="shared" si="43"/>
        <v>0.98359509694528757</v>
      </c>
      <c r="I392" s="25">
        <f t="shared" si="47"/>
        <v>3.7423000000000002</v>
      </c>
      <c r="J392" s="43">
        <f>VLOOKUP(C392,DATABASE!$A$2:$F$3248,5)*F392</f>
        <v>1115.9538600000001</v>
      </c>
      <c r="K392" s="25">
        <f t="shared" si="48"/>
        <v>6968530.09928881</v>
      </c>
      <c r="L392" s="26">
        <f t="shared" si="44"/>
        <v>0.98542913712509927</v>
      </c>
      <c r="M392" s="3" t="str">
        <f>VLOOKUP(C392,DATABASE!$A$2:$F$3248,3)</f>
        <v>OLEOSE</v>
      </c>
      <c r="N392" s="10" t="str">
        <f t="shared" si="45"/>
        <v>C</v>
      </c>
    </row>
    <row r="393" spans="1:14">
      <c r="A393" s="19">
        <v>392</v>
      </c>
      <c r="B393" s="21">
        <f t="shared" si="42"/>
        <v>0.65551839464882944</v>
      </c>
      <c r="C393" s="32" t="s">
        <v>4555</v>
      </c>
      <c r="D393" s="32" t="s">
        <v>4556</v>
      </c>
      <c r="E393" s="1">
        <f>VLOOKUP(C393,DATABASE!$A$2:$F$3248,6)</f>
        <v>1</v>
      </c>
      <c r="F393" s="6">
        <f>VLOOKUP(C393,DATABASE!$A$2:$F$3248,4)</f>
        <v>296.8</v>
      </c>
      <c r="G393" s="2">
        <f t="shared" si="46"/>
        <v>1608170.6500000008</v>
      </c>
      <c r="H393" s="22">
        <f t="shared" si="43"/>
        <v>0.98377666033396605</v>
      </c>
      <c r="I393" s="25">
        <f t="shared" si="47"/>
        <v>3.7824</v>
      </c>
      <c r="J393" s="43">
        <f>VLOOKUP(C393,DATABASE!$A$2:$F$3248,5)*F393</f>
        <v>1122.6163200000001</v>
      </c>
      <c r="K393" s="25">
        <f t="shared" si="48"/>
        <v>6969652.7156088101</v>
      </c>
      <c r="L393" s="26">
        <f t="shared" si="44"/>
        <v>0.98558788779644291</v>
      </c>
      <c r="M393" s="3" t="str">
        <f>VLOOKUP(C393,DATABASE!$A$2:$F$3248,3)</f>
        <v>OLEOSE</v>
      </c>
      <c r="N393" s="10" t="str">
        <f t="shared" si="45"/>
        <v>C</v>
      </c>
    </row>
    <row r="394" spans="1:14">
      <c r="A394" s="19">
        <v>393</v>
      </c>
      <c r="B394" s="21">
        <f t="shared" si="42"/>
        <v>0.65719063545150502</v>
      </c>
      <c r="C394" s="32" t="s">
        <v>1927</v>
      </c>
      <c r="D394" s="32" t="s">
        <v>1928</v>
      </c>
      <c r="E394" s="1">
        <f>VLOOKUP(C394,DATABASE!$A$2:$F$3248,6)</f>
        <v>1</v>
      </c>
      <c r="F394" s="6">
        <f>VLOOKUP(C394,DATABASE!$A$2:$F$3248,4)</f>
        <v>292.512</v>
      </c>
      <c r="G394" s="2">
        <f t="shared" si="46"/>
        <v>1608463.1620000009</v>
      </c>
      <c r="H394" s="22">
        <f t="shared" si="43"/>
        <v>0.98395560059659781</v>
      </c>
      <c r="I394" s="25">
        <f t="shared" si="47"/>
        <v>3.5504499999999997</v>
      </c>
      <c r="J394" s="43">
        <f>VLOOKUP(C394,DATABASE!$A$2:$F$3248,5)*F394</f>
        <v>1038.5492303999999</v>
      </c>
      <c r="K394" s="25">
        <f t="shared" si="48"/>
        <v>6970691.2648392096</v>
      </c>
      <c r="L394" s="26">
        <f t="shared" si="44"/>
        <v>0.98573475042850334</v>
      </c>
      <c r="M394" s="3" t="str">
        <f>VLOOKUP(C394,DATABASE!$A$2:$F$3248,3)</f>
        <v>OLEOSE</v>
      </c>
      <c r="N394" s="10" t="str">
        <f t="shared" si="45"/>
        <v>C</v>
      </c>
    </row>
    <row r="395" spans="1:14">
      <c r="A395" s="19">
        <v>394</v>
      </c>
      <c r="B395" s="21">
        <f t="shared" si="42"/>
        <v>0.65886287625418061</v>
      </c>
      <c r="C395" s="32" t="s">
        <v>5047</v>
      </c>
      <c r="D395" s="32" t="s">
        <v>5048</v>
      </c>
      <c r="E395" s="1">
        <f>VLOOKUP(C395,DATABASE!$A$2:$F$3248,6)</f>
        <v>1</v>
      </c>
      <c r="F395" s="6">
        <f>VLOOKUP(C395,DATABASE!$A$2:$F$3248,4)</f>
        <v>290</v>
      </c>
      <c r="G395" s="2">
        <f t="shared" si="46"/>
        <v>1608753.1620000009</v>
      </c>
      <c r="H395" s="22">
        <f t="shared" si="43"/>
        <v>0.98413300417717975</v>
      </c>
      <c r="I395" s="25">
        <f t="shared" si="47"/>
        <v>2.97079</v>
      </c>
      <c r="J395" s="43">
        <f>VLOOKUP(C395,DATABASE!$A$2:$F$3248,5)*F395</f>
        <v>861.52909999999997</v>
      </c>
      <c r="K395" s="25">
        <f t="shared" si="48"/>
        <v>6971552.7939392095</v>
      </c>
      <c r="L395" s="26">
        <f t="shared" si="44"/>
        <v>0.98585658040778523</v>
      </c>
      <c r="M395" s="3" t="str">
        <f>VLOOKUP(C395,DATABASE!$A$2:$F$3248,3)</f>
        <v>OLEOSE</v>
      </c>
      <c r="N395" s="10" t="str">
        <f t="shared" si="45"/>
        <v>C</v>
      </c>
    </row>
    <row r="396" spans="1:14">
      <c r="A396" s="19">
        <v>395</v>
      </c>
      <c r="B396" s="21">
        <f t="shared" si="42"/>
        <v>0.66053511705685619</v>
      </c>
      <c r="C396" s="32" t="s">
        <v>2942</v>
      </c>
      <c r="D396" s="32" t="s">
        <v>2943</v>
      </c>
      <c r="E396" s="1">
        <f>VLOOKUP(C396,DATABASE!$A$2:$F$3248,6)</f>
        <v>2</v>
      </c>
      <c r="F396" s="6">
        <f>VLOOKUP(C396,DATABASE!$A$2:$F$3248,4)</f>
        <v>285.60000000000002</v>
      </c>
      <c r="G396" s="2">
        <f t="shared" si="46"/>
        <v>1609038.762000001</v>
      </c>
      <c r="H396" s="22">
        <f t="shared" si="43"/>
        <v>0.98430771611722889</v>
      </c>
      <c r="I396" s="25">
        <f t="shared" si="47"/>
        <v>3.29521</v>
      </c>
      <c r="J396" s="43">
        <f>VLOOKUP(C396,DATABASE!$A$2:$F$3248,5)*F396</f>
        <v>941.11197600000003</v>
      </c>
      <c r="K396" s="25">
        <f t="shared" si="48"/>
        <v>6972493.9059152091</v>
      </c>
      <c r="L396" s="26">
        <f t="shared" si="44"/>
        <v>0.98598966430772306</v>
      </c>
      <c r="M396" s="3" t="str">
        <f>VLOOKUP(C396,DATABASE!$A$2:$F$3248,3)</f>
        <v>OLEOSE</v>
      </c>
      <c r="N396" s="10" t="str">
        <f t="shared" si="45"/>
        <v>C</v>
      </c>
    </row>
    <row r="397" spans="1:14">
      <c r="A397" s="19">
        <v>396</v>
      </c>
      <c r="B397" s="21">
        <f t="shared" si="42"/>
        <v>0.66220735785953178</v>
      </c>
      <c r="C397" s="32" t="s">
        <v>3764</v>
      </c>
      <c r="D397" s="32" t="s">
        <v>3765</v>
      </c>
      <c r="E397" s="1">
        <f>VLOOKUP(C397,DATABASE!$A$2:$F$3248,6)</f>
        <v>1</v>
      </c>
      <c r="F397" s="6">
        <f>VLOOKUP(C397,DATABASE!$A$2:$F$3248,4)</f>
        <v>281.95</v>
      </c>
      <c r="G397" s="2">
        <f t="shared" si="46"/>
        <v>1609320.712000001</v>
      </c>
      <c r="H397" s="22">
        <f t="shared" si="43"/>
        <v>0.98448019521910846</v>
      </c>
      <c r="I397" s="25">
        <f t="shared" si="47"/>
        <v>3.4113899999999999</v>
      </c>
      <c r="J397" s="43">
        <f>VLOOKUP(C397,DATABASE!$A$2:$F$3248,5)*F397</f>
        <v>961.84141049999994</v>
      </c>
      <c r="K397" s="25">
        <f t="shared" si="48"/>
        <v>6973455.7473257091</v>
      </c>
      <c r="L397" s="26">
        <f t="shared" si="44"/>
        <v>0.98612567958464592</v>
      </c>
      <c r="M397" s="3" t="str">
        <f>VLOOKUP(C397,DATABASE!$A$2:$F$3248,3)</f>
        <v>OLEOSE</v>
      </c>
      <c r="N397" s="10" t="str">
        <f t="shared" si="45"/>
        <v>C</v>
      </c>
    </row>
    <row r="398" spans="1:14">
      <c r="A398" s="19">
        <v>397</v>
      </c>
      <c r="B398" s="21">
        <f t="shared" si="42"/>
        <v>0.66387959866220736</v>
      </c>
      <c r="C398" s="32" t="s">
        <v>4566</v>
      </c>
      <c r="D398" s="32" t="s">
        <v>4567</v>
      </c>
      <c r="E398" s="1">
        <f>VLOOKUP(C398,DATABASE!$A$2:$F$3248,6)</f>
        <v>1</v>
      </c>
      <c r="F398" s="6">
        <f>VLOOKUP(C398,DATABASE!$A$2:$F$3248,4)</f>
        <v>281.60000000000002</v>
      </c>
      <c r="G398" s="2">
        <f t="shared" si="46"/>
        <v>1609602.3120000011</v>
      </c>
      <c r="H398" s="22">
        <f t="shared" si="43"/>
        <v>0.98465246021321851</v>
      </c>
      <c r="I398" s="25">
        <f t="shared" si="47"/>
        <v>19.062999999999999</v>
      </c>
      <c r="J398" s="43">
        <f>VLOOKUP(C398,DATABASE!$A$2:$F$3248,5)*F398</f>
        <v>5368.1408000000001</v>
      </c>
      <c r="K398" s="25">
        <f t="shared" si="48"/>
        <v>6978823.8881257093</v>
      </c>
      <c r="L398" s="26">
        <f t="shared" si="44"/>
        <v>0.9868847955360931</v>
      </c>
      <c r="M398" s="3" t="str">
        <f>VLOOKUP(C398,DATABASE!$A$2:$F$3248,3)</f>
        <v>OLEOSE</v>
      </c>
      <c r="N398" s="10" t="str">
        <f t="shared" si="45"/>
        <v>C</v>
      </c>
    </row>
    <row r="399" spans="1:14">
      <c r="A399" s="19">
        <v>398</v>
      </c>
      <c r="B399" s="21">
        <f t="shared" si="42"/>
        <v>0.66555183946488294</v>
      </c>
      <c r="C399" s="32" t="s">
        <v>1572</v>
      </c>
      <c r="D399" s="32" t="s">
        <v>1567</v>
      </c>
      <c r="E399" s="1">
        <f>VLOOKUP(C399,DATABASE!$A$2:$F$3248,6)</f>
        <v>2</v>
      </c>
      <c r="F399" s="6">
        <f>VLOOKUP(C399,DATABASE!$A$2:$F$3248,4)</f>
        <v>280</v>
      </c>
      <c r="G399" s="2">
        <f t="shared" si="46"/>
        <v>1609882.3120000011</v>
      </c>
      <c r="H399" s="22">
        <f t="shared" si="43"/>
        <v>0.98482374642895276</v>
      </c>
      <c r="I399" s="25">
        <f t="shared" si="47"/>
        <v>4.0746200000000004</v>
      </c>
      <c r="J399" s="43">
        <f>VLOOKUP(C399,DATABASE!$A$2:$F$3248,5)*F399</f>
        <v>1140.8936000000001</v>
      </c>
      <c r="K399" s="25">
        <f t="shared" si="48"/>
        <v>6979964.7817257093</v>
      </c>
      <c r="L399" s="26">
        <f t="shared" si="44"/>
        <v>0.98704613082198278</v>
      </c>
      <c r="M399" s="3" t="str">
        <f>VLOOKUP(C399,DATABASE!$A$2:$F$3248,3)</f>
        <v>OLEOSE</v>
      </c>
      <c r="N399" s="10" t="str">
        <f t="shared" si="45"/>
        <v>C</v>
      </c>
    </row>
    <row r="400" spans="1:14">
      <c r="A400" s="19">
        <v>399</v>
      </c>
      <c r="B400" s="21">
        <f t="shared" si="42"/>
        <v>0.66722408026755853</v>
      </c>
      <c r="C400" s="32" t="s">
        <v>1485</v>
      </c>
      <c r="D400" s="32" t="s">
        <v>1478</v>
      </c>
      <c r="E400" s="1">
        <f>VLOOKUP(C400,DATABASE!$A$2:$F$3248,6)</f>
        <v>3</v>
      </c>
      <c r="F400" s="6">
        <f>VLOOKUP(C400,DATABASE!$A$2:$F$3248,4)</f>
        <v>280</v>
      </c>
      <c r="G400" s="2">
        <f t="shared" si="46"/>
        <v>1610162.3120000011</v>
      </c>
      <c r="H400" s="22">
        <f t="shared" si="43"/>
        <v>0.98499503264468713</v>
      </c>
      <c r="I400" s="25">
        <f t="shared" si="47"/>
        <v>4.1452900000000001</v>
      </c>
      <c r="J400" s="43">
        <f>VLOOKUP(C400,DATABASE!$A$2:$F$3248,5)*F400</f>
        <v>1160.6812</v>
      </c>
      <c r="K400" s="25">
        <f t="shared" si="48"/>
        <v>6981125.4629257098</v>
      </c>
      <c r="L400" s="26">
        <f t="shared" si="44"/>
        <v>0.98721026429878456</v>
      </c>
      <c r="M400" s="3" t="str">
        <f>VLOOKUP(C400,DATABASE!$A$2:$F$3248,3)</f>
        <v>OLEOSE</v>
      </c>
      <c r="N400" s="10" t="str">
        <f t="shared" si="45"/>
        <v>C</v>
      </c>
    </row>
    <row r="401" spans="1:14">
      <c r="A401" s="19">
        <v>400</v>
      </c>
      <c r="B401" s="21">
        <f t="shared" si="42"/>
        <v>0.66889632107023411</v>
      </c>
      <c r="C401" s="32" t="s">
        <v>3567</v>
      </c>
      <c r="D401" s="32" t="s">
        <v>3568</v>
      </c>
      <c r="E401" s="1">
        <f>VLOOKUP(C401,DATABASE!$A$2:$F$3248,6)</f>
        <v>2</v>
      </c>
      <c r="F401" s="6">
        <f>VLOOKUP(C401,DATABASE!$A$2:$F$3248,4)</f>
        <v>280</v>
      </c>
      <c r="G401" s="2">
        <f t="shared" si="46"/>
        <v>1610442.3120000011</v>
      </c>
      <c r="H401" s="22">
        <f t="shared" si="43"/>
        <v>0.98516631886042139</v>
      </c>
      <c r="I401" s="25">
        <f t="shared" si="47"/>
        <v>1.55175</v>
      </c>
      <c r="J401" s="43">
        <f>VLOOKUP(C401,DATABASE!$A$2:$F$3248,5)*F401</f>
        <v>434.49</v>
      </c>
      <c r="K401" s="25">
        <f t="shared" si="48"/>
        <v>6981559.95292571</v>
      </c>
      <c r="L401" s="26">
        <f t="shared" si="44"/>
        <v>0.98727170610927961</v>
      </c>
      <c r="M401" s="3" t="str">
        <f>VLOOKUP(C401,DATABASE!$A$2:$F$3248,3)</f>
        <v>OLEOSE</v>
      </c>
      <c r="N401" s="10" t="str">
        <f t="shared" si="45"/>
        <v>C</v>
      </c>
    </row>
    <row r="402" spans="1:14">
      <c r="A402" s="19">
        <v>401</v>
      </c>
      <c r="B402" s="21">
        <f t="shared" si="42"/>
        <v>0.6705685618729097</v>
      </c>
      <c r="C402" s="32" t="s">
        <v>3206</v>
      </c>
      <c r="D402" s="32" t="s">
        <v>3199</v>
      </c>
      <c r="E402" s="1">
        <f>VLOOKUP(C402,DATABASE!$A$2:$F$3248,6)</f>
        <v>2</v>
      </c>
      <c r="F402" s="6">
        <f>VLOOKUP(C402,DATABASE!$A$2:$F$3248,4)</f>
        <v>280</v>
      </c>
      <c r="G402" s="2">
        <f t="shared" si="46"/>
        <v>1610722.3120000011</v>
      </c>
      <c r="H402" s="22">
        <f t="shared" si="43"/>
        <v>0.98533760507615575</v>
      </c>
      <c r="I402" s="25">
        <f t="shared" si="47"/>
        <v>3.16154</v>
      </c>
      <c r="J402" s="43">
        <f>VLOOKUP(C402,DATABASE!$A$2:$F$3248,5)*F402</f>
        <v>885.23120000000006</v>
      </c>
      <c r="K402" s="25">
        <f t="shared" si="48"/>
        <v>6982445.1841257103</v>
      </c>
      <c r="L402" s="26">
        <f t="shared" si="44"/>
        <v>0.98739688783414026</v>
      </c>
      <c r="M402" s="3" t="str">
        <f>VLOOKUP(C402,DATABASE!$A$2:$F$3248,3)</f>
        <v>OLEOSE</v>
      </c>
      <c r="N402" s="10" t="str">
        <f t="shared" si="45"/>
        <v>C</v>
      </c>
    </row>
    <row r="403" spans="1:14">
      <c r="A403" s="19">
        <v>402</v>
      </c>
      <c r="B403" s="21">
        <f t="shared" si="42"/>
        <v>0.67224080267558528</v>
      </c>
      <c r="C403" s="32" t="s">
        <v>1947</v>
      </c>
      <c r="D403" s="32" t="s">
        <v>1942</v>
      </c>
      <c r="E403" s="1">
        <f>VLOOKUP(C403,DATABASE!$A$2:$F$3248,6)</f>
        <v>2</v>
      </c>
      <c r="F403" s="6">
        <f>VLOOKUP(C403,DATABASE!$A$2:$F$3248,4)</f>
        <v>280</v>
      </c>
      <c r="G403" s="2">
        <f t="shared" si="46"/>
        <v>1611002.3120000011</v>
      </c>
      <c r="H403" s="22">
        <f t="shared" si="43"/>
        <v>0.98550889129189012</v>
      </c>
      <c r="I403" s="25">
        <f t="shared" si="47"/>
        <v>2.96157</v>
      </c>
      <c r="J403" s="43">
        <f>VLOOKUP(C403,DATABASE!$A$2:$F$3248,5)*F403</f>
        <v>829.2396</v>
      </c>
      <c r="K403" s="25">
        <f t="shared" si="48"/>
        <v>6983274.4237257103</v>
      </c>
      <c r="L403" s="26">
        <f t="shared" si="44"/>
        <v>0.98751415171215395</v>
      </c>
      <c r="M403" s="3" t="str">
        <f>VLOOKUP(C403,DATABASE!$A$2:$F$3248,3)</f>
        <v>CIOCC</v>
      </c>
      <c r="N403" s="10" t="str">
        <f t="shared" si="45"/>
        <v>C</v>
      </c>
    </row>
    <row r="404" spans="1:14">
      <c r="A404" s="19">
        <v>403</v>
      </c>
      <c r="B404" s="21">
        <f t="shared" si="42"/>
        <v>0.67391304347826086</v>
      </c>
      <c r="C404" s="32" t="s">
        <v>1950</v>
      </c>
      <c r="D404" s="32" t="s">
        <v>1951</v>
      </c>
      <c r="E404" s="1">
        <f>VLOOKUP(C404,DATABASE!$A$2:$F$3248,6)</f>
        <v>1</v>
      </c>
      <c r="F404" s="6">
        <f>VLOOKUP(C404,DATABASE!$A$2:$F$3248,4)</f>
        <v>274.5</v>
      </c>
      <c r="G404" s="2">
        <f t="shared" si="46"/>
        <v>1611276.8120000011</v>
      </c>
      <c r="H404" s="22">
        <f t="shared" si="43"/>
        <v>0.98567681295695819</v>
      </c>
      <c r="I404" s="25">
        <f t="shared" si="47"/>
        <v>4.3886700000000003</v>
      </c>
      <c r="J404" s="43">
        <f>VLOOKUP(C404,DATABASE!$A$2:$F$3248,5)*F404</f>
        <v>1204.6899150000002</v>
      </c>
      <c r="K404" s="25">
        <f t="shared" si="48"/>
        <v>6984479.1136407107</v>
      </c>
      <c r="L404" s="26">
        <f t="shared" si="44"/>
        <v>0.98768450852004996</v>
      </c>
      <c r="M404" s="3" t="str">
        <f>VLOOKUP(C404,DATABASE!$A$2:$F$3248,3)</f>
        <v>OLEOSE</v>
      </c>
      <c r="N404" s="10" t="str">
        <f t="shared" si="45"/>
        <v>C</v>
      </c>
    </row>
    <row r="405" spans="1:14">
      <c r="A405" s="19">
        <v>404</v>
      </c>
      <c r="B405" s="21">
        <f t="shared" si="42"/>
        <v>0.67558528428093645</v>
      </c>
      <c r="C405" s="32" t="s">
        <v>3857</v>
      </c>
      <c r="D405" s="32" t="s">
        <v>3858</v>
      </c>
      <c r="E405" s="1">
        <f>VLOOKUP(C405,DATABASE!$A$2:$F$3248,6)</f>
        <v>1</v>
      </c>
      <c r="F405" s="6">
        <f>VLOOKUP(C405,DATABASE!$A$2:$F$3248,4)</f>
        <v>269.60000000000002</v>
      </c>
      <c r="G405" s="2">
        <f t="shared" si="46"/>
        <v>1611546.4120000012</v>
      </c>
      <c r="H405" s="22">
        <f t="shared" si="43"/>
        <v>0.98584173711325107</v>
      </c>
      <c r="I405" s="25">
        <f t="shared" si="47"/>
        <v>7.23672</v>
      </c>
      <c r="J405" s="43">
        <f>VLOOKUP(C405,DATABASE!$A$2:$F$3248,5)*F405</f>
        <v>1951.0197120000003</v>
      </c>
      <c r="K405" s="25">
        <f t="shared" si="48"/>
        <v>6986430.1333527109</v>
      </c>
      <c r="L405" s="26">
        <f t="shared" si="44"/>
        <v>0.9879604048201186</v>
      </c>
      <c r="M405" s="3" t="str">
        <f>VLOOKUP(C405,DATABASE!$A$2:$F$3248,3)</f>
        <v>OLEOSE</v>
      </c>
      <c r="N405" s="10" t="str">
        <f t="shared" si="45"/>
        <v>C</v>
      </c>
    </row>
    <row r="406" spans="1:14">
      <c r="A406" s="19">
        <v>405</v>
      </c>
      <c r="B406" s="21">
        <f t="shared" si="42"/>
        <v>0.67725752508361203</v>
      </c>
      <c r="C406" s="32" t="s">
        <v>2217</v>
      </c>
      <c r="D406" s="32" t="s">
        <v>2218</v>
      </c>
      <c r="E406" s="1">
        <f>VLOOKUP(C406,DATABASE!$A$2:$F$3248,6)</f>
        <v>1</v>
      </c>
      <c r="F406" s="6">
        <f>VLOOKUP(C406,DATABASE!$A$2:$F$3248,4)</f>
        <v>261.78899999999999</v>
      </c>
      <c r="G406" s="2">
        <f t="shared" si="46"/>
        <v>1611808.2010000013</v>
      </c>
      <c r="H406" s="22">
        <f t="shared" si="43"/>
        <v>0.98600188299586133</v>
      </c>
      <c r="I406" s="25">
        <f t="shared" si="47"/>
        <v>5.08711</v>
      </c>
      <c r="J406" s="43">
        <f>VLOOKUP(C406,DATABASE!$A$2:$F$3248,5)*F406</f>
        <v>1331.74943979</v>
      </c>
      <c r="K406" s="25">
        <f t="shared" si="48"/>
        <v>6987761.8827925008</v>
      </c>
      <c r="L406" s="26">
        <f t="shared" si="44"/>
        <v>0.98814872928490827</v>
      </c>
      <c r="M406" s="3" t="str">
        <f>VLOOKUP(C406,DATABASE!$A$2:$F$3248,3)</f>
        <v>OLEOSE</v>
      </c>
      <c r="N406" s="10" t="str">
        <f t="shared" si="45"/>
        <v>C</v>
      </c>
    </row>
    <row r="407" spans="1:14">
      <c r="A407" s="19">
        <v>406</v>
      </c>
      <c r="B407" s="21">
        <f t="shared" si="42"/>
        <v>0.67892976588628762</v>
      </c>
      <c r="C407" s="32" t="s">
        <v>2116</v>
      </c>
      <c r="D407" s="32" t="s">
        <v>2117</v>
      </c>
      <c r="E407" s="1">
        <f>VLOOKUP(C407,DATABASE!$A$2:$F$3248,6)</f>
        <v>2</v>
      </c>
      <c r="F407" s="6">
        <f>VLOOKUP(C407,DATABASE!$A$2:$F$3248,4)</f>
        <v>260</v>
      </c>
      <c r="G407" s="2">
        <f t="shared" si="46"/>
        <v>1612068.2010000013</v>
      </c>
      <c r="H407" s="22">
        <f t="shared" si="43"/>
        <v>0.98616093448190034</v>
      </c>
      <c r="I407" s="25">
        <f t="shared" si="47"/>
        <v>1.0070600000000001</v>
      </c>
      <c r="J407" s="43">
        <f>VLOOKUP(C407,DATABASE!$A$2:$F$3248,5)*F407</f>
        <v>261.8356</v>
      </c>
      <c r="K407" s="25">
        <f t="shared" si="48"/>
        <v>6988023.7183925007</v>
      </c>
      <c r="L407" s="26">
        <f t="shared" si="44"/>
        <v>0.98818575580638413</v>
      </c>
      <c r="M407" s="3" t="str">
        <f>VLOOKUP(C407,DATABASE!$A$2:$F$3248,3)</f>
        <v>OLEOSE</v>
      </c>
      <c r="N407" s="10" t="str">
        <f t="shared" si="45"/>
        <v>C</v>
      </c>
    </row>
    <row r="408" spans="1:14">
      <c r="A408" s="19">
        <v>407</v>
      </c>
      <c r="B408" s="21">
        <f t="shared" si="42"/>
        <v>0.6806020066889632</v>
      </c>
      <c r="C408" s="32" t="s">
        <v>2377</v>
      </c>
      <c r="D408" s="32" t="s">
        <v>2378</v>
      </c>
      <c r="E408" s="1">
        <f>VLOOKUP(C408,DATABASE!$A$2:$F$3248,6)</f>
        <v>2</v>
      </c>
      <c r="F408" s="6">
        <f>VLOOKUP(C408,DATABASE!$A$2:$F$3248,4)</f>
        <v>260</v>
      </c>
      <c r="G408" s="2">
        <f t="shared" si="46"/>
        <v>1612328.2010000013</v>
      </c>
      <c r="H408" s="22">
        <f t="shared" si="43"/>
        <v>0.98631998596793935</v>
      </c>
      <c r="I408" s="25">
        <f t="shared" si="47"/>
        <v>1.2625</v>
      </c>
      <c r="J408" s="43">
        <f>VLOOKUP(C408,DATABASE!$A$2:$F$3248,5)*F408</f>
        <v>328.25</v>
      </c>
      <c r="K408" s="25">
        <f t="shared" si="48"/>
        <v>6988351.9683925007</v>
      </c>
      <c r="L408" s="26">
        <f t="shared" si="44"/>
        <v>0.98823217407675856</v>
      </c>
      <c r="M408" s="3" t="str">
        <f>VLOOKUP(C408,DATABASE!$A$2:$F$3248,3)</f>
        <v>OLEOSE</v>
      </c>
      <c r="N408" s="10" t="str">
        <f t="shared" si="45"/>
        <v>C</v>
      </c>
    </row>
    <row r="409" spans="1:14">
      <c r="A409" s="19">
        <v>408</v>
      </c>
      <c r="B409" s="21">
        <f t="shared" si="42"/>
        <v>0.68227424749163879</v>
      </c>
      <c r="C409" s="32" t="s">
        <v>2383</v>
      </c>
      <c r="D409" s="32" t="s">
        <v>2384</v>
      </c>
      <c r="E409" s="1">
        <f>VLOOKUP(C409,DATABASE!$A$2:$F$3248,6)</f>
        <v>2</v>
      </c>
      <c r="F409" s="6">
        <f>VLOOKUP(C409,DATABASE!$A$2:$F$3248,4)</f>
        <v>260</v>
      </c>
      <c r="G409" s="2">
        <f t="shared" si="46"/>
        <v>1612588.2010000013</v>
      </c>
      <c r="H409" s="22">
        <f t="shared" si="43"/>
        <v>0.98647903745397836</v>
      </c>
      <c r="I409" s="25">
        <f t="shared" si="47"/>
        <v>1.7542</v>
      </c>
      <c r="J409" s="43">
        <f>VLOOKUP(C409,DATABASE!$A$2:$F$3248,5)*F409</f>
        <v>456.09199999999998</v>
      </c>
      <c r="K409" s="25">
        <f t="shared" si="48"/>
        <v>6988808.0603925008</v>
      </c>
      <c r="L409" s="26">
        <f t="shared" si="44"/>
        <v>0.98829667065488991</v>
      </c>
      <c r="M409" s="3" t="str">
        <f>VLOOKUP(C409,DATABASE!$A$2:$F$3248,3)</f>
        <v>OLEOSE</v>
      </c>
      <c r="N409" s="10" t="str">
        <f t="shared" si="45"/>
        <v>C</v>
      </c>
    </row>
    <row r="410" spans="1:14">
      <c r="A410" s="19">
        <v>409</v>
      </c>
      <c r="B410" s="21">
        <f t="shared" si="42"/>
        <v>0.68394648829431437</v>
      </c>
      <c r="C410" s="32" t="s">
        <v>4840</v>
      </c>
      <c r="D410" s="32" t="s">
        <v>4841</v>
      </c>
      <c r="E410" s="1">
        <f>VLOOKUP(C410,DATABASE!$A$2:$F$3248,6)</f>
        <v>2</v>
      </c>
      <c r="F410" s="6">
        <f>VLOOKUP(C410,DATABASE!$A$2:$F$3248,4)</f>
        <v>257.60000000000002</v>
      </c>
      <c r="G410" s="2">
        <f t="shared" si="46"/>
        <v>1612845.8010000014</v>
      </c>
      <c r="H410" s="22">
        <f t="shared" si="43"/>
        <v>0.98663662077245406</v>
      </c>
      <c r="I410" s="25">
        <f t="shared" si="47"/>
        <v>3.4140600000000001</v>
      </c>
      <c r="J410" s="43">
        <f>VLOOKUP(C410,DATABASE!$A$2:$F$3248,5)*F410</f>
        <v>879.46185600000013</v>
      </c>
      <c r="K410" s="25">
        <f t="shared" si="48"/>
        <v>6989687.522248501</v>
      </c>
      <c r="L410" s="26">
        <f t="shared" si="44"/>
        <v>0.9884210365291195</v>
      </c>
      <c r="M410" s="3" t="str">
        <f>VLOOKUP(C410,DATABASE!$A$2:$F$3248,3)</f>
        <v>CIOCC</v>
      </c>
      <c r="N410" s="10" t="str">
        <f t="shared" si="45"/>
        <v>C</v>
      </c>
    </row>
    <row r="411" spans="1:14">
      <c r="A411" s="19">
        <v>410</v>
      </c>
      <c r="B411" s="21">
        <f t="shared" si="42"/>
        <v>0.68561872909698995</v>
      </c>
      <c r="C411" s="32" t="s">
        <v>4065</v>
      </c>
      <c r="D411" s="32" t="s">
        <v>4061</v>
      </c>
      <c r="E411" s="1">
        <f>VLOOKUP(C411,DATABASE!$A$2:$F$3248,6)</f>
        <v>2</v>
      </c>
      <c r="F411" s="6">
        <f>VLOOKUP(C411,DATABASE!$A$2:$F$3248,4)</f>
        <v>253</v>
      </c>
      <c r="G411" s="2">
        <f t="shared" si="46"/>
        <v>1613098.8010000014</v>
      </c>
      <c r="H411" s="22">
        <f t="shared" si="43"/>
        <v>0.98679139010309969</v>
      </c>
      <c r="I411" s="25">
        <f t="shared" si="47"/>
        <v>3.6531500000000001</v>
      </c>
      <c r="J411" s="43">
        <f>VLOOKUP(C411,DATABASE!$A$2:$F$3248,5)*F411</f>
        <v>924.24695000000008</v>
      </c>
      <c r="K411" s="25">
        <f t="shared" si="48"/>
        <v>6990611.7691985006</v>
      </c>
      <c r="L411" s="26">
        <f t="shared" si="44"/>
        <v>0.98855173552323328</v>
      </c>
      <c r="M411" s="3" t="str">
        <f>VLOOKUP(C411,DATABASE!$A$2:$F$3248,3)</f>
        <v>OLEOSE</v>
      </c>
      <c r="N411" s="10" t="str">
        <f t="shared" si="45"/>
        <v>C</v>
      </c>
    </row>
    <row r="412" spans="1:14">
      <c r="A412" s="19">
        <v>411</v>
      </c>
      <c r="B412" s="21">
        <f t="shared" si="42"/>
        <v>0.68729096989966554</v>
      </c>
      <c r="C412" s="32" t="s">
        <v>4072</v>
      </c>
      <c r="D412" s="32" t="s">
        <v>4073</v>
      </c>
      <c r="E412" s="1">
        <f>VLOOKUP(C412,DATABASE!$A$2:$F$3248,6)</f>
        <v>1</v>
      </c>
      <c r="F412" s="6">
        <f>VLOOKUP(C412,DATABASE!$A$2:$F$3248,4)</f>
        <v>252.75</v>
      </c>
      <c r="G412" s="2">
        <f t="shared" si="46"/>
        <v>1613351.5510000014</v>
      </c>
      <c r="H412" s="22">
        <f t="shared" si="43"/>
        <v>0.98694600649962416</v>
      </c>
      <c r="I412" s="25">
        <f t="shared" si="47"/>
        <v>3.1950699999999999</v>
      </c>
      <c r="J412" s="43">
        <f>VLOOKUP(C412,DATABASE!$A$2:$F$3248,5)*F412</f>
        <v>807.55394249999995</v>
      </c>
      <c r="K412" s="25">
        <f t="shared" si="48"/>
        <v>6991419.3231410002</v>
      </c>
      <c r="L412" s="26">
        <f t="shared" si="44"/>
        <v>0.98866593280349191</v>
      </c>
      <c r="M412" s="3" t="str">
        <f>VLOOKUP(C412,DATABASE!$A$2:$F$3248,3)</f>
        <v>OLEOSE</v>
      </c>
      <c r="N412" s="10" t="str">
        <f t="shared" si="45"/>
        <v>C</v>
      </c>
    </row>
    <row r="413" spans="1:14">
      <c r="A413" s="19">
        <v>412</v>
      </c>
      <c r="B413" s="21">
        <f t="shared" si="42"/>
        <v>0.68896321070234112</v>
      </c>
      <c r="C413" s="32" t="s">
        <v>3195</v>
      </c>
      <c r="D413" s="32" t="s">
        <v>3194</v>
      </c>
      <c r="E413" s="1">
        <f>VLOOKUP(C413,DATABASE!$A$2:$F$3248,6)</f>
        <v>1</v>
      </c>
      <c r="F413" s="6">
        <f>VLOOKUP(C413,DATABASE!$A$2:$F$3248,4)</f>
        <v>252</v>
      </c>
      <c r="G413" s="2">
        <f t="shared" si="46"/>
        <v>1613603.5510000014</v>
      </c>
      <c r="H413" s="22">
        <f t="shared" si="43"/>
        <v>0.98710016409378509</v>
      </c>
      <c r="I413" s="25">
        <f t="shared" si="47"/>
        <v>5.9291400000000003</v>
      </c>
      <c r="J413" s="43">
        <f>VLOOKUP(C413,DATABASE!$A$2:$F$3248,5)*F413</f>
        <v>1494.14328</v>
      </c>
      <c r="K413" s="25">
        <f t="shared" si="48"/>
        <v>6992913.4664210007</v>
      </c>
      <c r="L413" s="26">
        <f t="shared" si="44"/>
        <v>0.98887722159785363</v>
      </c>
      <c r="M413" s="3" t="str">
        <f>VLOOKUP(C413,DATABASE!$A$2:$F$3248,3)</f>
        <v>OLEOSE</v>
      </c>
      <c r="N413" s="10" t="str">
        <f t="shared" si="45"/>
        <v>C</v>
      </c>
    </row>
    <row r="414" spans="1:14">
      <c r="A414" s="19">
        <v>413</v>
      </c>
      <c r="B414" s="21">
        <f t="shared" si="42"/>
        <v>0.69063545150501671</v>
      </c>
      <c r="C414" s="32" t="s">
        <v>4681</v>
      </c>
      <c r="D414" s="32" t="s">
        <v>4672</v>
      </c>
      <c r="E414" s="1">
        <f>VLOOKUP(C414,DATABASE!$A$2:$F$3248,6)</f>
        <v>1</v>
      </c>
      <c r="F414" s="6">
        <f>VLOOKUP(C414,DATABASE!$A$2:$F$3248,4)</f>
        <v>250</v>
      </c>
      <c r="G414" s="2">
        <f t="shared" si="46"/>
        <v>1613853.5510000014</v>
      </c>
      <c r="H414" s="22">
        <f t="shared" si="43"/>
        <v>0.98725309821497642</v>
      </c>
      <c r="I414" s="25">
        <f t="shared" si="47"/>
        <v>7.8485199999999997</v>
      </c>
      <c r="J414" s="43">
        <f>VLOOKUP(C414,DATABASE!$A$2:$F$3248,5)*F414</f>
        <v>1962.1299999999999</v>
      </c>
      <c r="K414" s="25">
        <f t="shared" si="48"/>
        <v>6994875.5964210005</v>
      </c>
      <c r="L414" s="26">
        <f t="shared" si="44"/>
        <v>0.98915468901856896</v>
      </c>
      <c r="M414" s="3" t="str">
        <f>VLOOKUP(C414,DATABASE!$A$2:$F$3248,3)</f>
        <v>OLEOSE</v>
      </c>
      <c r="N414" s="10" t="str">
        <f t="shared" si="45"/>
        <v>C</v>
      </c>
    </row>
    <row r="415" spans="1:14">
      <c r="A415" s="19">
        <v>414</v>
      </c>
      <c r="B415" s="21">
        <f t="shared" si="42"/>
        <v>0.69230769230769229</v>
      </c>
      <c r="C415" s="32" t="s">
        <v>1487</v>
      </c>
      <c r="D415" s="32" t="s">
        <v>1488</v>
      </c>
      <c r="E415" s="1">
        <f>VLOOKUP(C415,DATABASE!$A$2:$F$3248,6)</f>
        <v>2</v>
      </c>
      <c r="F415" s="6">
        <f>VLOOKUP(C415,DATABASE!$A$2:$F$3248,4)</f>
        <v>240</v>
      </c>
      <c r="G415" s="2">
        <f t="shared" si="46"/>
        <v>1614093.5510000014</v>
      </c>
      <c r="H415" s="22">
        <f t="shared" si="43"/>
        <v>0.98739991497132007</v>
      </c>
      <c r="I415" s="25">
        <f t="shared" si="47"/>
        <v>4.0860000000000003</v>
      </c>
      <c r="J415" s="43">
        <f>VLOOKUP(C415,DATABASE!$A$2:$F$3248,5)*F415</f>
        <v>980.6400000000001</v>
      </c>
      <c r="K415" s="25">
        <f t="shared" si="48"/>
        <v>6995856.2364210002</v>
      </c>
      <c r="L415" s="26">
        <f t="shared" si="44"/>
        <v>0.98929336262910972</v>
      </c>
      <c r="M415" s="3" t="str">
        <f>VLOOKUP(C415,DATABASE!$A$2:$F$3248,3)</f>
        <v>OLEOSE</v>
      </c>
      <c r="N415" s="10" t="str">
        <f t="shared" si="45"/>
        <v>C</v>
      </c>
    </row>
    <row r="416" spans="1:14">
      <c r="A416" s="19">
        <v>415</v>
      </c>
      <c r="B416" s="21">
        <f t="shared" si="42"/>
        <v>0.69397993311036787</v>
      </c>
      <c r="C416" s="32" t="s">
        <v>1727</v>
      </c>
      <c r="D416" s="32" t="s">
        <v>1728</v>
      </c>
      <c r="E416" s="1">
        <f>VLOOKUP(C416,DATABASE!$A$2:$F$3248,6)</f>
        <v>2</v>
      </c>
      <c r="F416" s="6">
        <f>VLOOKUP(C416,DATABASE!$A$2:$F$3248,4)</f>
        <v>240</v>
      </c>
      <c r="G416" s="2">
        <f t="shared" si="46"/>
        <v>1614333.5510000014</v>
      </c>
      <c r="H416" s="22">
        <f t="shared" si="43"/>
        <v>0.98754673172766383</v>
      </c>
      <c r="I416" s="25">
        <f t="shared" si="47"/>
        <v>1.12388</v>
      </c>
      <c r="J416" s="43">
        <f>VLOOKUP(C416,DATABASE!$A$2:$F$3248,5)*F416</f>
        <v>269.7312</v>
      </c>
      <c r="K416" s="25">
        <f t="shared" si="48"/>
        <v>6996125.9676210005</v>
      </c>
      <c r="L416" s="26">
        <f t="shared" si="44"/>
        <v>0.98933150567791406</v>
      </c>
      <c r="M416" s="3" t="str">
        <f>VLOOKUP(C416,DATABASE!$A$2:$F$3248,3)</f>
        <v>OLEOSE</v>
      </c>
      <c r="N416" s="10" t="str">
        <f t="shared" si="45"/>
        <v>C</v>
      </c>
    </row>
    <row r="417" spans="1:14">
      <c r="A417" s="19">
        <v>416</v>
      </c>
      <c r="B417" s="21">
        <f t="shared" si="42"/>
        <v>0.69565217391304346</v>
      </c>
      <c r="C417" s="32" t="s">
        <v>3052</v>
      </c>
      <c r="D417" s="32" t="s">
        <v>3053</v>
      </c>
      <c r="E417" s="1">
        <f>VLOOKUP(C417,DATABASE!$A$2:$F$3248,6)</f>
        <v>1</v>
      </c>
      <c r="F417" s="6">
        <f>VLOOKUP(C417,DATABASE!$A$2:$F$3248,4)</f>
        <v>240</v>
      </c>
      <c r="G417" s="2">
        <f t="shared" si="46"/>
        <v>1614573.5510000014</v>
      </c>
      <c r="H417" s="22">
        <f t="shared" si="43"/>
        <v>0.98769354848400748</v>
      </c>
      <c r="I417" s="25">
        <f t="shared" si="47"/>
        <v>1.5958300000000001</v>
      </c>
      <c r="J417" s="43">
        <f>VLOOKUP(C417,DATABASE!$A$2:$F$3248,5)*F417</f>
        <v>382.99920000000003</v>
      </c>
      <c r="K417" s="25">
        <f t="shared" si="48"/>
        <v>6996508.9668210009</v>
      </c>
      <c r="L417" s="26">
        <f t="shared" si="44"/>
        <v>0.98938566610569423</v>
      </c>
      <c r="M417" s="3" t="str">
        <f>VLOOKUP(C417,DATABASE!$A$2:$F$3248,3)</f>
        <v>CIOCC</v>
      </c>
      <c r="N417" s="10" t="str">
        <f t="shared" si="45"/>
        <v>C</v>
      </c>
    </row>
    <row r="418" spans="1:14">
      <c r="A418" s="19">
        <v>417</v>
      </c>
      <c r="B418" s="21">
        <f t="shared" si="42"/>
        <v>0.69732441471571904</v>
      </c>
      <c r="C418" s="32" t="s">
        <v>1063</v>
      </c>
      <c r="D418" s="32" t="s">
        <v>1064</v>
      </c>
      <c r="E418" s="1">
        <f>VLOOKUP(C418,DATABASE!$A$2:$F$3248,6)</f>
        <v>2</v>
      </c>
      <c r="F418" s="6">
        <f>VLOOKUP(C418,DATABASE!$A$2:$F$3248,4)</f>
        <v>240</v>
      </c>
      <c r="G418" s="2">
        <f t="shared" si="46"/>
        <v>1614813.5510000014</v>
      </c>
      <c r="H418" s="22">
        <f t="shared" si="43"/>
        <v>0.98784036524035124</v>
      </c>
      <c r="I418" s="25">
        <f t="shared" si="47"/>
        <v>3.6930100000000001</v>
      </c>
      <c r="J418" s="43">
        <f>VLOOKUP(C418,DATABASE!$A$2:$F$3248,5)*F418</f>
        <v>886.32240000000002</v>
      </c>
      <c r="K418" s="25">
        <f t="shared" si="48"/>
        <v>6997395.2892210009</v>
      </c>
      <c r="L418" s="26">
        <f t="shared" si="44"/>
        <v>0.98951100213860244</v>
      </c>
      <c r="M418" s="3" t="str">
        <f>VLOOKUP(C418,DATABASE!$A$2:$F$3248,3)</f>
        <v>CIOCC</v>
      </c>
      <c r="N418" s="10" t="str">
        <f t="shared" si="45"/>
        <v>C</v>
      </c>
    </row>
    <row r="419" spans="1:14">
      <c r="A419" s="19">
        <v>418</v>
      </c>
      <c r="B419" s="21">
        <f t="shared" si="42"/>
        <v>0.69899665551839463</v>
      </c>
      <c r="C419" s="32" t="s">
        <v>3734</v>
      </c>
      <c r="D419" s="32" t="s">
        <v>3728</v>
      </c>
      <c r="E419" s="1">
        <f>VLOOKUP(C419,DATABASE!$A$2:$F$3248,6)</f>
        <v>1</v>
      </c>
      <c r="F419" s="6">
        <f>VLOOKUP(C419,DATABASE!$A$2:$F$3248,4)</f>
        <v>240</v>
      </c>
      <c r="G419" s="2">
        <f t="shared" si="46"/>
        <v>1615053.5510000014</v>
      </c>
      <c r="H419" s="22">
        <f t="shared" si="43"/>
        <v>0.987987181996695</v>
      </c>
      <c r="I419" s="25">
        <f t="shared" si="47"/>
        <v>3.5516899999999998</v>
      </c>
      <c r="J419" s="43">
        <f>VLOOKUP(C419,DATABASE!$A$2:$F$3248,5)*F419</f>
        <v>852.40559999999994</v>
      </c>
      <c r="K419" s="25">
        <f t="shared" si="48"/>
        <v>6998247.694821001</v>
      </c>
      <c r="L419" s="26">
        <f t="shared" si="44"/>
        <v>0.98963154195157887</v>
      </c>
      <c r="M419" s="3" t="str">
        <f>VLOOKUP(C419,DATABASE!$A$2:$F$3248,3)</f>
        <v>OLEOSE</v>
      </c>
      <c r="N419" s="10" t="str">
        <f t="shared" si="45"/>
        <v>C</v>
      </c>
    </row>
    <row r="420" spans="1:14">
      <c r="A420" s="19">
        <v>419</v>
      </c>
      <c r="B420" s="21">
        <f t="shared" si="42"/>
        <v>0.70066889632107021</v>
      </c>
      <c r="C420" s="32" t="s">
        <v>1011</v>
      </c>
      <c r="D420" s="32" t="s">
        <v>1012</v>
      </c>
      <c r="E420" s="1">
        <f>VLOOKUP(C420,DATABASE!$A$2:$F$3248,6)</f>
        <v>1</v>
      </c>
      <c r="F420" s="6">
        <f>VLOOKUP(C420,DATABASE!$A$2:$F$3248,4)</f>
        <v>221</v>
      </c>
      <c r="G420" s="2">
        <f t="shared" si="46"/>
        <v>1615274.5510000014</v>
      </c>
      <c r="H420" s="22">
        <f t="shared" si="43"/>
        <v>0.98812237575982809</v>
      </c>
      <c r="I420" s="25">
        <f t="shared" si="47"/>
        <v>13.53153</v>
      </c>
      <c r="J420" s="43">
        <f>VLOOKUP(C420,DATABASE!$A$2:$F$3248,5)*F420</f>
        <v>2990.4681300000002</v>
      </c>
      <c r="K420" s="25">
        <f t="shared" si="48"/>
        <v>7001238.162951001</v>
      </c>
      <c r="L420" s="26">
        <f t="shared" si="44"/>
        <v>0.99005442803902599</v>
      </c>
      <c r="M420" s="3" t="str">
        <f>VLOOKUP(C420,DATABASE!$A$2:$F$3248,3)</f>
        <v>OLEOSE</v>
      </c>
      <c r="N420" s="10" t="str">
        <f t="shared" si="45"/>
        <v>C</v>
      </c>
    </row>
    <row r="421" spans="1:14">
      <c r="A421" s="19">
        <v>420</v>
      </c>
      <c r="B421" s="21">
        <f t="shared" si="42"/>
        <v>0.7023411371237458</v>
      </c>
      <c r="C421" s="32" t="s">
        <v>2454</v>
      </c>
      <c r="D421" s="32" t="s">
        <v>2455</v>
      </c>
      <c r="E421" s="1">
        <f>VLOOKUP(C421,DATABASE!$A$2:$F$3248,6)</f>
        <v>2</v>
      </c>
      <c r="F421" s="6">
        <f>VLOOKUP(C421,DATABASE!$A$2:$F$3248,4)</f>
        <v>220</v>
      </c>
      <c r="G421" s="2">
        <f t="shared" si="46"/>
        <v>1615494.5510000014</v>
      </c>
      <c r="H421" s="22">
        <f t="shared" si="43"/>
        <v>0.98825695778647649</v>
      </c>
      <c r="I421" s="25">
        <f t="shared" si="47"/>
        <v>1.3472000000000002</v>
      </c>
      <c r="J421" s="43">
        <f>VLOOKUP(C421,DATABASE!$A$2:$F$3248,5)*F421</f>
        <v>296.38400000000001</v>
      </c>
      <c r="K421" s="25">
        <f t="shared" si="48"/>
        <v>7001534.5469510006</v>
      </c>
      <c r="L421" s="26">
        <f t="shared" si="44"/>
        <v>0.99009634009583225</v>
      </c>
      <c r="M421" s="3" t="str">
        <f>VLOOKUP(C421,DATABASE!$A$2:$F$3248,3)</f>
        <v>OLEOSE</v>
      </c>
      <c r="N421" s="10" t="str">
        <f t="shared" si="45"/>
        <v>C</v>
      </c>
    </row>
    <row r="422" spans="1:14">
      <c r="A422" s="19">
        <v>421</v>
      </c>
      <c r="B422" s="21">
        <f t="shared" si="42"/>
        <v>0.70401337792642138</v>
      </c>
      <c r="C422" s="32" t="s">
        <v>5747</v>
      </c>
      <c r="D422" s="32" t="s">
        <v>5748</v>
      </c>
      <c r="E422" s="1">
        <f>VLOOKUP(C422,DATABASE!$A$2:$F$3248,6)</f>
        <v>2</v>
      </c>
      <c r="F422" s="6">
        <f>VLOOKUP(C422,DATABASE!$A$2:$F$3248,4)</f>
        <v>218</v>
      </c>
      <c r="G422" s="2">
        <f t="shared" si="46"/>
        <v>1615712.5510000014</v>
      </c>
      <c r="H422" s="22">
        <f t="shared" si="43"/>
        <v>0.98839031634015539</v>
      </c>
      <c r="I422" s="25">
        <f t="shared" si="47"/>
        <v>3.2427800000000002</v>
      </c>
      <c r="J422" s="43">
        <f>VLOOKUP(C422,DATABASE!$A$2:$F$3248,5)*F422</f>
        <v>706.92604000000006</v>
      </c>
      <c r="K422" s="25">
        <f t="shared" si="48"/>
        <v>7002241.4729910009</v>
      </c>
      <c r="L422" s="26">
        <f t="shared" si="44"/>
        <v>0.99019630745016418</v>
      </c>
      <c r="M422" s="3" t="str">
        <f>VLOOKUP(C422,DATABASE!$A$2:$F$3248,3)</f>
        <v>OLEOSE</v>
      </c>
      <c r="N422" s="10" t="str">
        <f t="shared" si="45"/>
        <v>C</v>
      </c>
    </row>
    <row r="423" spans="1:14">
      <c r="A423" s="19">
        <v>422</v>
      </c>
      <c r="B423" s="21">
        <f t="shared" si="42"/>
        <v>0.70568561872909696</v>
      </c>
      <c r="C423" s="32" t="s">
        <v>3989</v>
      </c>
      <c r="D423" s="32" t="s">
        <v>3982</v>
      </c>
      <c r="E423" s="1">
        <f>VLOOKUP(C423,DATABASE!$A$2:$F$3248,6)</f>
        <v>1</v>
      </c>
      <c r="F423" s="6">
        <f>VLOOKUP(C423,DATABASE!$A$2:$F$3248,4)</f>
        <v>216</v>
      </c>
      <c r="G423" s="2">
        <f t="shared" si="46"/>
        <v>1615928.5510000014</v>
      </c>
      <c r="H423" s="22">
        <f t="shared" si="43"/>
        <v>0.9885224514208647</v>
      </c>
      <c r="I423" s="25">
        <f t="shared" si="47"/>
        <v>3.3662299999999998</v>
      </c>
      <c r="J423" s="43">
        <f>VLOOKUP(C423,DATABASE!$A$2:$F$3248,5)*F423</f>
        <v>727.10568000000001</v>
      </c>
      <c r="K423" s="25">
        <f t="shared" si="48"/>
        <v>7002968.5786710009</v>
      </c>
      <c r="L423" s="26">
        <f t="shared" si="44"/>
        <v>0.99029912843430756</v>
      </c>
      <c r="M423" s="3" t="str">
        <f>VLOOKUP(C423,DATABASE!$A$2:$F$3248,3)</f>
        <v>CIOCC</v>
      </c>
      <c r="N423" s="10" t="str">
        <f t="shared" si="45"/>
        <v>C</v>
      </c>
    </row>
    <row r="424" spans="1:14">
      <c r="A424" s="19">
        <v>423</v>
      </c>
      <c r="B424" s="21">
        <f t="shared" si="42"/>
        <v>0.70735785953177255</v>
      </c>
      <c r="C424" s="32" t="s">
        <v>1504</v>
      </c>
      <c r="D424" s="32" t="s">
        <v>1505</v>
      </c>
      <c r="E424" s="1">
        <f>VLOOKUP(C424,DATABASE!$A$2:$F$3248,6)</f>
        <v>3</v>
      </c>
      <c r="F424" s="6">
        <f>VLOOKUP(C424,DATABASE!$A$2:$F$3248,4)</f>
        <v>210</v>
      </c>
      <c r="G424" s="2">
        <f t="shared" si="46"/>
        <v>1616138.5510000014</v>
      </c>
      <c r="H424" s="22">
        <f t="shared" si="43"/>
        <v>0.98865091608266542</v>
      </c>
      <c r="I424" s="25">
        <f t="shared" si="47"/>
        <v>5.4419199999999996</v>
      </c>
      <c r="J424" s="43">
        <f>VLOOKUP(C424,DATABASE!$A$2:$F$3248,5)*F424</f>
        <v>1142.8031999999998</v>
      </c>
      <c r="K424" s="25">
        <f t="shared" si="48"/>
        <v>7004111.3818710009</v>
      </c>
      <c r="L424" s="26">
        <f t="shared" si="44"/>
        <v>0.99046073375928056</v>
      </c>
      <c r="M424" s="3" t="str">
        <f>VLOOKUP(C424,DATABASE!$A$2:$F$3248,3)</f>
        <v>OLEOSE</v>
      </c>
      <c r="N424" s="10" t="str">
        <f t="shared" si="45"/>
        <v>C</v>
      </c>
    </row>
    <row r="425" spans="1:14">
      <c r="A425" s="19">
        <v>424</v>
      </c>
      <c r="B425" s="21">
        <f t="shared" si="42"/>
        <v>0.70903010033444813</v>
      </c>
      <c r="C425" s="32" t="s">
        <v>4870</v>
      </c>
      <c r="D425" s="32" t="s">
        <v>4863</v>
      </c>
      <c r="E425" s="1">
        <f>VLOOKUP(C425,DATABASE!$A$2:$F$3248,6)</f>
        <v>1</v>
      </c>
      <c r="F425" s="6">
        <f>VLOOKUP(C425,DATABASE!$A$2:$F$3248,4)</f>
        <v>210</v>
      </c>
      <c r="G425" s="2">
        <f t="shared" si="46"/>
        <v>1616348.5510000014</v>
      </c>
      <c r="H425" s="22">
        <f t="shared" si="43"/>
        <v>0.98877938074446625</v>
      </c>
      <c r="I425" s="25">
        <f t="shared" si="47"/>
        <v>4.2203900000000001</v>
      </c>
      <c r="J425" s="43">
        <f>VLOOKUP(C425,DATABASE!$A$2:$F$3248,5)*F425</f>
        <v>886.28190000000006</v>
      </c>
      <c r="K425" s="25">
        <f t="shared" si="48"/>
        <v>7004997.6637710007</v>
      </c>
      <c r="L425" s="26">
        <f t="shared" si="44"/>
        <v>0.9905860640650298</v>
      </c>
      <c r="M425" s="3" t="str">
        <f>VLOOKUP(C425,DATABASE!$A$2:$F$3248,3)</f>
        <v>OLEOSE</v>
      </c>
      <c r="N425" s="10" t="str">
        <f t="shared" si="45"/>
        <v>C</v>
      </c>
    </row>
    <row r="426" spans="1:14">
      <c r="A426" s="19">
        <v>425</v>
      </c>
      <c r="B426" s="21">
        <f t="shared" si="42"/>
        <v>0.71070234113712372</v>
      </c>
      <c r="C426" s="32" t="s">
        <v>6020</v>
      </c>
      <c r="D426" s="32" t="s">
        <v>6021</v>
      </c>
      <c r="E426" s="1">
        <f>VLOOKUP(C426,DATABASE!$A$2:$F$3248,6)</f>
        <v>1</v>
      </c>
      <c r="F426" s="6">
        <f>VLOOKUP(C426,DATABASE!$A$2:$F$3248,4)</f>
        <v>210</v>
      </c>
      <c r="G426" s="2">
        <f t="shared" si="46"/>
        <v>1616558.5510000014</v>
      </c>
      <c r="H426" s="22">
        <f t="shared" si="43"/>
        <v>0.98890784540626697</v>
      </c>
      <c r="I426" s="25">
        <f t="shared" si="47"/>
        <v>2.8805700000000001</v>
      </c>
      <c r="J426" s="43">
        <f>VLOOKUP(C426,DATABASE!$A$2:$F$3248,5)*F426</f>
        <v>604.91970000000003</v>
      </c>
      <c r="K426" s="25">
        <f t="shared" si="48"/>
        <v>7005602.5834710011</v>
      </c>
      <c r="L426" s="26">
        <f t="shared" si="44"/>
        <v>0.99067160656674935</v>
      </c>
      <c r="M426" s="3" t="str">
        <f>VLOOKUP(C426,DATABASE!$A$2:$F$3248,3)</f>
        <v>CIOCC</v>
      </c>
      <c r="N426" s="10" t="str">
        <f t="shared" si="45"/>
        <v>C</v>
      </c>
    </row>
    <row r="427" spans="1:14">
      <c r="A427" s="19">
        <v>426</v>
      </c>
      <c r="B427" s="21">
        <f t="shared" si="42"/>
        <v>0.7123745819397993</v>
      </c>
      <c r="C427" s="32" t="s">
        <v>4876</v>
      </c>
      <c r="D427" s="32" t="s">
        <v>4872</v>
      </c>
      <c r="E427" s="1">
        <f>VLOOKUP(C427,DATABASE!$A$2:$F$3248,6)</f>
        <v>1</v>
      </c>
      <c r="F427" s="6">
        <f>VLOOKUP(C427,DATABASE!$A$2:$F$3248,4)</f>
        <v>210</v>
      </c>
      <c r="G427" s="2">
        <f t="shared" si="46"/>
        <v>1616768.5510000014</v>
      </c>
      <c r="H427" s="22">
        <f t="shared" si="43"/>
        <v>0.98903631006806769</v>
      </c>
      <c r="I427" s="25">
        <f t="shared" si="47"/>
        <v>3.5220000000000002</v>
      </c>
      <c r="J427" s="43">
        <f>VLOOKUP(C427,DATABASE!$A$2:$F$3248,5)*F427</f>
        <v>739.62</v>
      </c>
      <c r="K427" s="25">
        <f t="shared" si="48"/>
        <v>7006342.2034710012</v>
      </c>
      <c r="L427" s="26">
        <f t="shared" si="44"/>
        <v>0.99077619721757759</v>
      </c>
      <c r="M427" s="3" t="str">
        <f>VLOOKUP(C427,DATABASE!$A$2:$F$3248,3)</f>
        <v>CIOCC</v>
      </c>
      <c r="N427" s="10" t="str">
        <f t="shared" si="45"/>
        <v>C</v>
      </c>
    </row>
    <row r="428" spans="1:14">
      <c r="A428" s="19">
        <v>427</v>
      </c>
      <c r="B428" s="21">
        <f t="shared" si="42"/>
        <v>0.71404682274247488</v>
      </c>
      <c r="C428" s="32" t="s">
        <v>1997</v>
      </c>
      <c r="D428" s="32" t="s">
        <v>1996</v>
      </c>
      <c r="E428" s="1">
        <f>VLOOKUP(C428,DATABASE!$A$2:$F$3248,6)</f>
        <v>1</v>
      </c>
      <c r="F428" s="6">
        <f>VLOOKUP(C428,DATABASE!$A$2:$F$3248,4)</f>
        <v>210</v>
      </c>
      <c r="G428" s="2">
        <f t="shared" si="46"/>
        <v>1616978.5510000014</v>
      </c>
      <c r="H428" s="22">
        <f t="shared" si="43"/>
        <v>0.98916477472986841</v>
      </c>
      <c r="I428" s="25">
        <f t="shared" si="47"/>
        <v>3.0902400000000001</v>
      </c>
      <c r="J428" s="43">
        <f>VLOOKUP(C428,DATABASE!$A$2:$F$3248,5)*F428</f>
        <v>648.95040000000006</v>
      </c>
      <c r="K428" s="25">
        <f t="shared" si="48"/>
        <v>7006991.1538710017</v>
      </c>
      <c r="L428" s="26">
        <f t="shared" si="44"/>
        <v>0.9908679661593196</v>
      </c>
      <c r="M428" s="3" t="str">
        <f>VLOOKUP(C428,DATABASE!$A$2:$F$3248,3)</f>
        <v>OLEOSE</v>
      </c>
      <c r="N428" s="10" t="str">
        <f t="shared" si="45"/>
        <v>C</v>
      </c>
    </row>
    <row r="429" spans="1:14">
      <c r="A429" s="19">
        <v>428</v>
      </c>
      <c r="B429" s="21">
        <f t="shared" si="42"/>
        <v>0.71571906354515047</v>
      </c>
      <c r="C429" s="32" t="s">
        <v>2757</v>
      </c>
      <c r="D429" s="32" t="s">
        <v>2752</v>
      </c>
      <c r="E429" s="1">
        <f>VLOOKUP(C429,DATABASE!$A$2:$F$3248,6)</f>
        <v>1</v>
      </c>
      <c r="F429" s="6">
        <f>VLOOKUP(C429,DATABASE!$A$2:$F$3248,4)</f>
        <v>210</v>
      </c>
      <c r="G429" s="2">
        <f t="shared" si="46"/>
        <v>1617188.5510000014</v>
      </c>
      <c r="H429" s="22">
        <f t="shared" si="43"/>
        <v>0.98929323939166913</v>
      </c>
      <c r="I429" s="25">
        <f t="shared" si="47"/>
        <v>11.460290000000002</v>
      </c>
      <c r="J429" s="43">
        <f>VLOOKUP(C429,DATABASE!$A$2:$F$3248,5)*F429</f>
        <v>2406.6609000000003</v>
      </c>
      <c r="K429" s="25">
        <f t="shared" si="48"/>
        <v>7009397.8147710012</v>
      </c>
      <c r="L429" s="26">
        <f t="shared" si="44"/>
        <v>0.99120829528759324</v>
      </c>
      <c r="M429" s="3" t="str">
        <f>VLOOKUP(C429,DATABASE!$A$2:$F$3248,3)</f>
        <v>OLEOSE</v>
      </c>
      <c r="N429" s="10" t="str">
        <f t="shared" si="45"/>
        <v>C</v>
      </c>
    </row>
    <row r="430" spans="1:14">
      <c r="A430" s="19">
        <v>429</v>
      </c>
      <c r="B430" s="21">
        <f t="shared" si="42"/>
        <v>0.71739130434782605</v>
      </c>
      <c r="C430" s="32" t="s">
        <v>1987</v>
      </c>
      <c r="D430" s="32" t="s">
        <v>1988</v>
      </c>
      <c r="E430" s="1">
        <f>VLOOKUP(C430,DATABASE!$A$2:$F$3248,6)</f>
        <v>1</v>
      </c>
      <c r="F430" s="6">
        <f>VLOOKUP(C430,DATABASE!$A$2:$F$3248,4)</f>
        <v>203</v>
      </c>
      <c r="G430" s="2">
        <f t="shared" si="46"/>
        <v>1617391.5510000014</v>
      </c>
      <c r="H430" s="22">
        <f t="shared" si="43"/>
        <v>0.98941742189807658</v>
      </c>
      <c r="I430" s="25">
        <f t="shared" si="47"/>
        <v>3.6586699999999999</v>
      </c>
      <c r="J430" s="43">
        <f>VLOOKUP(C430,DATABASE!$A$2:$F$3248,5)*F430</f>
        <v>742.71001000000001</v>
      </c>
      <c r="K430" s="25">
        <f t="shared" si="48"/>
        <v>7010140.5247810008</v>
      </c>
      <c r="L430" s="26">
        <f t="shared" si="44"/>
        <v>0.99131332290085739</v>
      </c>
      <c r="M430" s="3" t="str">
        <f>VLOOKUP(C430,DATABASE!$A$2:$F$3248,3)</f>
        <v>OLEOSE</v>
      </c>
      <c r="N430" s="10" t="str">
        <f t="shared" si="45"/>
        <v>C</v>
      </c>
    </row>
    <row r="431" spans="1:14">
      <c r="A431" s="19">
        <v>430</v>
      </c>
      <c r="B431" s="21">
        <f t="shared" si="42"/>
        <v>0.71906354515050164</v>
      </c>
      <c r="C431" s="32" t="s">
        <v>1669</v>
      </c>
      <c r="D431" s="32" t="s">
        <v>1670</v>
      </c>
      <c r="E431" s="1">
        <f>VLOOKUP(C431,DATABASE!$A$2:$F$3248,6)</f>
        <v>1</v>
      </c>
      <c r="F431" s="6">
        <f>VLOOKUP(C431,DATABASE!$A$2:$F$3248,4)</f>
        <v>201.5</v>
      </c>
      <c r="G431" s="2">
        <f t="shared" si="46"/>
        <v>1617593.0510000014</v>
      </c>
      <c r="H431" s="22">
        <f t="shared" si="43"/>
        <v>0.98954068679975682</v>
      </c>
      <c r="I431" s="25">
        <f t="shared" si="47"/>
        <v>4.5635399999999997</v>
      </c>
      <c r="J431" s="43">
        <f>VLOOKUP(C431,DATABASE!$A$2:$F$3248,5)*F431</f>
        <v>919.5533099999999</v>
      </c>
      <c r="K431" s="25">
        <f t="shared" si="48"/>
        <v>7011060.0780910011</v>
      </c>
      <c r="L431" s="26">
        <f t="shared" si="44"/>
        <v>0.99144335816107776</v>
      </c>
      <c r="M431" s="3" t="str">
        <f>VLOOKUP(C431,DATABASE!$A$2:$F$3248,3)</f>
        <v>OLEOSE</v>
      </c>
      <c r="N431" s="10" t="str">
        <f t="shared" si="45"/>
        <v>C</v>
      </c>
    </row>
    <row r="432" spans="1:14">
      <c r="A432" s="19">
        <v>431</v>
      </c>
      <c r="B432" s="21">
        <f t="shared" si="42"/>
        <v>0.72073578595317722</v>
      </c>
      <c r="C432" s="32" t="s">
        <v>5057</v>
      </c>
      <c r="D432" s="32" t="s">
        <v>5058</v>
      </c>
      <c r="E432" s="1">
        <f>VLOOKUP(C432,DATABASE!$A$2:$F$3248,6)</f>
        <v>1</v>
      </c>
      <c r="F432" s="6">
        <f>VLOOKUP(C432,DATABASE!$A$2:$F$3248,4)</f>
        <v>200</v>
      </c>
      <c r="G432" s="2">
        <f t="shared" si="46"/>
        <v>1617793.0510000014</v>
      </c>
      <c r="H432" s="22">
        <f t="shared" si="43"/>
        <v>0.98966303409670986</v>
      </c>
      <c r="I432" s="25">
        <f t="shared" si="47"/>
        <v>0.82584999999999997</v>
      </c>
      <c r="J432" s="43">
        <f>VLOOKUP(C432,DATABASE!$A$2:$F$3248,5)*F432</f>
        <v>165.17</v>
      </c>
      <c r="K432" s="25">
        <f t="shared" si="48"/>
        <v>7011225.2480910011</v>
      </c>
      <c r="L432" s="26">
        <f t="shared" si="44"/>
        <v>0.99146671507110895</v>
      </c>
      <c r="M432" s="3" t="str">
        <f>VLOOKUP(C432,DATABASE!$A$2:$F$3248,3)</f>
        <v>CIOCC</v>
      </c>
      <c r="N432" s="10" t="str">
        <f t="shared" si="45"/>
        <v>C</v>
      </c>
    </row>
    <row r="433" spans="1:14">
      <c r="A433" s="19">
        <v>432</v>
      </c>
      <c r="B433" s="21">
        <f t="shared" si="42"/>
        <v>0.72240802675585281</v>
      </c>
      <c r="C433" s="32" t="s">
        <v>4017</v>
      </c>
      <c r="D433" s="32" t="s">
        <v>4013</v>
      </c>
      <c r="E433" s="1">
        <f>VLOOKUP(C433,DATABASE!$A$2:$F$3248,6)</f>
        <v>2</v>
      </c>
      <c r="F433" s="6">
        <f>VLOOKUP(C433,DATABASE!$A$2:$F$3248,4)</f>
        <v>200</v>
      </c>
      <c r="G433" s="2">
        <f t="shared" si="46"/>
        <v>1617993.0510000014</v>
      </c>
      <c r="H433" s="22">
        <f t="shared" si="43"/>
        <v>0.98978538139366301</v>
      </c>
      <c r="I433" s="25">
        <f t="shared" si="47"/>
        <v>4.0901399999999999</v>
      </c>
      <c r="J433" s="43">
        <f>VLOOKUP(C433,DATABASE!$A$2:$F$3248,5)*F433</f>
        <v>818.02800000000002</v>
      </c>
      <c r="K433" s="25">
        <f t="shared" si="48"/>
        <v>7012043.276091001</v>
      </c>
      <c r="L433" s="26">
        <f t="shared" si="44"/>
        <v>0.99158239350181077</v>
      </c>
      <c r="M433" s="3" t="str">
        <f>VLOOKUP(C433,DATABASE!$A$2:$F$3248,3)</f>
        <v>OLEOSE</v>
      </c>
      <c r="N433" s="10" t="str">
        <f t="shared" si="45"/>
        <v>C</v>
      </c>
    </row>
    <row r="434" spans="1:14">
      <c r="A434" s="19">
        <v>433</v>
      </c>
      <c r="B434" s="21">
        <f t="shared" si="42"/>
        <v>0.72408026755852839</v>
      </c>
      <c r="C434" s="32" t="s">
        <v>3067</v>
      </c>
      <c r="D434" s="32" t="s">
        <v>3068</v>
      </c>
      <c r="E434" s="1">
        <f>VLOOKUP(C434,DATABASE!$A$2:$F$3248,6)</f>
        <v>2</v>
      </c>
      <c r="F434" s="6">
        <f>VLOOKUP(C434,DATABASE!$A$2:$F$3248,4)</f>
        <v>200</v>
      </c>
      <c r="G434" s="2">
        <f t="shared" si="46"/>
        <v>1618193.0510000014</v>
      </c>
      <c r="H434" s="22">
        <f t="shared" si="43"/>
        <v>0.98990772869061605</v>
      </c>
      <c r="I434" s="25">
        <f t="shared" si="47"/>
        <v>6.21</v>
      </c>
      <c r="J434" s="43">
        <f>VLOOKUP(C434,DATABASE!$A$2:$F$3248,5)*F434</f>
        <v>1242</v>
      </c>
      <c r="K434" s="25">
        <f t="shared" si="48"/>
        <v>7013285.276091001</v>
      </c>
      <c r="L434" s="26">
        <f t="shared" si="44"/>
        <v>0.991758026378597</v>
      </c>
      <c r="M434" s="3" t="str">
        <f>VLOOKUP(C434,DATABASE!$A$2:$F$3248,3)</f>
        <v>OLEOSE</v>
      </c>
      <c r="N434" s="10" t="str">
        <f t="shared" si="45"/>
        <v>C</v>
      </c>
    </row>
    <row r="435" spans="1:14">
      <c r="A435" s="19">
        <v>434</v>
      </c>
      <c r="B435" s="21">
        <f t="shared" si="42"/>
        <v>0.72575250836120397</v>
      </c>
      <c r="C435" s="32" t="s">
        <v>1507</v>
      </c>
      <c r="D435" s="32" t="s">
        <v>1508</v>
      </c>
      <c r="E435" s="1">
        <f>VLOOKUP(C435,DATABASE!$A$2:$F$3248,6)</f>
        <v>1</v>
      </c>
      <c r="F435" s="6">
        <f>VLOOKUP(C435,DATABASE!$A$2:$F$3248,4)</f>
        <v>200</v>
      </c>
      <c r="G435" s="2">
        <f t="shared" si="46"/>
        <v>1618393.0510000014</v>
      </c>
      <c r="H435" s="22">
        <f t="shared" si="43"/>
        <v>0.9900300759875692</v>
      </c>
      <c r="I435" s="25">
        <f t="shared" si="47"/>
        <v>5.3079799999999997</v>
      </c>
      <c r="J435" s="43">
        <f>VLOOKUP(C435,DATABASE!$A$2:$F$3248,5)*F435</f>
        <v>1061.596</v>
      </c>
      <c r="K435" s="25">
        <f t="shared" si="48"/>
        <v>7014346.8720910009</v>
      </c>
      <c r="L435" s="26">
        <f t="shared" si="44"/>
        <v>0.99190814808509031</v>
      </c>
      <c r="M435" s="3" t="str">
        <f>VLOOKUP(C435,DATABASE!$A$2:$F$3248,3)</f>
        <v>OLEOSE</v>
      </c>
      <c r="N435" s="10" t="str">
        <f t="shared" si="45"/>
        <v>C</v>
      </c>
    </row>
    <row r="436" spans="1:14">
      <c r="A436" s="19">
        <v>435</v>
      </c>
      <c r="B436" s="21">
        <f t="shared" si="42"/>
        <v>0.72742474916387956</v>
      </c>
      <c r="C436" s="32" t="s">
        <v>4675</v>
      </c>
      <c r="D436" s="32" t="s">
        <v>4672</v>
      </c>
      <c r="E436" s="1">
        <f>VLOOKUP(C436,DATABASE!$A$2:$F$3248,6)</f>
        <v>2</v>
      </c>
      <c r="F436" s="6">
        <f>VLOOKUP(C436,DATABASE!$A$2:$F$3248,4)</f>
        <v>200</v>
      </c>
      <c r="G436" s="2">
        <f t="shared" si="46"/>
        <v>1618593.0510000014</v>
      </c>
      <c r="H436" s="22">
        <f t="shared" si="43"/>
        <v>0.99015242328452224</v>
      </c>
      <c r="I436" s="25">
        <f t="shared" si="47"/>
        <v>8.1152899999999999</v>
      </c>
      <c r="J436" s="43">
        <f>VLOOKUP(C436,DATABASE!$A$2:$F$3248,5)*F436</f>
        <v>1623.058</v>
      </c>
      <c r="K436" s="25">
        <f t="shared" si="48"/>
        <v>7015969.9300910011</v>
      </c>
      <c r="L436" s="26">
        <f t="shared" si="44"/>
        <v>0.99213766688197513</v>
      </c>
      <c r="M436" s="3" t="str">
        <f>VLOOKUP(C436,DATABASE!$A$2:$F$3248,3)</f>
        <v>OLEOSE</v>
      </c>
      <c r="N436" s="10" t="str">
        <f t="shared" si="45"/>
        <v>C</v>
      </c>
    </row>
    <row r="437" spans="1:14">
      <c r="A437" s="19">
        <v>436</v>
      </c>
      <c r="B437" s="21">
        <f t="shared" si="42"/>
        <v>0.72909698996655514</v>
      </c>
      <c r="C437" s="32" t="s">
        <v>2253</v>
      </c>
      <c r="D437" s="32" t="s">
        <v>2250</v>
      </c>
      <c r="E437" s="1">
        <f>VLOOKUP(C437,DATABASE!$A$2:$F$3248,6)</f>
        <v>2</v>
      </c>
      <c r="F437" s="6">
        <f>VLOOKUP(C437,DATABASE!$A$2:$F$3248,4)</f>
        <v>200</v>
      </c>
      <c r="G437" s="2">
        <f t="shared" si="46"/>
        <v>1618793.0510000014</v>
      </c>
      <c r="H437" s="22">
        <f t="shared" si="43"/>
        <v>0.99027477058147539</v>
      </c>
      <c r="I437" s="25">
        <f t="shared" si="47"/>
        <v>4.2163199999999996</v>
      </c>
      <c r="J437" s="43">
        <f>VLOOKUP(C437,DATABASE!$A$2:$F$3248,5)*F437</f>
        <v>843.2639999999999</v>
      </c>
      <c r="K437" s="25">
        <f t="shared" si="48"/>
        <v>7016813.1940910015</v>
      </c>
      <c r="L437" s="26">
        <f t="shared" si="44"/>
        <v>0.99225691396910098</v>
      </c>
      <c r="M437" s="3" t="str">
        <f>VLOOKUP(C437,DATABASE!$A$2:$F$3248,3)</f>
        <v>OLEOSE</v>
      </c>
      <c r="N437" s="10" t="str">
        <f t="shared" si="45"/>
        <v>C</v>
      </c>
    </row>
    <row r="438" spans="1:14">
      <c r="A438" s="19">
        <v>437</v>
      </c>
      <c r="B438" s="21">
        <f t="shared" si="42"/>
        <v>0.73076923076923073</v>
      </c>
      <c r="C438" s="32" t="s">
        <v>2284</v>
      </c>
      <c r="D438" s="32" t="s">
        <v>2281</v>
      </c>
      <c r="E438" s="1">
        <f>VLOOKUP(C438,DATABASE!$A$2:$F$3248,6)</f>
        <v>2</v>
      </c>
      <c r="F438" s="6">
        <f>VLOOKUP(C438,DATABASE!$A$2:$F$3248,4)</f>
        <v>200</v>
      </c>
      <c r="G438" s="2">
        <f t="shared" si="46"/>
        <v>1618993.0510000014</v>
      </c>
      <c r="H438" s="22">
        <f t="shared" si="43"/>
        <v>0.99039711787842843</v>
      </c>
      <c r="I438" s="25">
        <f t="shared" si="47"/>
        <v>3.41927</v>
      </c>
      <c r="J438" s="43">
        <f>VLOOKUP(C438,DATABASE!$A$2:$F$3248,5)*F438</f>
        <v>683.85400000000004</v>
      </c>
      <c r="K438" s="25">
        <f t="shared" si="48"/>
        <v>7017497.0480910018</v>
      </c>
      <c r="L438" s="26">
        <f t="shared" si="44"/>
        <v>0.99235361867547922</v>
      </c>
      <c r="M438" s="3" t="str">
        <f>VLOOKUP(C438,DATABASE!$A$2:$F$3248,3)</f>
        <v>OLEOSE</v>
      </c>
      <c r="N438" s="10" t="str">
        <f t="shared" si="45"/>
        <v>C</v>
      </c>
    </row>
    <row r="439" spans="1:14">
      <c r="A439" s="19">
        <v>438</v>
      </c>
      <c r="B439" s="21">
        <f t="shared" si="42"/>
        <v>0.73244147157190631</v>
      </c>
      <c r="C439" s="32" t="s">
        <v>2755</v>
      </c>
      <c r="D439" s="32" t="s">
        <v>2752</v>
      </c>
      <c r="E439" s="1">
        <f>VLOOKUP(C439,DATABASE!$A$2:$F$3248,6)</f>
        <v>2</v>
      </c>
      <c r="F439" s="6">
        <f>VLOOKUP(C439,DATABASE!$A$2:$F$3248,4)</f>
        <v>200</v>
      </c>
      <c r="G439" s="2">
        <f t="shared" si="46"/>
        <v>1619193.0510000014</v>
      </c>
      <c r="H439" s="22">
        <f t="shared" si="43"/>
        <v>0.99051946517538147</v>
      </c>
      <c r="I439" s="25">
        <f t="shared" si="47"/>
        <v>12.49334</v>
      </c>
      <c r="J439" s="43">
        <f>VLOOKUP(C439,DATABASE!$A$2:$F$3248,5)*F439</f>
        <v>2498.6680000000001</v>
      </c>
      <c r="K439" s="25">
        <f t="shared" si="48"/>
        <v>7019995.7160910014</v>
      </c>
      <c r="L439" s="26">
        <f t="shared" si="44"/>
        <v>0.99270695865049818</v>
      </c>
      <c r="M439" s="3" t="str">
        <f>VLOOKUP(C439,DATABASE!$A$2:$F$3248,3)</f>
        <v>OLEOSE</v>
      </c>
      <c r="N439" s="10" t="str">
        <f t="shared" si="45"/>
        <v>C</v>
      </c>
    </row>
    <row r="440" spans="1:14">
      <c r="A440" s="19">
        <v>439</v>
      </c>
      <c r="B440" s="21">
        <f t="shared" si="42"/>
        <v>0.73411371237458189</v>
      </c>
      <c r="C440" s="32" t="s">
        <v>3861</v>
      </c>
      <c r="D440" s="32" t="s">
        <v>3862</v>
      </c>
      <c r="E440" s="1">
        <f>VLOOKUP(C440,DATABASE!$A$2:$F$3248,6)</f>
        <v>1</v>
      </c>
      <c r="F440" s="6">
        <f>VLOOKUP(C440,DATABASE!$A$2:$F$3248,4)</f>
        <v>200</v>
      </c>
      <c r="G440" s="2">
        <f t="shared" si="46"/>
        <v>1619393.0510000014</v>
      </c>
      <c r="H440" s="22">
        <f t="shared" si="43"/>
        <v>0.99064181247233463</v>
      </c>
      <c r="I440" s="25">
        <f t="shared" si="47"/>
        <v>2.5387499999999998</v>
      </c>
      <c r="J440" s="43">
        <f>VLOOKUP(C440,DATABASE!$A$2:$F$3248,5)*F440</f>
        <v>507.74999999999994</v>
      </c>
      <c r="K440" s="25">
        <f t="shared" si="48"/>
        <v>7020503.4660910014</v>
      </c>
      <c r="L440" s="26">
        <f t="shared" si="44"/>
        <v>0.99277876025531964</v>
      </c>
      <c r="M440" s="3" t="str">
        <f>VLOOKUP(C440,DATABASE!$A$2:$F$3248,3)</f>
        <v>OLEOSE</v>
      </c>
      <c r="N440" s="10" t="str">
        <f t="shared" si="45"/>
        <v>C</v>
      </c>
    </row>
    <row r="441" spans="1:14">
      <c r="A441" s="19">
        <v>440</v>
      </c>
      <c r="B441" s="21">
        <f t="shared" si="42"/>
        <v>0.73578595317725748</v>
      </c>
      <c r="C441" s="32" t="s">
        <v>3867</v>
      </c>
      <c r="D441" s="32" t="s">
        <v>3868</v>
      </c>
      <c r="E441" s="1">
        <f>VLOOKUP(C441,DATABASE!$A$2:$F$3248,6)</f>
        <v>1</v>
      </c>
      <c r="F441" s="6">
        <f>VLOOKUP(C441,DATABASE!$A$2:$F$3248,4)</f>
        <v>200</v>
      </c>
      <c r="G441" s="2">
        <f t="shared" si="46"/>
        <v>1619593.0510000014</v>
      </c>
      <c r="H441" s="22">
        <f t="shared" si="43"/>
        <v>0.99076415976928767</v>
      </c>
      <c r="I441" s="25">
        <f t="shared" si="47"/>
        <v>3.3326499999999997</v>
      </c>
      <c r="J441" s="43">
        <f>VLOOKUP(C441,DATABASE!$A$2:$F$3248,5)*F441</f>
        <v>666.53</v>
      </c>
      <c r="K441" s="25">
        <f t="shared" si="48"/>
        <v>7021169.9960910017</v>
      </c>
      <c r="L441" s="26">
        <f t="shared" si="44"/>
        <v>0.99287301515174819</v>
      </c>
      <c r="M441" s="3" t="str">
        <f>VLOOKUP(C441,DATABASE!$A$2:$F$3248,3)</f>
        <v>OLEOSE</v>
      </c>
      <c r="N441" s="10" t="str">
        <f t="shared" si="45"/>
        <v>C</v>
      </c>
    </row>
    <row r="442" spans="1:14">
      <c r="A442" s="19">
        <v>441</v>
      </c>
      <c r="B442" s="21">
        <f t="shared" si="42"/>
        <v>0.73745819397993306</v>
      </c>
      <c r="C442" s="32" t="s">
        <v>3371</v>
      </c>
      <c r="D442" s="32" t="s">
        <v>3372</v>
      </c>
      <c r="E442" s="1">
        <f>VLOOKUP(C442,DATABASE!$A$2:$F$3248,6)</f>
        <v>2</v>
      </c>
      <c r="F442" s="6">
        <f>VLOOKUP(C442,DATABASE!$A$2:$F$3248,4)</f>
        <v>200</v>
      </c>
      <c r="G442" s="2">
        <f t="shared" si="46"/>
        <v>1619793.0510000014</v>
      </c>
      <c r="H442" s="22">
        <f t="shared" si="43"/>
        <v>0.99088650706624082</v>
      </c>
      <c r="I442" s="25">
        <f t="shared" si="47"/>
        <v>1.4212499999999999</v>
      </c>
      <c r="J442" s="43">
        <f>VLOOKUP(C442,DATABASE!$A$2:$F$3248,5)*F442</f>
        <v>284.25</v>
      </c>
      <c r="K442" s="25">
        <f t="shared" si="48"/>
        <v>7021454.2460910017</v>
      </c>
      <c r="L442" s="26">
        <f t="shared" si="44"/>
        <v>0.99291321132342814</v>
      </c>
      <c r="M442" s="3" t="str">
        <f>VLOOKUP(C442,DATABASE!$A$2:$F$3248,3)</f>
        <v>OLEOSE</v>
      </c>
      <c r="N442" s="10" t="str">
        <f t="shared" si="45"/>
        <v>C</v>
      </c>
    </row>
    <row r="443" spans="1:14">
      <c r="A443" s="19">
        <v>442</v>
      </c>
      <c r="B443" s="21">
        <f t="shared" si="42"/>
        <v>0.73913043478260865</v>
      </c>
      <c r="C443" s="32" t="s">
        <v>2443</v>
      </c>
      <c r="D443" s="32" t="s">
        <v>2444</v>
      </c>
      <c r="E443" s="1">
        <f>VLOOKUP(C443,DATABASE!$A$2:$F$3248,6)</f>
        <v>2</v>
      </c>
      <c r="F443" s="6">
        <f>VLOOKUP(C443,DATABASE!$A$2:$F$3248,4)</f>
        <v>200</v>
      </c>
      <c r="G443" s="2">
        <f t="shared" si="46"/>
        <v>1619993.0510000014</v>
      </c>
      <c r="H443" s="22">
        <f t="shared" si="43"/>
        <v>0.99100885436319386</v>
      </c>
      <c r="I443" s="25">
        <f t="shared" si="47"/>
        <v>1.0085999999999999</v>
      </c>
      <c r="J443" s="43">
        <f>VLOOKUP(C443,DATABASE!$A$2:$F$3248,5)*F443</f>
        <v>201.72</v>
      </c>
      <c r="K443" s="25">
        <f t="shared" si="48"/>
        <v>7021655.9660910014</v>
      </c>
      <c r="L443" s="26">
        <f t="shared" si="44"/>
        <v>0.9929417368177158</v>
      </c>
      <c r="M443" s="3" t="str">
        <f>VLOOKUP(C443,DATABASE!$A$2:$F$3248,3)</f>
        <v>OLEOSE</v>
      </c>
      <c r="N443" s="10" t="str">
        <f t="shared" si="45"/>
        <v>C</v>
      </c>
    </row>
    <row r="444" spans="1:14">
      <c r="A444" s="19">
        <v>443</v>
      </c>
      <c r="B444" s="21">
        <f t="shared" si="42"/>
        <v>0.74080267558528423</v>
      </c>
      <c r="C444" s="32" t="s">
        <v>3108</v>
      </c>
      <c r="D444" s="32" t="s">
        <v>3109</v>
      </c>
      <c r="E444" s="1">
        <f>VLOOKUP(C444,DATABASE!$A$2:$F$3248,6)</f>
        <v>1</v>
      </c>
      <c r="F444" s="6">
        <f>VLOOKUP(C444,DATABASE!$A$2:$F$3248,4)</f>
        <v>200</v>
      </c>
      <c r="G444" s="2">
        <f t="shared" si="46"/>
        <v>1620193.0510000014</v>
      </c>
      <c r="H444" s="22">
        <f t="shared" si="43"/>
        <v>0.99113120166014701</v>
      </c>
      <c r="I444" s="25">
        <f t="shared" si="47"/>
        <v>1.5201</v>
      </c>
      <c r="J444" s="43">
        <f>VLOOKUP(C444,DATABASE!$A$2:$F$3248,5)*F444</f>
        <v>304.02</v>
      </c>
      <c r="K444" s="25">
        <f t="shared" si="48"/>
        <v>7021959.986091001</v>
      </c>
      <c r="L444" s="26">
        <f t="shared" si="44"/>
        <v>0.99298472869146825</v>
      </c>
      <c r="M444" s="3" t="str">
        <f>VLOOKUP(C444,DATABASE!$A$2:$F$3248,3)</f>
        <v>OLEOSE</v>
      </c>
      <c r="N444" s="10" t="str">
        <f t="shared" si="45"/>
        <v>C</v>
      </c>
    </row>
    <row r="445" spans="1:14">
      <c r="A445" s="19">
        <v>444</v>
      </c>
      <c r="B445" s="21">
        <f t="shared" si="42"/>
        <v>0.74247491638795982</v>
      </c>
      <c r="C445" s="32" t="s">
        <v>4044</v>
      </c>
      <c r="D445" s="32" t="s">
        <v>4045</v>
      </c>
      <c r="E445" s="1">
        <f>VLOOKUP(C445,DATABASE!$A$2:$F$3248,6)</f>
        <v>1</v>
      </c>
      <c r="F445" s="6">
        <f>VLOOKUP(C445,DATABASE!$A$2:$F$3248,4)</f>
        <v>200</v>
      </c>
      <c r="G445" s="2">
        <f t="shared" si="46"/>
        <v>1620393.0510000014</v>
      </c>
      <c r="H445" s="22">
        <f t="shared" si="43"/>
        <v>0.99125354895710005</v>
      </c>
      <c r="I445" s="25">
        <f t="shared" si="47"/>
        <v>0.87575000000000003</v>
      </c>
      <c r="J445" s="43">
        <f>VLOOKUP(C445,DATABASE!$A$2:$F$3248,5)*F445</f>
        <v>175.15</v>
      </c>
      <c r="K445" s="25">
        <f t="shared" si="48"/>
        <v>7022135.1360910013</v>
      </c>
      <c r="L445" s="26">
        <f t="shared" si="44"/>
        <v>0.99300949688661244</v>
      </c>
      <c r="M445" s="3" t="str">
        <f>VLOOKUP(C445,DATABASE!$A$2:$F$3248,3)</f>
        <v>OLEOSE</v>
      </c>
      <c r="N445" s="10" t="str">
        <f t="shared" si="45"/>
        <v>C</v>
      </c>
    </row>
    <row r="446" spans="1:14">
      <c r="A446" s="19">
        <v>445</v>
      </c>
      <c r="B446" s="21">
        <f t="shared" si="42"/>
        <v>0.7441471571906354</v>
      </c>
      <c r="C446" s="32" t="s">
        <v>1945</v>
      </c>
      <c r="D446" s="32" t="s">
        <v>1946</v>
      </c>
      <c r="E446" s="1">
        <f>VLOOKUP(C446,DATABASE!$A$2:$F$3248,6)</f>
        <v>1</v>
      </c>
      <c r="F446" s="6">
        <f>VLOOKUP(C446,DATABASE!$A$2:$F$3248,4)</f>
        <v>200</v>
      </c>
      <c r="G446" s="2">
        <f t="shared" si="46"/>
        <v>1620593.0510000014</v>
      </c>
      <c r="H446" s="22">
        <f t="shared" si="43"/>
        <v>0.9913758962540532</v>
      </c>
      <c r="I446" s="25">
        <f t="shared" si="47"/>
        <v>1.9431</v>
      </c>
      <c r="J446" s="43">
        <f>VLOOKUP(C446,DATABASE!$A$2:$F$3248,5)*F446</f>
        <v>388.62</v>
      </c>
      <c r="K446" s="25">
        <f t="shared" si="48"/>
        <v>7022523.7560910014</v>
      </c>
      <c r="L446" s="26">
        <f t="shared" si="44"/>
        <v>0.99306445215921846</v>
      </c>
      <c r="M446" s="3" t="str">
        <f>VLOOKUP(C446,DATABASE!$A$2:$F$3248,3)</f>
        <v>CIOCC</v>
      </c>
      <c r="N446" s="10" t="str">
        <f t="shared" si="45"/>
        <v>C</v>
      </c>
    </row>
    <row r="447" spans="1:14">
      <c r="A447" s="19">
        <v>446</v>
      </c>
      <c r="B447" s="21">
        <f t="shared" si="42"/>
        <v>0.74581939799331098</v>
      </c>
      <c r="C447" s="32" t="s">
        <v>3971</v>
      </c>
      <c r="D447" s="32" t="s">
        <v>3972</v>
      </c>
      <c r="E447" s="1">
        <f>VLOOKUP(C447,DATABASE!$A$2:$F$3248,6)</f>
        <v>1</v>
      </c>
      <c r="F447" s="6">
        <f>VLOOKUP(C447,DATABASE!$A$2:$F$3248,4)</f>
        <v>200</v>
      </c>
      <c r="G447" s="2">
        <f t="shared" si="46"/>
        <v>1620793.0510000014</v>
      </c>
      <c r="H447" s="22">
        <f t="shared" si="43"/>
        <v>0.99149824355100624</v>
      </c>
      <c r="I447" s="25">
        <f t="shared" si="47"/>
        <v>0.96855000000000002</v>
      </c>
      <c r="J447" s="43">
        <f>VLOOKUP(C447,DATABASE!$A$2:$F$3248,5)*F447</f>
        <v>193.71</v>
      </c>
      <c r="K447" s="25">
        <f t="shared" si="48"/>
        <v>7022717.4660910014</v>
      </c>
      <c r="L447" s="26">
        <f t="shared" si="44"/>
        <v>0.99309184494872116</v>
      </c>
      <c r="M447" s="3" t="str">
        <f>VLOOKUP(C447,DATABASE!$A$2:$F$3248,3)</f>
        <v>OLEOSE</v>
      </c>
      <c r="N447" s="10" t="str">
        <f t="shared" si="45"/>
        <v>C</v>
      </c>
    </row>
    <row r="448" spans="1:14">
      <c r="A448" s="19">
        <v>447</v>
      </c>
      <c r="B448" s="21">
        <f t="shared" si="42"/>
        <v>0.74749163879598657</v>
      </c>
      <c r="C448" s="32" t="s">
        <v>3357</v>
      </c>
      <c r="D448" s="32" t="s">
        <v>3358</v>
      </c>
      <c r="E448" s="1">
        <f>VLOOKUP(C448,DATABASE!$A$2:$F$3248,6)</f>
        <v>1</v>
      </c>
      <c r="F448" s="6">
        <f>VLOOKUP(C448,DATABASE!$A$2:$F$3248,4)</f>
        <v>200</v>
      </c>
      <c r="G448" s="2">
        <f t="shared" si="46"/>
        <v>1620993.0510000014</v>
      </c>
      <c r="H448" s="22">
        <f t="shared" si="43"/>
        <v>0.99162059084795928</v>
      </c>
      <c r="I448" s="25">
        <f t="shared" si="47"/>
        <v>0.99719999999999998</v>
      </c>
      <c r="J448" s="43">
        <f>VLOOKUP(C448,DATABASE!$A$2:$F$3248,5)*F448</f>
        <v>199.44</v>
      </c>
      <c r="K448" s="25">
        <f t="shared" si="48"/>
        <v>7022916.9060910018</v>
      </c>
      <c r="L448" s="26">
        <f t="shared" si="44"/>
        <v>0.9931200480251674</v>
      </c>
      <c r="M448" s="3" t="str">
        <f>VLOOKUP(C448,DATABASE!$A$2:$F$3248,3)</f>
        <v>OLEOSE</v>
      </c>
      <c r="N448" s="10" t="str">
        <f t="shared" si="45"/>
        <v>C</v>
      </c>
    </row>
    <row r="449" spans="1:14">
      <c r="A449" s="19">
        <v>448</v>
      </c>
      <c r="B449" s="21">
        <f t="shared" si="42"/>
        <v>0.74916387959866215</v>
      </c>
      <c r="C449" s="32" t="s">
        <v>1860</v>
      </c>
      <c r="D449" s="32" t="s">
        <v>1861</v>
      </c>
      <c r="E449" s="1">
        <f>VLOOKUP(C449,DATABASE!$A$2:$F$3248,6)</f>
        <v>1</v>
      </c>
      <c r="F449" s="6">
        <f>VLOOKUP(C449,DATABASE!$A$2:$F$3248,4)</f>
        <v>200</v>
      </c>
      <c r="G449" s="2">
        <f t="shared" si="46"/>
        <v>1621193.0510000014</v>
      </c>
      <c r="H449" s="22">
        <f t="shared" si="43"/>
        <v>0.99174293814491243</v>
      </c>
      <c r="I449" s="25">
        <f t="shared" si="47"/>
        <v>2.1463399999999999</v>
      </c>
      <c r="J449" s="43">
        <f>VLOOKUP(C449,DATABASE!$A$2:$F$3248,5)*F449</f>
        <v>429.26799999999997</v>
      </c>
      <c r="K449" s="25">
        <f t="shared" si="48"/>
        <v>7023346.174091002</v>
      </c>
      <c r="L449" s="26">
        <f t="shared" si="44"/>
        <v>0.99318075138567652</v>
      </c>
      <c r="M449" s="3" t="str">
        <f>VLOOKUP(C449,DATABASE!$A$2:$F$3248,3)</f>
        <v>CIOCC</v>
      </c>
      <c r="N449" s="10" t="str">
        <f t="shared" si="45"/>
        <v>C</v>
      </c>
    </row>
    <row r="450" spans="1:14">
      <c r="A450" s="19">
        <v>449</v>
      </c>
      <c r="B450" s="21">
        <f t="shared" ref="B450:B513" si="49">A450/COUNTA($A$2:$A$599)</f>
        <v>0.75083612040133785</v>
      </c>
      <c r="C450" s="32" t="s">
        <v>947</v>
      </c>
      <c r="D450" s="32" t="s">
        <v>948</v>
      </c>
      <c r="E450" s="1">
        <f>VLOOKUP(C450,DATABASE!$A$2:$F$3248,6)</f>
        <v>1</v>
      </c>
      <c r="F450" s="6">
        <f>VLOOKUP(C450,DATABASE!$A$2:$F$3248,4)</f>
        <v>194.6</v>
      </c>
      <c r="G450" s="2">
        <f t="shared" si="46"/>
        <v>1621387.6510000015</v>
      </c>
      <c r="H450" s="22">
        <f t="shared" ref="H450:H513" si="50">G450/$Q$1</f>
        <v>0.99186198206484788</v>
      </c>
      <c r="I450" s="25">
        <f t="shared" si="47"/>
        <v>3.0883799999999999</v>
      </c>
      <c r="J450" s="43">
        <f>VLOOKUP(C450,DATABASE!$A$2:$F$3248,5)*F450</f>
        <v>600.99874799999998</v>
      </c>
      <c r="K450" s="25">
        <f t="shared" si="48"/>
        <v>7023947.1728390018</v>
      </c>
      <c r="L450" s="26">
        <f t="shared" ref="L450:L513" si="51">K450/$S$1</f>
        <v>0.99326573942034324</v>
      </c>
      <c r="M450" s="3" t="str">
        <f>VLOOKUP(C450,DATABASE!$A$2:$F$3248,3)</f>
        <v>OLEOSE</v>
      </c>
      <c r="N450" s="10" t="str">
        <f t="shared" ref="N450:N513" si="52">IF(K450&lt;$S$1*$S$6,"A",IF(K450&lt;($S$7+$S$6)*$S$1,"B","C"))</f>
        <v>C</v>
      </c>
    </row>
    <row r="451" spans="1:14">
      <c r="A451" s="19">
        <v>450</v>
      </c>
      <c r="B451" s="21">
        <f t="shared" si="49"/>
        <v>0.75250836120401343</v>
      </c>
      <c r="C451" s="32" t="s">
        <v>1091</v>
      </c>
      <c r="D451" s="32" t="s">
        <v>1092</v>
      </c>
      <c r="E451" s="1">
        <f>VLOOKUP(C451,DATABASE!$A$2:$F$3248,6)</f>
        <v>2</v>
      </c>
      <c r="F451" s="6">
        <f>VLOOKUP(C451,DATABASE!$A$2:$F$3248,4)</f>
        <v>192</v>
      </c>
      <c r="G451" s="2">
        <f t="shared" ref="G451:G514" si="53">G450+F451</f>
        <v>1621579.6510000015</v>
      </c>
      <c r="H451" s="22">
        <f t="shared" si="50"/>
        <v>0.99197943546992284</v>
      </c>
      <c r="I451" s="25">
        <f t="shared" ref="I451:I514" si="54">J451/F451</f>
        <v>3.4245199999999998</v>
      </c>
      <c r="J451" s="43">
        <f>VLOOKUP(C451,DATABASE!$A$2:$F$3248,5)*F451</f>
        <v>657.50783999999999</v>
      </c>
      <c r="K451" s="25">
        <f t="shared" ref="K451:K514" si="55">J451+K450</f>
        <v>7024604.6806790018</v>
      </c>
      <c r="L451" s="26">
        <f t="shared" si="51"/>
        <v>0.99335871848109103</v>
      </c>
      <c r="M451" s="3" t="str">
        <f>VLOOKUP(C451,DATABASE!$A$2:$F$3248,3)</f>
        <v>OLEOSE</v>
      </c>
      <c r="N451" s="10" t="str">
        <f t="shared" si="52"/>
        <v>C</v>
      </c>
    </row>
    <row r="452" spans="1:14">
      <c r="A452" s="19">
        <v>451</v>
      </c>
      <c r="B452" s="21">
        <f t="shared" si="49"/>
        <v>0.75418060200668902</v>
      </c>
      <c r="C452" s="32" t="s">
        <v>2684</v>
      </c>
      <c r="D452" s="32" t="s">
        <v>2685</v>
      </c>
      <c r="E452" s="1">
        <f>VLOOKUP(C452,DATABASE!$A$2:$F$3248,6)</f>
        <v>1</v>
      </c>
      <c r="F452" s="6">
        <f>VLOOKUP(C452,DATABASE!$A$2:$F$3248,4)</f>
        <v>187</v>
      </c>
      <c r="G452" s="2">
        <f t="shared" si="53"/>
        <v>1621766.6510000015</v>
      </c>
      <c r="H452" s="22">
        <f t="shared" si="50"/>
        <v>0.99209383019257391</v>
      </c>
      <c r="I452" s="25">
        <f t="shared" si="54"/>
        <v>4.22872</v>
      </c>
      <c r="J452" s="43">
        <f>VLOOKUP(C452,DATABASE!$A$2:$F$3248,5)*F452</f>
        <v>790.77063999999996</v>
      </c>
      <c r="K452" s="25">
        <f t="shared" si="55"/>
        <v>7025395.4513190016</v>
      </c>
      <c r="L452" s="26">
        <f t="shared" si="51"/>
        <v>0.99347054241215482</v>
      </c>
      <c r="M452" s="3" t="str">
        <f>VLOOKUP(C452,DATABASE!$A$2:$F$3248,3)</f>
        <v>OLEOSE</v>
      </c>
      <c r="N452" s="10" t="str">
        <f t="shared" si="52"/>
        <v>C</v>
      </c>
    </row>
    <row r="453" spans="1:14">
      <c r="A453" s="19">
        <v>452</v>
      </c>
      <c r="B453" s="21">
        <f t="shared" si="49"/>
        <v>0.7558528428093646</v>
      </c>
      <c r="C453" s="32" t="s">
        <v>4669</v>
      </c>
      <c r="D453" s="32" t="s">
        <v>4670</v>
      </c>
      <c r="E453" s="1">
        <f>VLOOKUP(C453,DATABASE!$A$2:$F$3248,6)</f>
        <v>2</v>
      </c>
      <c r="F453" s="6">
        <f>VLOOKUP(C453,DATABASE!$A$2:$F$3248,4)</f>
        <v>180</v>
      </c>
      <c r="G453" s="2">
        <f t="shared" si="53"/>
        <v>1621946.6510000015</v>
      </c>
      <c r="H453" s="22">
        <f t="shared" si="50"/>
        <v>0.9922039427598317</v>
      </c>
      <c r="I453" s="25">
        <f t="shared" si="54"/>
        <v>2.8323999999999998</v>
      </c>
      <c r="J453" s="43">
        <f>VLOOKUP(C453,DATABASE!$A$2:$F$3248,5)*F453</f>
        <v>509.83199999999999</v>
      </c>
      <c r="K453" s="25">
        <f t="shared" si="55"/>
        <v>7025905.283319002</v>
      </c>
      <c r="L453" s="26">
        <f t="shared" si="51"/>
        <v>0.9935426384353736</v>
      </c>
      <c r="M453" s="3" t="str">
        <f>VLOOKUP(C453,DATABASE!$A$2:$F$3248,3)</f>
        <v>OLEOSE</v>
      </c>
      <c r="N453" s="10" t="str">
        <f t="shared" si="52"/>
        <v>C</v>
      </c>
    </row>
    <row r="454" spans="1:14">
      <c r="A454" s="19">
        <v>453</v>
      </c>
      <c r="B454" s="21">
        <f t="shared" si="49"/>
        <v>0.75752508361204018</v>
      </c>
      <c r="C454" s="32" t="s">
        <v>1232</v>
      </c>
      <c r="D454" s="32" t="s">
        <v>1223</v>
      </c>
      <c r="E454" s="1">
        <f>VLOOKUP(C454,DATABASE!$A$2:$F$3248,6)</f>
        <v>2</v>
      </c>
      <c r="F454" s="6">
        <f>VLOOKUP(C454,DATABASE!$A$2:$F$3248,4)</f>
        <v>175</v>
      </c>
      <c r="G454" s="2">
        <f t="shared" si="53"/>
        <v>1622121.6510000015</v>
      </c>
      <c r="H454" s="22">
        <f t="shared" si="50"/>
        <v>0.99231099664466571</v>
      </c>
      <c r="I454" s="25">
        <f t="shared" si="54"/>
        <v>4.4929500000000004</v>
      </c>
      <c r="J454" s="43">
        <f>VLOOKUP(C454,DATABASE!$A$2:$F$3248,5)*F454</f>
        <v>786.26625000000013</v>
      </c>
      <c r="K454" s="25">
        <f t="shared" si="55"/>
        <v>7026691.5495690024</v>
      </c>
      <c r="L454" s="26">
        <f t="shared" si="51"/>
        <v>0.99365382539463887</v>
      </c>
      <c r="M454" s="3" t="str">
        <f>VLOOKUP(C454,DATABASE!$A$2:$F$3248,3)</f>
        <v>CIOCC</v>
      </c>
      <c r="N454" s="10" t="str">
        <f t="shared" si="52"/>
        <v>C</v>
      </c>
    </row>
    <row r="455" spans="1:14">
      <c r="A455" s="19">
        <v>454</v>
      </c>
      <c r="B455" s="21">
        <f t="shared" si="49"/>
        <v>0.75919732441471577</v>
      </c>
      <c r="C455" s="32" t="s">
        <v>2258</v>
      </c>
      <c r="D455" s="32" t="s">
        <v>2259</v>
      </c>
      <c r="E455" s="1">
        <f>VLOOKUP(C455,DATABASE!$A$2:$F$3248,6)</f>
        <v>2</v>
      </c>
      <c r="F455" s="6">
        <f>VLOOKUP(C455,DATABASE!$A$2:$F$3248,4)</f>
        <v>169</v>
      </c>
      <c r="G455" s="2">
        <f t="shared" si="53"/>
        <v>1622290.6510000015</v>
      </c>
      <c r="H455" s="22">
        <f t="shared" si="50"/>
        <v>0.99241438011059102</v>
      </c>
      <c r="I455" s="25">
        <f t="shared" si="54"/>
        <v>4.0396400000000003</v>
      </c>
      <c r="J455" s="43">
        <f>VLOOKUP(C455,DATABASE!$A$2:$F$3248,5)*F455</f>
        <v>682.69916000000001</v>
      </c>
      <c r="K455" s="25">
        <f t="shared" si="55"/>
        <v>7027374.2487290027</v>
      </c>
      <c r="L455" s="26">
        <f t="shared" si="51"/>
        <v>0.99375036679355222</v>
      </c>
      <c r="M455" s="3" t="str">
        <f>VLOOKUP(C455,DATABASE!$A$2:$F$3248,3)</f>
        <v>OLEOSE</v>
      </c>
      <c r="N455" s="10" t="str">
        <f t="shared" si="52"/>
        <v>C</v>
      </c>
    </row>
    <row r="456" spans="1:14">
      <c r="A456" s="19">
        <v>455</v>
      </c>
      <c r="B456" s="21">
        <f t="shared" si="49"/>
        <v>0.76086956521739135</v>
      </c>
      <c r="C456" s="32" t="s">
        <v>3583</v>
      </c>
      <c r="D456" s="32" t="s">
        <v>3573</v>
      </c>
      <c r="E456" s="1">
        <f>VLOOKUP(C456,DATABASE!$A$2:$F$3248,6)</f>
        <v>1</v>
      </c>
      <c r="F456" s="6">
        <f>VLOOKUP(C456,DATABASE!$A$2:$F$3248,4)</f>
        <v>165</v>
      </c>
      <c r="G456" s="2">
        <f t="shared" si="53"/>
        <v>1622455.6510000015</v>
      </c>
      <c r="H456" s="22">
        <f t="shared" si="50"/>
        <v>0.99251531663057735</v>
      </c>
      <c r="I456" s="25">
        <f t="shared" si="54"/>
        <v>4.2821199999999999</v>
      </c>
      <c r="J456" s="43">
        <f>VLOOKUP(C456,DATABASE!$A$2:$F$3248,5)*F456</f>
        <v>706.5498</v>
      </c>
      <c r="K456" s="25">
        <f t="shared" si="55"/>
        <v>7028080.7985290028</v>
      </c>
      <c r="L456" s="26">
        <f t="shared" si="51"/>
        <v>0.99385028094328387</v>
      </c>
      <c r="M456" s="3" t="str">
        <f>VLOOKUP(C456,DATABASE!$A$2:$F$3248,3)</f>
        <v>OLEOSE</v>
      </c>
      <c r="N456" s="10" t="str">
        <f t="shared" si="52"/>
        <v>C</v>
      </c>
    </row>
    <row r="457" spans="1:14">
      <c r="A457" s="19">
        <v>456</v>
      </c>
      <c r="B457" s="21">
        <f t="shared" si="49"/>
        <v>0.76254180602006694</v>
      </c>
      <c r="C457" s="32" t="s">
        <v>746</v>
      </c>
      <c r="D457" s="32" t="s">
        <v>747</v>
      </c>
      <c r="E457" s="1">
        <f>VLOOKUP(C457,DATABASE!$A$2:$F$3248,6)</f>
        <v>1</v>
      </c>
      <c r="F457" s="6">
        <f>VLOOKUP(C457,DATABASE!$A$2:$F$3248,4)</f>
        <v>165</v>
      </c>
      <c r="G457" s="2">
        <f t="shared" si="53"/>
        <v>1622620.6510000015</v>
      </c>
      <c r="H457" s="22">
        <f t="shared" si="50"/>
        <v>0.99261625315056368</v>
      </c>
      <c r="I457" s="25">
        <f t="shared" si="54"/>
        <v>2.1455199999999999</v>
      </c>
      <c r="J457" s="43">
        <f>VLOOKUP(C457,DATABASE!$A$2:$F$3248,5)*F457</f>
        <v>354.01079999999996</v>
      </c>
      <c r="K457" s="25">
        <f t="shared" si="55"/>
        <v>7028434.8093290031</v>
      </c>
      <c r="L457" s="26">
        <f t="shared" si="51"/>
        <v>0.99390034208275047</v>
      </c>
      <c r="M457" s="3" t="str">
        <f>VLOOKUP(C457,DATABASE!$A$2:$F$3248,3)</f>
        <v>OLEOSE</v>
      </c>
      <c r="N457" s="10" t="str">
        <f t="shared" si="52"/>
        <v>C</v>
      </c>
    </row>
    <row r="458" spans="1:14">
      <c r="A458" s="19">
        <v>457</v>
      </c>
      <c r="B458" s="21">
        <f t="shared" si="49"/>
        <v>0.76421404682274252</v>
      </c>
      <c r="C458" s="32" t="s">
        <v>3069</v>
      </c>
      <c r="D458" s="32" t="s">
        <v>3064</v>
      </c>
      <c r="E458" s="1">
        <f>VLOOKUP(C458,DATABASE!$A$2:$F$3248,6)</f>
        <v>2</v>
      </c>
      <c r="F458" s="6">
        <f>VLOOKUP(C458,DATABASE!$A$2:$F$3248,4)</f>
        <v>161</v>
      </c>
      <c r="G458" s="2">
        <f t="shared" si="53"/>
        <v>1622781.6510000015</v>
      </c>
      <c r="H458" s="22">
        <f t="shared" si="50"/>
        <v>0.99271474272461091</v>
      </c>
      <c r="I458" s="25">
        <f t="shared" si="54"/>
        <v>15.376040000000001</v>
      </c>
      <c r="J458" s="43">
        <f>VLOOKUP(C458,DATABASE!$A$2:$F$3248,5)*F458</f>
        <v>2475.5424400000002</v>
      </c>
      <c r="K458" s="25">
        <f t="shared" si="55"/>
        <v>7030910.3517690031</v>
      </c>
      <c r="L458" s="26">
        <f t="shared" si="51"/>
        <v>0.99425041184148111</v>
      </c>
      <c r="M458" s="3" t="str">
        <f>VLOOKUP(C458,DATABASE!$A$2:$F$3248,3)</f>
        <v>OLEOSE</v>
      </c>
      <c r="N458" s="10" t="str">
        <f t="shared" si="52"/>
        <v>C</v>
      </c>
    </row>
    <row r="459" spans="1:14">
      <c r="A459" s="19">
        <v>458</v>
      </c>
      <c r="B459" s="21">
        <f t="shared" si="49"/>
        <v>0.76588628762541811</v>
      </c>
      <c r="C459" s="32" t="s">
        <v>91</v>
      </c>
      <c r="D459" s="32" t="s">
        <v>92</v>
      </c>
      <c r="E459" s="1">
        <f>VLOOKUP(C459,DATABASE!$A$2:$F$3248,6)</f>
        <v>1</v>
      </c>
      <c r="F459" s="6">
        <f>VLOOKUP(C459,DATABASE!$A$2:$F$3248,4)</f>
        <v>160</v>
      </c>
      <c r="G459" s="2">
        <f t="shared" si="53"/>
        <v>1622941.6510000015</v>
      </c>
      <c r="H459" s="22">
        <f t="shared" si="50"/>
        <v>0.99281262056217334</v>
      </c>
      <c r="I459" s="25">
        <f t="shared" si="54"/>
        <v>3.1334399999999998</v>
      </c>
      <c r="J459" s="43">
        <f>VLOOKUP(C459,DATABASE!$A$2:$F$3248,5)*F459</f>
        <v>501.35039999999998</v>
      </c>
      <c r="K459" s="25">
        <f t="shared" si="55"/>
        <v>7031411.702169003</v>
      </c>
      <c r="L459" s="26">
        <f t="shared" si="51"/>
        <v>0.99432130847032973</v>
      </c>
      <c r="M459" s="3" t="str">
        <f>VLOOKUP(C459,DATABASE!$A$2:$F$3248,3)</f>
        <v>OLEOSE</v>
      </c>
      <c r="N459" s="10" t="str">
        <f t="shared" si="52"/>
        <v>C</v>
      </c>
    </row>
    <row r="460" spans="1:14">
      <c r="A460" s="19">
        <v>459</v>
      </c>
      <c r="B460" s="21">
        <f t="shared" si="49"/>
        <v>0.76755852842809369</v>
      </c>
      <c r="C460" s="32" t="s">
        <v>152</v>
      </c>
      <c r="D460" s="32" t="s">
        <v>153</v>
      </c>
      <c r="E460" s="1">
        <f>VLOOKUP(C460,DATABASE!$A$2:$F$3248,6)</f>
        <v>1</v>
      </c>
      <c r="F460" s="6">
        <f>VLOOKUP(C460,DATABASE!$A$2:$F$3248,4)</f>
        <v>160</v>
      </c>
      <c r="G460" s="2">
        <f t="shared" si="53"/>
        <v>1623101.6510000015</v>
      </c>
      <c r="H460" s="22">
        <f t="shared" si="50"/>
        <v>0.99291049839973577</v>
      </c>
      <c r="I460" s="25">
        <f t="shared" si="54"/>
        <v>3.7983800000000003</v>
      </c>
      <c r="J460" s="43">
        <f>VLOOKUP(C460,DATABASE!$A$2:$F$3248,5)*F460</f>
        <v>607.74080000000004</v>
      </c>
      <c r="K460" s="25">
        <f t="shared" si="55"/>
        <v>7032019.4429690028</v>
      </c>
      <c r="L460" s="26">
        <f t="shared" si="51"/>
        <v>0.99440724990756346</v>
      </c>
      <c r="M460" s="3" t="str">
        <f>VLOOKUP(C460,DATABASE!$A$2:$F$3248,3)</f>
        <v>OLEOSE</v>
      </c>
      <c r="N460" s="10" t="str">
        <f t="shared" si="52"/>
        <v>C</v>
      </c>
    </row>
    <row r="461" spans="1:14">
      <c r="A461" s="19">
        <v>460</v>
      </c>
      <c r="B461" s="21">
        <f t="shared" si="49"/>
        <v>0.76923076923076927</v>
      </c>
      <c r="C461" s="32" t="s">
        <v>1099</v>
      </c>
      <c r="D461" s="32" t="s">
        <v>1100</v>
      </c>
      <c r="E461" s="1">
        <f>VLOOKUP(C461,DATABASE!$A$2:$F$3248,6)</f>
        <v>1</v>
      </c>
      <c r="F461" s="6">
        <f>VLOOKUP(C461,DATABASE!$A$2:$F$3248,4)</f>
        <v>160</v>
      </c>
      <c r="G461" s="2">
        <f t="shared" si="53"/>
        <v>1623261.6510000015</v>
      </c>
      <c r="H461" s="22">
        <f t="shared" si="50"/>
        <v>0.99300837623729832</v>
      </c>
      <c r="I461" s="25">
        <f t="shared" si="54"/>
        <v>3.7015599999999997</v>
      </c>
      <c r="J461" s="43">
        <f>VLOOKUP(C461,DATABASE!$A$2:$F$3248,5)*F461</f>
        <v>592.24959999999999</v>
      </c>
      <c r="K461" s="25">
        <f t="shared" si="55"/>
        <v>7032611.6925690025</v>
      </c>
      <c r="L461" s="26">
        <f t="shared" si="51"/>
        <v>0.99449100071354046</v>
      </c>
      <c r="M461" s="3" t="str">
        <f>VLOOKUP(C461,DATABASE!$A$2:$F$3248,3)</f>
        <v>OLEOSE</v>
      </c>
      <c r="N461" s="10" t="str">
        <f t="shared" si="52"/>
        <v>C</v>
      </c>
    </row>
    <row r="462" spans="1:14">
      <c r="A462" s="19">
        <v>461</v>
      </c>
      <c r="B462" s="21">
        <f t="shared" si="49"/>
        <v>0.77090301003344486</v>
      </c>
      <c r="C462" s="32" t="s">
        <v>1130</v>
      </c>
      <c r="D462" s="32" t="s">
        <v>1131</v>
      </c>
      <c r="E462" s="1">
        <f>VLOOKUP(C462,DATABASE!$A$2:$F$3248,6)</f>
        <v>1</v>
      </c>
      <c r="F462" s="6">
        <f>VLOOKUP(C462,DATABASE!$A$2:$F$3248,4)</f>
        <v>160</v>
      </c>
      <c r="G462" s="2">
        <f t="shared" si="53"/>
        <v>1623421.6510000015</v>
      </c>
      <c r="H462" s="22">
        <f t="shared" si="50"/>
        <v>0.99310625407486075</v>
      </c>
      <c r="I462" s="25">
        <f t="shared" si="54"/>
        <v>1.2221900000000001</v>
      </c>
      <c r="J462" s="43">
        <f>VLOOKUP(C462,DATABASE!$A$2:$F$3248,5)*F462</f>
        <v>195.55040000000002</v>
      </c>
      <c r="K462" s="25">
        <f t="shared" si="55"/>
        <v>7032807.2429690026</v>
      </c>
      <c r="L462" s="26">
        <f t="shared" si="51"/>
        <v>0.99451865375646209</v>
      </c>
      <c r="M462" s="3" t="str">
        <f>VLOOKUP(C462,DATABASE!$A$2:$F$3248,3)</f>
        <v>OLEOSE</v>
      </c>
      <c r="N462" s="10" t="str">
        <f t="shared" si="52"/>
        <v>C</v>
      </c>
    </row>
    <row r="463" spans="1:14">
      <c r="A463" s="19">
        <v>462</v>
      </c>
      <c r="B463" s="21">
        <f t="shared" si="49"/>
        <v>0.77257525083612044</v>
      </c>
      <c r="C463" s="32" t="s">
        <v>1971</v>
      </c>
      <c r="D463" s="32" t="s">
        <v>1972</v>
      </c>
      <c r="E463" s="1">
        <f>VLOOKUP(C463,DATABASE!$A$2:$F$3248,6)</f>
        <v>1</v>
      </c>
      <c r="F463" s="6">
        <f>VLOOKUP(C463,DATABASE!$A$2:$F$3248,4)</f>
        <v>160</v>
      </c>
      <c r="G463" s="2">
        <f t="shared" si="53"/>
        <v>1623581.6510000015</v>
      </c>
      <c r="H463" s="22">
        <f t="shared" si="50"/>
        <v>0.99320413191242318</v>
      </c>
      <c r="I463" s="25">
        <f t="shared" si="54"/>
        <v>2.9473099999999999</v>
      </c>
      <c r="J463" s="43">
        <f>VLOOKUP(C463,DATABASE!$A$2:$F$3248,5)*F463</f>
        <v>471.56959999999998</v>
      </c>
      <c r="K463" s="25">
        <f t="shared" si="55"/>
        <v>7033278.8125690026</v>
      </c>
      <c r="L463" s="26">
        <f t="shared" si="51"/>
        <v>0.99458533904265611</v>
      </c>
      <c r="M463" s="3" t="str">
        <f>VLOOKUP(C463,DATABASE!$A$2:$F$3248,3)</f>
        <v>OLEOSE</v>
      </c>
      <c r="N463" s="10" t="str">
        <f t="shared" si="52"/>
        <v>C</v>
      </c>
    </row>
    <row r="464" spans="1:14">
      <c r="A464" s="19">
        <v>463</v>
      </c>
      <c r="B464" s="21">
        <f t="shared" si="49"/>
        <v>0.77424749163879603</v>
      </c>
      <c r="C464" s="32" t="s">
        <v>3054</v>
      </c>
      <c r="D464" s="32" t="s">
        <v>3055</v>
      </c>
      <c r="E464" s="1">
        <f>VLOOKUP(C464,DATABASE!$A$2:$F$3248,6)</f>
        <v>1</v>
      </c>
      <c r="F464" s="6">
        <f>VLOOKUP(C464,DATABASE!$A$2:$F$3248,4)</f>
        <v>160</v>
      </c>
      <c r="G464" s="2">
        <f t="shared" si="53"/>
        <v>1623741.6510000015</v>
      </c>
      <c r="H464" s="22">
        <f t="shared" si="50"/>
        <v>0.99330200974998573</v>
      </c>
      <c r="I464" s="25">
        <f t="shared" si="54"/>
        <v>3.8313800000000002</v>
      </c>
      <c r="J464" s="43">
        <f>VLOOKUP(C464,DATABASE!$A$2:$F$3248,5)*F464</f>
        <v>613.02080000000001</v>
      </c>
      <c r="K464" s="25">
        <f t="shared" si="55"/>
        <v>7033891.8333690027</v>
      </c>
      <c r="L464" s="26">
        <f t="shared" si="51"/>
        <v>0.99467202713173319</v>
      </c>
      <c r="M464" s="3" t="str">
        <f>VLOOKUP(C464,DATABASE!$A$2:$F$3248,3)</f>
        <v>CIOCC</v>
      </c>
      <c r="N464" s="10" t="str">
        <f t="shared" si="52"/>
        <v>C</v>
      </c>
    </row>
    <row r="465" spans="1:14">
      <c r="A465" s="19">
        <v>464</v>
      </c>
      <c r="B465" s="21">
        <f t="shared" si="49"/>
        <v>0.77591973244147161</v>
      </c>
      <c r="C465" s="32" t="s">
        <v>4873</v>
      </c>
      <c r="D465" s="32" t="s">
        <v>4874</v>
      </c>
      <c r="E465" s="1">
        <f>VLOOKUP(C465,DATABASE!$A$2:$F$3248,6)</f>
        <v>1</v>
      </c>
      <c r="F465" s="6">
        <f>VLOOKUP(C465,DATABASE!$A$2:$F$3248,4)</f>
        <v>160</v>
      </c>
      <c r="G465" s="2">
        <f t="shared" si="53"/>
        <v>1623901.6510000015</v>
      </c>
      <c r="H465" s="22">
        <f t="shared" si="50"/>
        <v>0.99339988758754816</v>
      </c>
      <c r="I465" s="25">
        <f t="shared" si="54"/>
        <v>4.2203799999999996</v>
      </c>
      <c r="J465" s="43">
        <f>VLOOKUP(C465,DATABASE!$A$2:$F$3248,5)*F465</f>
        <v>675.2607999999999</v>
      </c>
      <c r="K465" s="25">
        <f t="shared" si="55"/>
        <v>7034567.094169003</v>
      </c>
      <c r="L465" s="26">
        <f t="shared" si="51"/>
        <v>0.9947675166622364</v>
      </c>
      <c r="M465" s="3" t="str">
        <f>VLOOKUP(C465,DATABASE!$A$2:$F$3248,3)</f>
        <v>CIOCC</v>
      </c>
      <c r="N465" s="10" t="str">
        <f t="shared" si="52"/>
        <v>C</v>
      </c>
    </row>
    <row r="466" spans="1:14">
      <c r="A466" s="19">
        <v>465</v>
      </c>
      <c r="B466" s="21">
        <f t="shared" si="49"/>
        <v>0.77759197324414719</v>
      </c>
      <c r="C466" s="32" t="s">
        <v>2946</v>
      </c>
      <c r="D466" s="32" t="s">
        <v>2103</v>
      </c>
      <c r="E466" s="1">
        <f>VLOOKUP(C466,DATABASE!$A$2:$F$3248,6)</f>
        <v>1</v>
      </c>
      <c r="F466" s="6">
        <f>VLOOKUP(C466,DATABASE!$A$2:$F$3248,4)</f>
        <v>160</v>
      </c>
      <c r="G466" s="2">
        <f t="shared" si="53"/>
        <v>1624061.6510000015</v>
      </c>
      <c r="H466" s="22">
        <f t="shared" si="50"/>
        <v>0.99349776542511059</v>
      </c>
      <c r="I466" s="25">
        <f t="shared" si="54"/>
        <v>0.95443999999999996</v>
      </c>
      <c r="J466" s="43">
        <f>VLOOKUP(C466,DATABASE!$A$2:$F$3248,5)*F466</f>
        <v>152.71039999999999</v>
      </c>
      <c r="K466" s="25">
        <f t="shared" si="55"/>
        <v>7034719.8045690032</v>
      </c>
      <c r="L466" s="26">
        <f t="shared" si="51"/>
        <v>0.99478911164361095</v>
      </c>
      <c r="M466" s="3" t="str">
        <f>VLOOKUP(C466,DATABASE!$A$2:$F$3248,3)</f>
        <v>OLEOSE</v>
      </c>
      <c r="N466" s="10" t="str">
        <f t="shared" si="52"/>
        <v>C</v>
      </c>
    </row>
    <row r="467" spans="1:14">
      <c r="A467" s="19">
        <v>466</v>
      </c>
      <c r="B467" s="21">
        <f t="shared" si="49"/>
        <v>0.77926421404682278</v>
      </c>
      <c r="C467" s="32" t="s">
        <v>4119</v>
      </c>
      <c r="D467" s="32" t="s">
        <v>4114</v>
      </c>
      <c r="E467" s="1">
        <f>VLOOKUP(C467,DATABASE!$A$2:$F$3248,6)</f>
        <v>1</v>
      </c>
      <c r="F467" s="6">
        <f>VLOOKUP(C467,DATABASE!$A$2:$F$3248,4)</f>
        <v>160</v>
      </c>
      <c r="G467" s="2">
        <f t="shared" si="53"/>
        <v>1624221.6510000015</v>
      </c>
      <c r="H467" s="22">
        <f t="shared" si="50"/>
        <v>0.99359564326267313</v>
      </c>
      <c r="I467" s="25">
        <f t="shared" si="54"/>
        <v>4.0933099999999998</v>
      </c>
      <c r="J467" s="43">
        <f>VLOOKUP(C467,DATABASE!$A$2:$F$3248,5)*F467</f>
        <v>654.92959999999994</v>
      </c>
      <c r="K467" s="25">
        <f t="shared" si="55"/>
        <v>7035374.7341690036</v>
      </c>
      <c r="L467" s="26">
        <f t="shared" si="51"/>
        <v>0.9948817261120011</v>
      </c>
      <c r="M467" s="3" t="str">
        <f>VLOOKUP(C467,DATABASE!$A$2:$F$3248,3)</f>
        <v>OLEOSE</v>
      </c>
      <c r="N467" s="10" t="str">
        <f t="shared" si="52"/>
        <v>C</v>
      </c>
    </row>
    <row r="468" spans="1:14">
      <c r="A468" s="19">
        <v>467</v>
      </c>
      <c r="B468" s="21">
        <f t="shared" si="49"/>
        <v>0.78093645484949836</v>
      </c>
      <c r="C468" s="32" t="s">
        <v>5612</v>
      </c>
      <c r="D468" s="32" t="s">
        <v>5613</v>
      </c>
      <c r="E468" s="1">
        <f>VLOOKUP(C468,DATABASE!$A$2:$F$3248,6)</f>
        <v>1</v>
      </c>
      <c r="F468" s="6">
        <f>VLOOKUP(C468,DATABASE!$A$2:$F$3248,4)</f>
        <v>156</v>
      </c>
      <c r="G468" s="2">
        <f t="shared" si="53"/>
        <v>1624377.6510000015</v>
      </c>
      <c r="H468" s="22">
        <f t="shared" si="50"/>
        <v>0.99369107415429647</v>
      </c>
      <c r="I468" s="25">
        <f t="shared" si="54"/>
        <v>5.1616799999999996</v>
      </c>
      <c r="J468" s="43">
        <f>VLOOKUP(C468,DATABASE!$A$2:$F$3248,5)*F468</f>
        <v>805.22207999999989</v>
      </c>
      <c r="K468" s="25">
        <f t="shared" si="55"/>
        <v>7036179.9562490033</v>
      </c>
      <c r="L468" s="26">
        <f t="shared" si="51"/>
        <v>0.99499559364047307</v>
      </c>
      <c r="M468" s="3" t="str">
        <f>VLOOKUP(C468,DATABASE!$A$2:$F$3248,3)</f>
        <v>OLEOSE</v>
      </c>
      <c r="N468" s="10" t="str">
        <f t="shared" si="52"/>
        <v>C</v>
      </c>
    </row>
    <row r="469" spans="1:14">
      <c r="A469" s="19">
        <v>468</v>
      </c>
      <c r="B469" s="21">
        <f t="shared" si="49"/>
        <v>0.78260869565217395</v>
      </c>
      <c r="C469" s="32" t="s">
        <v>5000</v>
      </c>
      <c r="D469" s="32" t="s">
        <v>5001</v>
      </c>
      <c r="E469" s="1">
        <f>VLOOKUP(C469,DATABASE!$A$2:$F$3248,6)</f>
        <v>1</v>
      </c>
      <c r="F469" s="6">
        <f>VLOOKUP(C469,DATABASE!$A$2:$F$3248,4)</f>
        <v>153.6</v>
      </c>
      <c r="G469" s="2">
        <f t="shared" si="53"/>
        <v>1624531.2510000016</v>
      </c>
      <c r="H469" s="22">
        <f t="shared" si="50"/>
        <v>0.99378503687835651</v>
      </c>
      <c r="I469" s="25">
        <f t="shared" si="54"/>
        <v>4.8580899999999998</v>
      </c>
      <c r="J469" s="43">
        <f>VLOOKUP(C469,DATABASE!$A$2:$F$3248,5)*F469</f>
        <v>746.2026239999999</v>
      </c>
      <c r="K469" s="25">
        <f t="shared" si="55"/>
        <v>7036926.158873003</v>
      </c>
      <c r="L469" s="26">
        <f t="shared" si="51"/>
        <v>0.99510111514894206</v>
      </c>
      <c r="M469" s="3" t="str">
        <f>VLOOKUP(C469,DATABASE!$A$2:$F$3248,3)</f>
        <v>CIOCC</v>
      </c>
      <c r="N469" s="10" t="str">
        <f t="shared" si="52"/>
        <v>C</v>
      </c>
    </row>
    <row r="470" spans="1:14">
      <c r="A470" s="19">
        <v>469</v>
      </c>
      <c r="B470" s="21">
        <f t="shared" si="49"/>
        <v>0.78428093645484953</v>
      </c>
      <c r="C470" s="32" t="s">
        <v>6018</v>
      </c>
      <c r="D470" s="32" t="s">
        <v>6019</v>
      </c>
      <c r="E470" s="1">
        <f>VLOOKUP(C470,DATABASE!$A$2:$F$3248,6)</f>
        <v>1</v>
      </c>
      <c r="F470" s="6">
        <f>VLOOKUP(C470,DATABASE!$A$2:$F$3248,4)</f>
        <v>153</v>
      </c>
      <c r="G470" s="2">
        <f t="shared" si="53"/>
        <v>1624684.2510000016</v>
      </c>
      <c r="H470" s="22">
        <f t="shared" si="50"/>
        <v>0.99387863256052567</v>
      </c>
      <c r="I470" s="25">
        <f t="shared" si="54"/>
        <v>2.3591600000000001</v>
      </c>
      <c r="J470" s="43">
        <f>VLOOKUP(C470,DATABASE!$A$2:$F$3248,5)*F470</f>
        <v>360.95148</v>
      </c>
      <c r="K470" s="25">
        <f t="shared" si="55"/>
        <v>7037287.1103530033</v>
      </c>
      <c r="L470" s="26">
        <f t="shared" si="51"/>
        <v>0.99515215777922594</v>
      </c>
      <c r="M470" s="3" t="str">
        <f>VLOOKUP(C470,DATABASE!$A$2:$F$3248,3)</f>
        <v>OLEOSE</v>
      </c>
      <c r="N470" s="10" t="str">
        <f t="shared" si="52"/>
        <v>C</v>
      </c>
    </row>
    <row r="471" spans="1:14">
      <c r="A471" s="19">
        <v>470</v>
      </c>
      <c r="B471" s="21">
        <f t="shared" si="49"/>
        <v>0.78595317725752512</v>
      </c>
      <c r="C471" s="32" t="s">
        <v>1226</v>
      </c>
      <c r="D471" s="32" t="s">
        <v>1227</v>
      </c>
      <c r="E471" s="1">
        <f>VLOOKUP(C471,DATABASE!$A$2:$F$3248,6)</f>
        <v>2</v>
      </c>
      <c r="F471" s="6">
        <f>VLOOKUP(C471,DATABASE!$A$2:$F$3248,4)</f>
        <v>152</v>
      </c>
      <c r="G471" s="2">
        <f t="shared" si="53"/>
        <v>1624836.2510000016</v>
      </c>
      <c r="H471" s="22">
        <f t="shared" si="50"/>
        <v>0.99397161650621002</v>
      </c>
      <c r="I471" s="25">
        <f t="shared" si="54"/>
        <v>4.67136</v>
      </c>
      <c r="J471" s="43">
        <f>VLOOKUP(C471,DATABASE!$A$2:$F$3248,5)*F471</f>
        <v>710.04672000000005</v>
      </c>
      <c r="K471" s="25">
        <f t="shared" si="55"/>
        <v>7037997.1570730032</v>
      </c>
      <c r="L471" s="26">
        <f t="shared" si="51"/>
        <v>0.99525256643307958</v>
      </c>
      <c r="M471" s="3" t="str">
        <f>VLOOKUP(C471,DATABASE!$A$2:$F$3248,3)</f>
        <v>OLEOSE</v>
      </c>
      <c r="N471" s="10" t="str">
        <f t="shared" si="52"/>
        <v>C</v>
      </c>
    </row>
    <row r="472" spans="1:14">
      <c r="A472" s="19">
        <v>471</v>
      </c>
      <c r="B472" s="21">
        <f t="shared" si="49"/>
        <v>0.7876254180602007</v>
      </c>
      <c r="C472" s="32" t="s">
        <v>1249</v>
      </c>
      <c r="D472" s="32" t="s">
        <v>1250</v>
      </c>
      <c r="E472" s="1">
        <f>VLOOKUP(C472,DATABASE!$A$2:$F$3248,6)</f>
        <v>2</v>
      </c>
      <c r="F472" s="6">
        <f>VLOOKUP(C472,DATABASE!$A$2:$F$3248,4)</f>
        <v>152</v>
      </c>
      <c r="G472" s="2">
        <f t="shared" si="53"/>
        <v>1624988.2510000016</v>
      </c>
      <c r="H472" s="22">
        <f t="shared" si="50"/>
        <v>0.99406460045189438</v>
      </c>
      <c r="I472" s="25">
        <f t="shared" si="54"/>
        <v>4.2673500000000004</v>
      </c>
      <c r="J472" s="43">
        <f>VLOOKUP(C472,DATABASE!$A$2:$F$3248,5)*F472</f>
        <v>648.63720000000012</v>
      </c>
      <c r="K472" s="25">
        <f t="shared" si="55"/>
        <v>7038645.794273003</v>
      </c>
      <c r="L472" s="26">
        <f t="shared" si="51"/>
        <v>0.99534429108479172</v>
      </c>
      <c r="M472" s="3" t="str">
        <f>VLOOKUP(C472,DATABASE!$A$2:$F$3248,3)</f>
        <v>OLEOSE</v>
      </c>
      <c r="N472" s="10" t="str">
        <f t="shared" si="52"/>
        <v>C</v>
      </c>
    </row>
    <row r="473" spans="1:14">
      <c r="A473" s="19">
        <v>472</v>
      </c>
      <c r="B473" s="21">
        <f t="shared" si="49"/>
        <v>0.78929765886287628</v>
      </c>
      <c r="C473" s="32" t="s">
        <v>6002</v>
      </c>
      <c r="D473" s="32" t="s">
        <v>6003</v>
      </c>
      <c r="E473" s="1">
        <f>VLOOKUP(C473,DATABASE!$A$2:$F$3248,6)</f>
        <v>1</v>
      </c>
      <c r="F473" s="6">
        <f>VLOOKUP(C473,DATABASE!$A$2:$F$3248,4)</f>
        <v>147.6</v>
      </c>
      <c r="G473" s="2">
        <f t="shared" si="53"/>
        <v>1625135.8510000017</v>
      </c>
      <c r="H473" s="22">
        <f t="shared" si="50"/>
        <v>0.99415489275704583</v>
      </c>
      <c r="I473" s="25">
        <f t="shared" si="54"/>
        <v>2.65652</v>
      </c>
      <c r="J473" s="43">
        <f>VLOOKUP(C473,DATABASE!$A$2:$F$3248,5)*F473</f>
        <v>392.102352</v>
      </c>
      <c r="K473" s="25">
        <f t="shared" si="55"/>
        <v>7039037.8966250028</v>
      </c>
      <c r="L473" s="26">
        <f t="shared" si="51"/>
        <v>0.99539973880143939</v>
      </c>
      <c r="M473" s="3" t="str">
        <f>VLOOKUP(C473,DATABASE!$A$2:$F$3248,3)</f>
        <v>OLEOSE</v>
      </c>
      <c r="N473" s="10" t="str">
        <f t="shared" si="52"/>
        <v>C</v>
      </c>
    </row>
    <row r="474" spans="1:14">
      <c r="A474" s="19">
        <v>473</v>
      </c>
      <c r="B474" s="21">
        <f t="shared" si="49"/>
        <v>0.79096989966555187</v>
      </c>
      <c r="C474" s="32" t="s">
        <v>2691</v>
      </c>
      <c r="D474" s="32" t="s">
        <v>2692</v>
      </c>
      <c r="E474" s="1">
        <f>VLOOKUP(C474,DATABASE!$A$2:$F$3248,6)</f>
        <v>1</v>
      </c>
      <c r="F474" s="6">
        <f>VLOOKUP(C474,DATABASE!$A$2:$F$3248,4)</f>
        <v>147</v>
      </c>
      <c r="G474" s="2">
        <f t="shared" si="53"/>
        <v>1625282.8510000017</v>
      </c>
      <c r="H474" s="22">
        <f t="shared" si="50"/>
        <v>0.99424481802030629</v>
      </c>
      <c r="I474" s="25">
        <f t="shared" si="54"/>
        <v>3.0716399999999999</v>
      </c>
      <c r="J474" s="43">
        <f>VLOOKUP(C474,DATABASE!$A$2:$F$3248,5)*F474</f>
        <v>451.53107999999997</v>
      </c>
      <c r="K474" s="25">
        <f t="shared" si="55"/>
        <v>7039489.4277050029</v>
      </c>
      <c r="L474" s="26">
        <f t="shared" si="51"/>
        <v>0.99546359041378951</v>
      </c>
      <c r="M474" s="3" t="str">
        <f>VLOOKUP(C474,DATABASE!$A$2:$F$3248,3)</f>
        <v>OLEOSE</v>
      </c>
      <c r="N474" s="10" t="str">
        <f t="shared" si="52"/>
        <v>C</v>
      </c>
    </row>
    <row r="475" spans="1:14">
      <c r="A475" s="19">
        <v>474</v>
      </c>
      <c r="B475" s="21">
        <f t="shared" si="49"/>
        <v>0.79264214046822745</v>
      </c>
      <c r="C475" s="32" t="s">
        <v>2806</v>
      </c>
      <c r="D475" s="32" t="s">
        <v>2807</v>
      </c>
      <c r="E475" s="1">
        <f>VLOOKUP(C475,DATABASE!$A$2:$F$3248,6)</f>
        <v>1</v>
      </c>
      <c r="F475" s="6">
        <f>VLOOKUP(C475,DATABASE!$A$2:$F$3248,4)</f>
        <v>146.80799999999999</v>
      </c>
      <c r="G475" s="2">
        <f t="shared" si="53"/>
        <v>1625429.6590000016</v>
      </c>
      <c r="H475" s="22">
        <f t="shared" si="50"/>
        <v>0.99433462583016174</v>
      </c>
      <c r="I475" s="25">
        <f t="shared" si="54"/>
        <v>2.7450899999999998</v>
      </c>
      <c r="J475" s="43">
        <f>VLOOKUP(C475,DATABASE!$A$2:$F$3248,5)*F475</f>
        <v>403.00117271999994</v>
      </c>
      <c r="K475" s="25">
        <f t="shared" si="55"/>
        <v>7039892.4288777234</v>
      </c>
      <c r="L475" s="26">
        <f t="shared" si="51"/>
        <v>0.99552057934721394</v>
      </c>
      <c r="M475" s="3" t="str">
        <f>VLOOKUP(C475,DATABASE!$A$2:$F$3248,3)</f>
        <v>OLEOSE</v>
      </c>
      <c r="N475" s="10" t="str">
        <f t="shared" si="52"/>
        <v>C</v>
      </c>
    </row>
    <row r="476" spans="1:14">
      <c r="A476" s="19">
        <v>475</v>
      </c>
      <c r="B476" s="21">
        <f t="shared" si="49"/>
        <v>0.79431438127090304</v>
      </c>
      <c r="C476" s="32" t="s">
        <v>5248</v>
      </c>
      <c r="D476" s="32" t="s">
        <v>5249</v>
      </c>
      <c r="E476" s="1">
        <f>VLOOKUP(C476,DATABASE!$A$2:$F$3248,6)</f>
        <v>2</v>
      </c>
      <c r="F476" s="6">
        <f>VLOOKUP(C476,DATABASE!$A$2:$F$3248,4)</f>
        <v>145.6</v>
      </c>
      <c r="G476" s="2">
        <f t="shared" si="53"/>
        <v>1625575.2590000017</v>
      </c>
      <c r="H476" s="22">
        <f t="shared" si="50"/>
        <v>0.99442369466234359</v>
      </c>
      <c r="I476" s="25">
        <f t="shared" si="54"/>
        <v>4.3024500000000003</v>
      </c>
      <c r="J476" s="43">
        <f>VLOOKUP(C476,DATABASE!$A$2:$F$3248,5)*F476</f>
        <v>626.43672000000004</v>
      </c>
      <c r="K476" s="25">
        <f t="shared" si="55"/>
        <v>7040518.8655977231</v>
      </c>
      <c r="L476" s="26">
        <f t="shared" si="51"/>
        <v>0.9956091645994346</v>
      </c>
      <c r="M476" s="3" t="str">
        <f>VLOOKUP(C476,DATABASE!$A$2:$F$3248,3)</f>
        <v>OLEOSE</v>
      </c>
      <c r="N476" s="10" t="str">
        <f t="shared" si="52"/>
        <v>C</v>
      </c>
    </row>
    <row r="477" spans="1:14">
      <c r="A477" s="19">
        <v>476</v>
      </c>
      <c r="B477" s="21">
        <f t="shared" si="49"/>
        <v>0.79598662207357862</v>
      </c>
      <c r="C477" s="32" t="s">
        <v>2802</v>
      </c>
      <c r="D477" s="32" t="s">
        <v>2803</v>
      </c>
      <c r="E477" s="1">
        <f>VLOOKUP(C477,DATABASE!$A$2:$F$3248,6)</f>
        <v>1</v>
      </c>
      <c r="F477" s="6">
        <f>VLOOKUP(C477,DATABASE!$A$2:$F$3248,4)</f>
        <v>145.19800000000001</v>
      </c>
      <c r="G477" s="2">
        <f t="shared" si="53"/>
        <v>1625720.4570000018</v>
      </c>
      <c r="H477" s="22">
        <f t="shared" si="50"/>
        <v>0.99451251757645864</v>
      </c>
      <c r="I477" s="25">
        <f t="shared" si="54"/>
        <v>4.0691100000000002</v>
      </c>
      <c r="J477" s="43">
        <f>VLOOKUP(C477,DATABASE!$A$2:$F$3248,5)*F477</f>
        <v>590.82663378000007</v>
      </c>
      <c r="K477" s="25">
        <f t="shared" si="55"/>
        <v>7041109.6922315033</v>
      </c>
      <c r="L477" s="26">
        <f t="shared" si="51"/>
        <v>0.99569271418186023</v>
      </c>
      <c r="M477" s="3" t="str">
        <f>VLOOKUP(C477,DATABASE!$A$2:$F$3248,3)</f>
        <v>OLEOSE</v>
      </c>
      <c r="N477" s="10" t="str">
        <f t="shared" si="52"/>
        <v>C</v>
      </c>
    </row>
    <row r="478" spans="1:14">
      <c r="A478" s="19">
        <v>477</v>
      </c>
      <c r="B478" s="21">
        <f t="shared" si="49"/>
        <v>0.7976588628762542</v>
      </c>
      <c r="C478" s="32" t="s">
        <v>3973</v>
      </c>
      <c r="D478" s="32" t="s">
        <v>3968</v>
      </c>
      <c r="E478" s="1">
        <f>VLOOKUP(C478,DATABASE!$A$2:$F$3248,6)</f>
        <v>1</v>
      </c>
      <c r="F478" s="6">
        <f>VLOOKUP(C478,DATABASE!$A$2:$F$3248,4)</f>
        <v>144</v>
      </c>
      <c r="G478" s="2">
        <f t="shared" si="53"/>
        <v>1625864.4570000018</v>
      </c>
      <c r="H478" s="22">
        <f t="shared" si="50"/>
        <v>0.99460060763026492</v>
      </c>
      <c r="I478" s="25">
        <f t="shared" si="54"/>
        <v>3.2111100000000001</v>
      </c>
      <c r="J478" s="43">
        <f>VLOOKUP(C478,DATABASE!$A$2:$F$3248,5)*F478</f>
        <v>462.39984000000004</v>
      </c>
      <c r="K478" s="25">
        <f t="shared" si="55"/>
        <v>7041572.0920715034</v>
      </c>
      <c r="L478" s="26">
        <f t="shared" si="51"/>
        <v>0.99575810276006049</v>
      </c>
      <c r="M478" s="3" t="str">
        <f>VLOOKUP(C478,DATABASE!$A$2:$F$3248,3)</f>
        <v>OLEOSE</v>
      </c>
      <c r="N478" s="10" t="str">
        <f t="shared" si="52"/>
        <v>C</v>
      </c>
    </row>
    <row r="479" spans="1:14">
      <c r="A479" s="19">
        <v>478</v>
      </c>
      <c r="B479" s="21">
        <f t="shared" si="49"/>
        <v>0.79933110367892979</v>
      </c>
      <c r="C479" s="32" t="s">
        <v>5242</v>
      </c>
      <c r="D479" s="32" t="s">
        <v>5243</v>
      </c>
      <c r="E479" s="1">
        <f>VLOOKUP(C479,DATABASE!$A$2:$F$3248,6)</f>
        <v>1</v>
      </c>
      <c r="F479" s="6">
        <f>VLOOKUP(C479,DATABASE!$A$2:$F$3248,4)</f>
        <v>141.4</v>
      </c>
      <c r="G479" s="2">
        <f t="shared" si="53"/>
        <v>1626005.8570000017</v>
      </c>
      <c r="H479" s="22">
        <f t="shared" si="50"/>
        <v>0.99468710716921072</v>
      </c>
      <c r="I479" s="25">
        <f t="shared" si="54"/>
        <v>3.7094200000000006</v>
      </c>
      <c r="J479" s="43">
        <f>VLOOKUP(C479,DATABASE!$A$2:$F$3248,5)*F479</f>
        <v>524.51198800000009</v>
      </c>
      <c r="K479" s="25">
        <f t="shared" si="55"/>
        <v>7042096.6040595034</v>
      </c>
      <c r="L479" s="26">
        <f t="shared" si="51"/>
        <v>0.99583227469996494</v>
      </c>
      <c r="M479" s="3" t="str">
        <f>VLOOKUP(C479,DATABASE!$A$2:$F$3248,3)</f>
        <v>OLEOSE</v>
      </c>
      <c r="N479" s="10" t="str">
        <f t="shared" si="52"/>
        <v>C</v>
      </c>
    </row>
    <row r="480" spans="1:14">
      <c r="A480" s="19">
        <v>479</v>
      </c>
      <c r="B480" s="21">
        <f t="shared" si="49"/>
        <v>0.80100334448160537</v>
      </c>
      <c r="C480" s="32" t="s">
        <v>4085</v>
      </c>
      <c r="D480" s="32" t="s">
        <v>4086</v>
      </c>
      <c r="E480" s="1">
        <f>VLOOKUP(C480,DATABASE!$A$2:$F$3248,6)</f>
        <v>1</v>
      </c>
      <c r="F480" s="6">
        <f>VLOOKUP(C480,DATABASE!$A$2:$F$3248,4)</f>
        <v>140</v>
      </c>
      <c r="G480" s="2">
        <f t="shared" si="53"/>
        <v>1626145.8570000017</v>
      </c>
      <c r="H480" s="22">
        <f t="shared" si="50"/>
        <v>0.99477275027707779</v>
      </c>
      <c r="I480" s="25">
        <f t="shared" si="54"/>
        <v>2.4488699999999999</v>
      </c>
      <c r="J480" s="43">
        <f>VLOOKUP(C480,DATABASE!$A$2:$F$3248,5)*F480</f>
        <v>342.84179999999998</v>
      </c>
      <c r="K480" s="25">
        <f t="shared" si="55"/>
        <v>7042439.445859503</v>
      </c>
      <c r="L480" s="26">
        <f t="shared" si="51"/>
        <v>0.9958807564162423</v>
      </c>
      <c r="M480" s="3" t="str">
        <f>VLOOKUP(C480,DATABASE!$A$2:$F$3248,3)</f>
        <v>CIOCC</v>
      </c>
      <c r="N480" s="10" t="str">
        <f t="shared" si="52"/>
        <v>C</v>
      </c>
    </row>
    <row r="481" spans="1:14">
      <c r="A481" s="19">
        <v>480</v>
      </c>
      <c r="B481" s="21">
        <f t="shared" si="49"/>
        <v>0.80267558528428096</v>
      </c>
      <c r="C481" s="32" t="s">
        <v>3110</v>
      </c>
      <c r="D481" s="32" t="s">
        <v>3111</v>
      </c>
      <c r="E481" s="1">
        <f>VLOOKUP(C481,DATABASE!$A$2:$F$3248,6)</f>
        <v>1</v>
      </c>
      <c r="F481" s="6">
        <f>VLOOKUP(C481,DATABASE!$A$2:$F$3248,4)</f>
        <v>140</v>
      </c>
      <c r="G481" s="2">
        <f t="shared" si="53"/>
        <v>1626285.8570000017</v>
      </c>
      <c r="H481" s="22">
        <f t="shared" si="50"/>
        <v>0.99485839338494497</v>
      </c>
      <c r="I481" s="25">
        <f t="shared" si="54"/>
        <v>4.5614600000000003</v>
      </c>
      <c r="J481" s="43">
        <f>VLOOKUP(C481,DATABASE!$A$2:$F$3248,5)*F481</f>
        <v>638.60440000000006</v>
      </c>
      <c r="K481" s="25">
        <f t="shared" si="55"/>
        <v>7043078.0502595026</v>
      </c>
      <c r="L481" s="26">
        <f t="shared" si="51"/>
        <v>0.99597106231632304</v>
      </c>
      <c r="M481" s="3" t="str">
        <f>VLOOKUP(C481,DATABASE!$A$2:$F$3248,3)</f>
        <v>OLEOSE</v>
      </c>
      <c r="N481" s="10" t="str">
        <f t="shared" si="52"/>
        <v>C</v>
      </c>
    </row>
    <row r="482" spans="1:14">
      <c r="A482" s="19">
        <v>481</v>
      </c>
      <c r="B482" s="21">
        <f t="shared" si="49"/>
        <v>0.80434782608695654</v>
      </c>
      <c r="C482" s="32" t="s">
        <v>6010</v>
      </c>
      <c r="D482" s="32" t="s">
        <v>6011</v>
      </c>
      <c r="E482" s="1">
        <f>VLOOKUP(C482,DATABASE!$A$2:$F$3248,6)</f>
        <v>1</v>
      </c>
      <c r="F482" s="6">
        <f>VLOOKUP(C482,DATABASE!$A$2:$F$3248,4)</f>
        <v>140</v>
      </c>
      <c r="G482" s="2">
        <f t="shared" si="53"/>
        <v>1626425.8570000017</v>
      </c>
      <c r="H482" s="22">
        <f t="shared" si="50"/>
        <v>0.99494403649281216</v>
      </c>
      <c r="I482" s="25">
        <f t="shared" si="54"/>
        <v>3.6552899999999999</v>
      </c>
      <c r="J482" s="43">
        <f>VLOOKUP(C482,DATABASE!$A$2:$F$3248,5)*F482</f>
        <v>511.74059999999997</v>
      </c>
      <c r="K482" s="25">
        <f t="shared" si="55"/>
        <v>7043589.7908595027</v>
      </c>
      <c r="L482" s="26">
        <f t="shared" si="51"/>
        <v>0.99604342823721381</v>
      </c>
      <c r="M482" s="3" t="str">
        <f>VLOOKUP(C482,DATABASE!$A$2:$F$3248,3)</f>
        <v>OLEOSE</v>
      </c>
      <c r="N482" s="10" t="str">
        <f t="shared" si="52"/>
        <v>C</v>
      </c>
    </row>
    <row r="483" spans="1:14">
      <c r="A483" s="19">
        <v>482</v>
      </c>
      <c r="B483" s="21">
        <f t="shared" si="49"/>
        <v>0.80602006688963213</v>
      </c>
      <c r="C483" s="32" t="s">
        <v>4875</v>
      </c>
      <c r="D483" s="32" t="s">
        <v>4872</v>
      </c>
      <c r="E483" s="1">
        <f>VLOOKUP(C483,DATABASE!$A$2:$F$3248,6)</f>
        <v>1</v>
      </c>
      <c r="F483" s="6">
        <f>VLOOKUP(C483,DATABASE!$A$2:$F$3248,4)</f>
        <v>140</v>
      </c>
      <c r="G483" s="2">
        <f t="shared" si="53"/>
        <v>1626565.8570000017</v>
      </c>
      <c r="H483" s="22">
        <f t="shared" si="50"/>
        <v>0.99502967960067934</v>
      </c>
      <c r="I483" s="25">
        <f t="shared" si="54"/>
        <v>3.5928399999999998</v>
      </c>
      <c r="J483" s="43">
        <f>VLOOKUP(C483,DATABASE!$A$2:$F$3248,5)*F483</f>
        <v>502.99759999999998</v>
      </c>
      <c r="K483" s="25">
        <f t="shared" si="55"/>
        <v>7044092.7884595031</v>
      </c>
      <c r="L483" s="26">
        <f t="shared" si="51"/>
        <v>0.99611455779881175</v>
      </c>
      <c r="M483" s="3" t="str">
        <f>VLOOKUP(C483,DATABASE!$A$2:$F$3248,3)</f>
        <v>CIOCC</v>
      </c>
      <c r="N483" s="10" t="str">
        <f t="shared" si="52"/>
        <v>C</v>
      </c>
    </row>
    <row r="484" spans="1:14">
      <c r="A484" s="19">
        <v>483</v>
      </c>
      <c r="B484" s="21">
        <f t="shared" si="49"/>
        <v>0.80769230769230771</v>
      </c>
      <c r="C484" s="32" t="s">
        <v>669</v>
      </c>
      <c r="D484" s="32" t="s">
        <v>659</v>
      </c>
      <c r="E484" s="1">
        <f>VLOOKUP(C484,DATABASE!$A$2:$F$3248,6)</f>
        <v>1</v>
      </c>
      <c r="F484" s="6">
        <f>VLOOKUP(C484,DATABASE!$A$2:$F$3248,4)</f>
        <v>140</v>
      </c>
      <c r="G484" s="2">
        <f t="shared" si="53"/>
        <v>1626705.8570000017</v>
      </c>
      <c r="H484" s="22">
        <f t="shared" si="50"/>
        <v>0.99511532270854652</v>
      </c>
      <c r="I484" s="25">
        <f t="shared" si="54"/>
        <v>3.19028</v>
      </c>
      <c r="J484" s="43">
        <f>VLOOKUP(C484,DATABASE!$A$2:$F$3248,5)*F484</f>
        <v>446.63920000000002</v>
      </c>
      <c r="K484" s="25">
        <f t="shared" si="55"/>
        <v>7044539.4276595032</v>
      </c>
      <c r="L484" s="26">
        <f t="shared" si="51"/>
        <v>0.99617771764388541</v>
      </c>
      <c r="M484" s="3" t="str">
        <f>VLOOKUP(C484,DATABASE!$A$2:$F$3248,3)</f>
        <v>OLEOSE</v>
      </c>
      <c r="N484" s="10" t="str">
        <f t="shared" si="52"/>
        <v>C</v>
      </c>
    </row>
    <row r="485" spans="1:14">
      <c r="A485" s="19">
        <v>484</v>
      </c>
      <c r="B485" s="21">
        <f t="shared" si="49"/>
        <v>0.80936454849498329</v>
      </c>
      <c r="C485" s="32" t="s">
        <v>3569</v>
      </c>
      <c r="D485" s="32" t="s">
        <v>3570</v>
      </c>
      <c r="E485" s="1">
        <f>VLOOKUP(C485,DATABASE!$A$2:$F$3248,6)</f>
        <v>1</v>
      </c>
      <c r="F485" s="6">
        <f>VLOOKUP(C485,DATABASE!$A$2:$F$3248,4)</f>
        <v>133</v>
      </c>
      <c r="G485" s="2">
        <f t="shared" si="53"/>
        <v>1626838.8570000017</v>
      </c>
      <c r="H485" s="22">
        <f t="shared" si="50"/>
        <v>0.99519668366102032</v>
      </c>
      <c r="I485" s="25">
        <f t="shared" si="54"/>
        <v>4.6489700000000003</v>
      </c>
      <c r="J485" s="43">
        <f>VLOOKUP(C485,DATABASE!$A$2:$F$3248,5)*F485</f>
        <v>618.31301000000008</v>
      </c>
      <c r="K485" s="25">
        <f t="shared" si="55"/>
        <v>7045157.7406695029</v>
      </c>
      <c r="L485" s="26">
        <f t="shared" si="51"/>
        <v>0.99626515411143823</v>
      </c>
      <c r="M485" s="3" t="str">
        <f>VLOOKUP(C485,DATABASE!$A$2:$F$3248,3)</f>
        <v>OLEOSE</v>
      </c>
      <c r="N485" s="10" t="str">
        <f t="shared" si="52"/>
        <v>C</v>
      </c>
    </row>
    <row r="486" spans="1:14">
      <c r="A486" s="19">
        <v>485</v>
      </c>
      <c r="B486" s="21">
        <f t="shared" si="49"/>
        <v>0.81103678929765888</v>
      </c>
      <c r="C486" s="32" t="s">
        <v>3015</v>
      </c>
      <c r="D486" s="32" t="s">
        <v>3016</v>
      </c>
      <c r="E486" s="1">
        <f>VLOOKUP(C486,DATABASE!$A$2:$F$3248,6)</f>
        <v>1</v>
      </c>
      <c r="F486" s="6">
        <f>VLOOKUP(C486,DATABASE!$A$2:$F$3248,4)</f>
        <v>130</v>
      </c>
      <c r="G486" s="2">
        <f t="shared" si="53"/>
        <v>1626968.8570000017</v>
      </c>
      <c r="H486" s="22">
        <f t="shared" si="50"/>
        <v>0.99527620940403982</v>
      </c>
      <c r="I486" s="25">
        <f t="shared" si="54"/>
        <v>5.0873299999999997</v>
      </c>
      <c r="J486" s="43">
        <f>VLOOKUP(C486,DATABASE!$A$2:$F$3248,5)*F486</f>
        <v>661.35289999999998</v>
      </c>
      <c r="K486" s="25">
        <f t="shared" si="55"/>
        <v>7045819.0935695032</v>
      </c>
      <c r="L486" s="26">
        <f t="shared" si="51"/>
        <v>0.99635867690724977</v>
      </c>
      <c r="M486" s="3" t="str">
        <f>VLOOKUP(C486,DATABASE!$A$2:$F$3248,3)</f>
        <v>OLEOSE</v>
      </c>
      <c r="N486" s="10" t="str">
        <f t="shared" si="52"/>
        <v>C</v>
      </c>
    </row>
    <row r="487" spans="1:14">
      <c r="A487" s="19">
        <v>486</v>
      </c>
      <c r="B487" s="21">
        <f t="shared" si="49"/>
        <v>0.81270903010033446</v>
      </c>
      <c r="C487" s="32" t="s">
        <v>5909</v>
      </c>
      <c r="D487" s="32" t="s">
        <v>5910</v>
      </c>
      <c r="E487" s="1">
        <f>VLOOKUP(C487,DATABASE!$A$2:$F$3248,6)</f>
        <v>1</v>
      </c>
      <c r="F487" s="6">
        <f>VLOOKUP(C487,DATABASE!$A$2:$F$3248,4)</f>
        <v>126.986</v>
      </c>
      <c r="G487" s="2">
        <f t="shared" si="53"/>
        <v>1627095.8430000017</v>
      </c>
      <c r="H487" s="22">
        <f t="shared" si="50"/>
        <v>0.99535389137329422</v>
      </c>
      <c r="I487" s="25">
        <f t="shared" si="54"/>
        <v>5.4518899999999997</v>
      </c>
      <c r="J487" s="43">
        <f>VLOOKUP(C487,DATABASE!$A$2:$F$3248,5)*F487</f>
        <v>692.31370354000001</v>
      </c>
      <c r="K487" s="25">
        <f t="shared" si="55"/>
        <v>7046511.4072730429</v>
      </c>
      <c r="L487" s="26">
        <f t="shared" si="51"/>
        <v>0.99645657791159048</v>
      </c>
      <c r="M487" s="3" t="str">
        <f>VLOOKUP(C487,DATABASE!$A$2:$F$3248,3)</f>
        <v>OLEOSE</v>
      </c>
      <c r="N487" s="10" t="str">
        <f t="shared" si="52"/>
        <v>C</v>
      </c>
    </row>
    <row r="488" spans="1:14">
      <c r="A488" s="19">
        <v>487</v>
      </c>
      <c r="B488" s="21">
        <f t="shared" si="49"/>
        <v>0.81438127090301005</v>
      </c>
      <c r="C488" s="32" t="s">
        <v>5846</v>
      </c>
      <c r="D488" s="32" t="s">
        <v>2289</v>
      </c>
      <c r="E488" s="1">
        <f>VLOOKUP(C488,DATABASE!$A$2:$F$3248,6)</f>
        <v>1</v>
      </c>
      <c r="F488" s="6">
        <f>VLOOKUP(C488,DATABASE!$A$2:$F$3248,4)</f>
        <v>126</v>
      </c>
      <c r="G488" s="2">
        <f t="shared" si="53"/>
        <v>1627221.8430000017</v>
      </c>
      <c r="H488" s="22">
        <f t="shared" si="50"/>
        <v>0.99543097017037474</v>
      </c>
      <c r="I488" s="25">
        <f t="shared" si="54"/>
        <v>2.6463000000000001</v>
      </c>
      <c r="J488" s="43">
        <f>VLOOKUP(C488,DATABASE!$A$2:$F$3248,5)*F488</f>
        <v>333.43380000000002</v>
      </c>
      <c r="K488" s="25">
        <f t="shared" si="55"/>
        <v>7046844.8410730427</v>
      </c>
      <c r="L488" s="26">
        <f t="shared" si="51"/>
        <v>0.99650372923003794</v>
      </c>
      <c r="M488" s="3" t="str">
        <f>VLOOKUP(C488,DATABASE!$A$2:$F$3248,3)</f>
        <v>OLEOSE</v>
      </c>
      <c r="N488" s="10" t="str">
        <f t="shared" si="52"/>
        <v>C</v>
      </c>
    </row>
    <row r="489" spans="1:14">
      <c r="A489" s="19">
        <v>488</v>
      </c>
      <c r="B489" s="21">
        <f t="shared" si="49"/>
        <v>0.81605351170568563</v>
      </c>
      <c r="C489" s="32" t="s">
        <v>5244</v>
      </c>
      <c r="D489" s="32" t="s">
        <v>5245</v>
      </c>
      <c r="E489" s="1">
        <f>VLOOKUP(C489,DATABASE!$A$2:$F$3248,6)</f>
        <v>1</v>
      </c>
      <c r="F489" s="6">
        <f>VLOOKUP(C489,DATABASE!$A$2:$F$3248,4)</f>
        <v>122.2</v>
      </c>
      <c r="G489" s="2">
        <f t="shared" si="53"/>
        <v>1627344.0430000017</v>
      </c>
      <c r="H489" s="22">
        <f t="shared" si="50"/>
        <v>0.99550572436881302</v>
      </c>
      <c r="I489" s="25">
        <f t="shared" si="54"/>
        <v>3.6177899999999998</v>
      </c>
      <c r="J489" s="43">
        <f>VLOOKUP(C489,DATABASE!$A$2:$F$3248,5)*F489</f>
        <v>442.09393799999998</v>
      </c>
      <c r="K489" s="25">
        <f t="shared" si="55"/>
        <v>7047286.9350110423</v>
      </c>
      <c r="L489" s="26">
        <f t="shared" si="51"/>
        <v>0.99656624632354884</v>
      </c>
      <c r="M489" s="3" t="str">
        <f>VLOOKUP(C489,DATABASE!$A$2:$F$3248,3)</f>
        <v>OLEOSE</v>
      </c>
      <c r="N489" s="10" t="str">
        <f t="shared" si="52"/>
        <v>C</v>
      </c>
    </row>
    <row r="490" spans="1:14">
      <c r="A490" s="19">
        <v>489</v>
      </c>
      <c r="B490" s="21">
        <f t="shared" si="49"/>
        <v>0.81772575250836121</v>
      </c>
      <c r="C490" s="32" t="s">
        <v>2862</v>
      </c>
      <c r="D490" s="32" t="s">
        <v>2863</v>
      </c>
      <c r="E490" s="1">
        <f>VLOOKUP(C490,DATABASE!$A$2:$F$3248,6)</f>
        <v>1</v>
      </c>
      <c r="F490" s="6">
        <f>VLOOKUP(C490,DATABASE!$A$2:$F$3248,4)</f>
        <v>120</v>
      </c>
      <c r="G490" s="2">
        <f t="shared" si="53"/>
        <v>1627464.0430000017</v>
      </c>
      <c r="H490" s="22">
        <f t="shared" si="50"/>
        <v>0.99557913274698484</v>
      </c>
      <c r="I490" s="25">
        <f t="shared" si="54"/>
        <v>0.25574999999999998</v>
      </c>
      <c r="J490" s="43">
        <f>VLOOKUP(C490,DATABASE!$A$2:$F$3248,5)*F490</f>
        <v>30.689999999999998</v>
      </c>
      <c r="K490" s="25">
        <f t="shared" si="55"/>
        <v>7047317.6250110427</v>
      </c>
      <c r="L490" s="26">
        <f t="shared" si="51"/>
        <v>0.99657058623738837</v>
      </c>
      <c r="M490" s="3" t="str">
        <f>VLOOKUP(C490,DATABASE!$A$2:$F$3248,3)</f>
        <v>CIOCC</v>
      </c>
      <c r="N490" s="10" t="str">
        <f t="shared" si="52"/>
        <v>C</v>
      </c>
    </row>
    <row r="491" spans="1:14">
      <c r="A491" s="19">
        <v>490</v>
      </c>
      <c r="B491" s="21">
        <f t="shared" si="49"/>
        <v>0.8193979933110368</v>
      </c>
      <c r="C491" s="32" t="s">
        <v>3752</v>
      </c>
      <c r="D491" s="32" t="s">
        <v>3753</v>
      </c>
      <c r="E491" s="1">
        <f>VLOOKUP(C491,DATABASE!$A$2:$F$3248,6)</f>
        <v>1</v>
      </c>
      <c r="F491" s="6">
        <f>VLOOKUP(C491,DATABASE!$A$2:$F$3248,4)</f>
        <v>120</v>
      </c>
      <c r="G491" s="2">
        <f t="shared" si="53"/>
        <v>1627584.0430000017</v>
      </c>
      <c r="H491" s="22">
        <f t="shared" si="50"/>
        <v>0.99565254112515666</v>
      </c>
      <c r="I491" s="25">
        <f t="shared" si="54"/>
        <v>1.4959200000000001</v>
      </c>
      <c r="J491" s="43">
        <f>VLOOKUP(C491,DATABASE!$A$2:$F$3248,5)*F491</f>
        <v>179.5104</v>
      </c>
      <c r="K491" s="25">
        <f t="shared" si="55"/>
        <v>7047497.1354110427</v>
      </c>
      <c r="L491" s="26">
        <f t="shared" si="51"/>
        <v>0.99659597104251318</v>
      </c>
      <c r="M491" s="3" t="str">
        <f>VLOOKUP(C491,DATABASE!$A$2:$F$3248,3)</f>
        <v>OLEOSE</v>
      </c>
      <c r="N491" s="10" t="str">
        <f t="shared" si="52"/>
        <v>C</v>
      </c>
    </row>
    <row r="492" spans="1:14">
      <c r="A492" s="19">
        <v>491</v>
      </c>
      <c r="B492" s="21">
        <f t="shared" si="49"/>
        <v>0.82107023411371238</v>
      </c>
      <c r="C492" s="32" t="s">
        <v>4996</v>
      </c>
      <c r="D492" s="32" t="s">
        <v>4997</v>
      </c>
      <c r="E492" s="1">
        <f>VLOOKUP(C492,DATABASE!$A$2:$F$3248,6)</f>
        <v>1</v>
      </c>
      <c r="F492" s="6">
        <f>VLOOKUP(C492,DATABASE!$A$2:$F$3248,4)</f>
        <v>120</v>
      </c>
      <c r="G492" s="2">
        <f t="shared" si="53"/>
        <v>1627704.0430000017</v>
      </c>
      <c r="H492" s="22">
        <f t="shared" si="50"/>
        <v>0.9957259495033286</v>
      </c>
      <c r="I492" s="25">
        <f t="shared" si="54"/>
        <v>4.8971099999999996</v>
      </c>
      <c r="J492" s="43">
        <f>VLOOKUP(C492,DATABASE!$A$2:$F$3248,5)*F492</f>
        <v>587.65319999999997</v>
      </c>
      <c r="K492" s="25">
        <f t="shared" si="55"/>
        <v>7048084.7886110423</v>
      </c>
      <c r="L492" s="26">
        <f t="shared" si="51"/>
        <v>0.9966790718654347</v>
      </c>
      <c r="M492" s="3" t="str">
        <f>VLOOKUP(C492,DATABASE!$A$2:$F$3248,3)</f>
        <v>CIOCC</v>
      </c>
      <c r="N492" s="10" t="str">
        <f t="shared" si="52"/>
        <v>C</v>
      </c>
    </row>
    <row r="493" spans="1:14">
      <c r="A493" s="19">
        <v>492</v>
      </c>
      <c r="B493" s="21">
        <f t="shared" si="49"/>
        <v>0.82274247491638797</v>
      </c>
      <c r="C493" s="32" t="s">
        <v>5881</v>
      </c>
      <c r="D493" s="32" t="s">
        <v>5882</v>
      </c>
      <c r="E493" s="1">
        <f>VLOOKUP(C493,DATABASE!$A$2:$F$3248,6)</f>
        <v>1</v>
      </c>
      <c r="F493" s="6">
        <f>VLOOKUP(C493,DATABASE!$A$2:$F$3248,4)</f>
        <v>119.28</v>
      </c>
      <c r="G493" s="2">
        <f t="shared" si="53"/>
        <v>1627823.3230000017</v>
      </c>
      <c r="H493" s="22">
        <f t="shared" si="50"/>
        <v>0.99579891743123139</v>
      </c>
      <c r="I493" s="25">
        <f t="shared" si="54"/>
        <v>5.1696799999999996</v>
      </c>
      <c r="J493" s="43">
        <f>VLOOKUP(C493,DATABASE!$A$2:$F$3248,5)*F493</f>
        <v>616.63943039999992</v>
      </c>
      <c r="K493" s="25">
        <f t="shared" si="55"/>
        <v>7048701.4280414423</v>
      </c>
      <c r="L493" s="26">
        <f t="shared" si="51"/>
        <v>0.99676627166986387</v>
      </c>
      <c r="M493" s="3" t="str">
        <f>VLOOKUP(C493,DATABASE!$A$2:$F$3248,3)</f>
        <v>OLEOSE</v>
      </c>
      <c r="N493" s="10" t="str">
        <f t="shared" si="52"/>
        <v>C</v>
      </c>
    </row>
    <row r="494" spans="1:14">
      <c r="A494" s="19">
        <v>493</v>
      </c>
      <c r="B494" s="21">
        <f t="shared" si="49"/>
        <v>0.82441471571906355</v>
      </c>
      <c r="C494" s="32" t="s">
        <v>2108</v>
      </c>
      <c r="D494" s="32" t="s">
        <v>2105</v>
      </c>
      <c r="E494" s="1">
        <f>VLOOKUP(C494,DATABASE!$A$2:$F$3248,6)</f>
        <v>2</v>
      </c>
      <c r="F494" s="6">
        <f>VLOOKUP(C494,DATABASE!$A$2:$F$3248,4)</f>
        <v>110</v>
      </c>
      <c r="G494" s="2">
        <f t="shared" si="53"/>
        <v>1627933.3230000017</v>
      </c>
      <c r="H494" s="22">
        <f t="shared" si="50"/>
        <v>0.99586620844455565</v>
      </c>
      <c r="I494" s="25">
        <f t="shared" si="54"/>
        <v>3.69564</v>
      </c>
      <c r="J494" s="43">
        <f>VLOOKUP(C494,DATABASE!$A$2:$F$3248,5)*F494</f>
        <v>406.5204</v>
      </c>
      <c r="K494" s="25">
        <f t="shared" si="55"/>
        <v>7049107.9484414421</v>
      </c>
      <c r="L494" s="26">
        <f t="shared" si="51"/>
        <v>0.99682375826191238</v>
      </c>
      <c r="M494" s="3" t="str">
        <f>VLOOKUP(C494,DATABASE!$A$2:$F$3248,3)</f>
        <v>OLEOSE</v>
      </c>
      <c r="N494" s="10" t="str">
        <f t="shared" si="52"/>
        <v>C</v>
      </c>
    </row>
    <row r="495" spans="1:14">
      <c r="A495" s="19">
        <v>494</v>
      </c>
      <c r="B495" s="21">
        <f t="shared" si="49"/>
        <v>0.82608695652173914</v>
      </c>
      <c r="C495" s="32" t="s">
        <v>3873</v>
      </c>
      <c r="D495" s="32" t="s">
        <v>3874</v>
      </c>
      <c r="E495" s="1">
        <f>VLOOKUP(C495,DATABASE!$A$2:$F$3248,6)</f>
        <v>1</v>
      </c>
      <c r="F495" s="6">
        <f>VLOOKUP(C495,DATABASE!$A$2:$F$3248,4)</f>
        <v>110</v>
      </c>
      <c r="G495" s="2">
        <f t="shared" si="53"/>
        <v>1628043.3230000017</v>
      </c>
      <c r="H495" s="22">
        <f t="shared" si="50"/>
        <v>0.99593349945787979</v>
      </c>
      <c r="I495" s="25">
        <f t="shared" si="54"/>
        <v>3.4130000000000003</v>
      </c>
      <c r="J495" s="43">
        <f>VLOOKUP(C495,DATABASE!$A$2:$F$3248,5)*F495</f>
        <v>375.43</v>
      </c>
      <c r="K495" s="25">
        <f t="shared" si="55"/>
        <v>7049483.3784414418</v>
      </c>
      <c r="L495" s="26">
        <f t="shared" si="51"/>
        <v>0.99687684831902335</v>
      </c>
      <c r="M495" s="3" t="str">
        <f>VLOOKUP(C495,DATABASE!$A$2:$F$3248,3)</f>
        <v>OLEOSE</v>
      </c>
      <c r="N495" s="10" t="str">
        <f t="shared" si="52"/>
        <v>C</v>
      </c>
    </row>
    <row r="496" spans="1:14">
      <c r="A496" s="19">
        <v>495</v>
      </c>
      <c r="B496" s="21">
        <f t="shared" si="49"/>
        <v>0.82775919732441472</v>
      </c>
      <c r="C496" s="32" t="s">
        <v>2790</v>
      </c>
      <c r="D496" s="32" t="s">
        <v>2788</v>
      </c>
      <c r="E496" s="1">
        <f>VLOOKUP(C496,DATABASE!$A$2:$F$3248,6)</f>
        <v>2</v>
      </c>
      <c r="F496" s="6">
        <f>VLOOKUP(C496,DATABASE!$A$2:$F$3248,4)</f>
        <v>105</v>
      </c>
      <c r="G496" s="2">
        <f t="shared" si="53"/>
        <v>1628148.3230000017</v>
      </c>
      <c r="H496" s="22">
        <f t="shared" si="50"/>
        <v>0.99599773178878015</v>
      </c>
      <c r="I496" s="25">
        <f t="shared" si="54"/>
        <v>4.4453399999999998</v>
      </c>
      <c r="J496" s="43">
        <f>VLOOKUP(C496,DATABASE!$A$2:$F$3248,5)*F496</f>
        <v>466.76069999999999</v>
      </c>
      <c r="K496" s="25">
        <f t="shared" si="55"/>
        <v>7049950.1391414423</v>
      </c>
      <c r="L496" s="26">
        <f t="shared" si="51"/>
        <v>0.99694285357225343</v>
      </c>
      <c r="M496" s="3" t="str">
        <f>VLOOKUP(C496,DATABASE!$A$2:$F$3248,3)</f>
        <v>CIOCC</v>
      </c>
      <c r="N496" s="10" t="str">
        <f t="shared" si="52"/>
        <v>C</v>
      </c>
    </row>
    <row r="497" spans="1:14">
      <c r="A497" s="19">
        <v>496</v>
      </c>
      <c r="B497" s="21">
        <f t="shared" si="49"/>
        <v>0.8294314381270903</v>
      </c>
      <c r="C497" s="32" t="s">
        <v>2445</v>
      </c>
      <c r="D497" s="32" t="s">
        <v>2439</v>
      </c>
      <c r="E497" s="1">
        <f>VLOOKUP(C497,DATABASE!$A$2:$F$3248,6)</f>
        <v>2</v>
      </c>
      <c r="F497" s="6">
        <f>VLOOKUP(C497,DATABASE!$A$2:$F$3248,4)</f>
        <v>105</v>
      </c>
      <c r="G497" s="2">
        <f t="shared" si="53"/>
        <v>1628253.3230000017</v>
      </c>
      <c r="H497" s="22">
        <f t="shared" si="50"/>
        <v>0.99606196411968051</v>
      </c>
      <c r="I497" s="25">
        <f t="shared" si="54"/>
        <v>3.8645700000000001</v>
      </c>
      <c r="J497" s="43">
        <f>VLOOKUP(C497,DATABASE!$A$2:$F$3248,5)*F497</f>
        <v>405.77985000000001</v>
      </c>
      <c r="K497" s="25">
        <f t="shared" si="55"/>
        <v>7050355.9189914418</v>
      </c>
      <c r="L497" s="26">
        <f t="shared" si="51"/>
        <v>0.99700023544213856</v>
      </c>
      <c r="M497" s="3" t="str">
        <f>VLOOKUP(C497,DATABASE!$A$2:$F$3248,3)</f>
        <v>OLEOSE</v>
      </c>
      <c r="N497" s="10" t="str">
        <f t="shared" si="52"/>
        <v>C</v>
      </c>
    </row>
    <row r="498" spans="1:14">
      <c r="A498" s="19">
        <v>497</v>
      </c>
      <c r="B498" s="21">
        <f t="shared" si="49"/>
        <v>0.83110367892976589</v>
      </c>
      <c r="C498" s="32" t="s">
        <v>2456</v>
      </c>
      <c r="D498" s="32" t="s">
        <v>2457</v>
      </c>
      <c r="E498" s="1">
        <f>VLOOKUP(C498,DATABASE!$A$2:$F$3248,6)</f>
        <v>2</v>
      </c>
      <c r="F498" s="6">
        <f>VLOOKUP(C498,DATABASE!$A$2:$F$3248,4)</f>
        <v>105</v>
      </c>
      <c r="G498" s="2">
        <f t="shared" si="53"/>
        <v>1628358.3230000017</v>
      </c>
      <c r="H498" s="22">
        <f t="shared" si="50"/>
        <v>0.99612619645058087</v>
      </c>
      <c r="I498" s="25">
        <f t="shared" si="54"/>
        <v>2.8864300000000003</v>
      </c>
      <c r="J498" s="43">
        <f>VLOOKUP(C498,DATABASE!$A$2:$F$3248,5)*F498</f>
        <v>303.07515000000001</v>
      </c>
      <c r="K498" s="25">
        <f t="shared" si="55"/>
        <v>7050658.9941414418</v>
      </c>
      <c r="L498" s="26">
        <f t="shared" si="51"/>
        <v>0.99704309370339206</v>
      </c>
      <c r="M498" s="3" t="str">
        <f>VLOOKUP(C498,DATABASE!$A$2:$F$3248,3)</f>
        <v>OLEOSE</v>
      </c>
      <c r="N498" s="10" t="str">
        <f t="shared" si="52"/>
        <v>C</v>
      </c>
    </row>
    <row r="499" spans="1:14">
      <c r="A499" s="19">
        <v>498</v>
      </c>
      <c r="B499" s="21">
        <f t="shared" si="49"/>
        <v>0.83277591973244147</v>
      </c>
      <c r="C499" s="32" t="s">
        <v>6016</v>
      </c>
      <c r="D499" s="32" t="s">
        <v>6017</v>
      </c>
      <c r="E499" s="1">
        <f>VLOOKUP(C499,DATABASE!$A$2:$F$3248,6)</f>
        <v>1</v>
      </c>
      <c r="F499" s="6">
        <f>VLOOKUP(C499,DATABASE!$A$2:$F$3248,4)</f>
        <v>105</v>
      </c>
      <c r="G499" s="2">
        <f t="shared" si="53"/>
        <v>1628463.3230000017</v>
      </c>
      <c r="H499" s="22">
        <f t="shared" si="50"/>
        <v>0.99619042878148134</v>
      </c>
      <c r="I499" s="25">
        <f t="shared" si="54"/>
        <v>3.0338099999999999</v>
      </c>
      <c r="J499" s="43">
        <f>VLOOKUP(C499,DATABASE!$A$2:$F$3248,5)*F499</f>
        <v>318.55005</v>
      </c>
      <c r="K499" s="25">
        <f t="shared" si="55"/>
        <v>7050977.5441914415</v>
      </c>
      <c r="L499" s="26">
        <f t="shared" si="51"/>
        <v>0.99708814029089765</v>
      </c>
      <c r="M499" s="3" t="str">
        <f>VLOOKUP(C499,DATABASE!$A$2:$F$3248,3)</f>
        <v>OLEOSE</v>
      </c>
      <c r="N499" s="10" t="str">
        <f t="shared" si="52"/>
        <v>C</v>
      </c>
    </row>
    <row r="500" spans="1:14">
      <c r="A500" s="19">
        <v>499</v>
      </c>
      <c r="B500" s="21">
        <f t="shared" si="49"/>
        <v>0.83444816053511706</v>
      </c>
      <c r="C500" s="32" t="s">
        <v>3726</v>
      </c>
      <c r="D500" s="32" t="s">
        <v>3718</v>
      </c>
      <c r="E500" s="1">
        <f>VLOOKUP(C500,DATABASE!$A$2:$F$3248,6)</f>
        <v>1</v>
      </c>
      <c r="F500" s="6">
        <f>VLOOKUP(C500,DATABASE!$A$2:$F$3248,4)</f>
        <v>105</v>
      </c>
      <c r="G500" s="2">
        <f t="shared" si="53"/>
        <v>1628568.3230000017</v>
      </c>
      <c r="H500" s="22">
        <f t="shared" si="50"/>
        <v>0.9962546611123817</v>
      </c>
      <c r="I500" s="25">
        <f t="shared" si="54"/>
        <v>4.2698099999999997</v>
      </c>
      <c r="J500" s="43">
        <f>VLOOKUP(C500,DATABASE!$A$2:$F$3248,5)*F500</f>
        <v>448.33004999999997</v>
      </c>
      <c r="K500" s="25">
        <f t="shared" si="55"/>
        <v>7051425.8742414415</v>
      </c>
      <c r="L500" s="26">
        <f t="shared" si="51"/>
        <v>0.99715153924132527</v>
      </c>
      <c r="M500" s="3" t="str">
        <f>VLOOKUP(C500,DATABASE!$A$2:$F$3248,3)</f>
        <v>OLEOSE</v>
      </c>
      <c r="N500" s="10" t="str">
        <f t="shared" si="52"/>
        <v>C</v>
      </c>
    </row>
    <row r="501" spans="1:14">
      <c r="A501" s="19">
        <v>500</v>
      </c>
      <c r="B501" s="21">
        <f t="shared" si="49"/>
        <v>0.83612040133779264</v>
      </c>
      <c r="C501" s="32" t="s">
        <v>2612</v>
      </c>
      <c r="D501" s="32" t="s">
        <v>2613</v>
      </c>
      <c r="E501" s="1">
        <f>VLOOKUP(C501,DATABASE!$A$2:$F$3248,6)</f>
        <v>1</v>
      </c>
      <c r="F501" s="6">
        <f>VLOOKUP(C501,DATABASE!$A$2:$F$3248,4)</f>
        <v>104.791</v>
      </c>
      <c r="G501" s="2">
        <f t="shared" si="53"/>
        <v>1628673.1140000017</v>
      </c>
      <c r="H501" s="22">
        <f t="shared" si="50"/>
        <v>0.9963187655903567</v>
      </c>
      <c r="I501" s="25">
        <f t="shared" si="54"/>
        <v>6.4486699999999999</v>
      </c>
      <c r="J501" s="43">
        <f>VLOOKUP(C501,DATABASE!$A$2:$F$3248,5)*F501</f>
        <v>675.76257796999994</v>
      </c>
      <c r="K501" s="25">
        <f t="shared" si="55"/>
        <v>7052101.6368194111</v>
      </c>
      <c r="L501" s="26">
        <f t="shared" si="51"/>
        <v>0.99724709972892056</v>
      </c>
      <c r="M501" s="3" t="str">
        <f>VLOOKUP(C501,DATABASE!$A$2:$F$3248,3)</f>
        <v>OLEOSE</v>
      </c>
      <c r="N501" s="10" t="str">
        <f t="shared" si="52"/>
        <v>C</v>
      </c>
    </row>
    <row r="502" spans="1:14">
      <c r="A502" s="19">
        <v>501</v>
      </c>
      <c r="B502" s="21">
        <f t="shared" si="49"/>
        <v>0.83779264214046822</v>
      </c>
      <c r="C502" s="32" t="s">
        <v>3979</v>
      </c>
      <c r="D502" s="32" t="s">
        <v>3980</v>
      </c>
      <c r="E502" s="1">
        <f>VLOOKUP(C502,DATABASE!$A$2:$F$3248,6)</f>
        <v>1</v>
      </c>
      <c r="F502" s="6">
        <f>VLOOKUP(C502,DATABASE!$A$2:$F$3248,4)</f>
        <v>100</v>
      </c>
      <c r="G502" s="2">
        <f t="shared" si="53"/>
        <v>1628773.1140000017</v>
      </c>
      <c r="H502" s="22">
        <f t="shared" si="50"/>
        <v>0.99637993923883328</v>
      </c>
      <c r="I502" s="25">
        <f t="shared" si="54"/>
        <v>0.94530000000000003</v>
      </c>
      <c r="J502" s="43">
        <f>VLOOKUP(C502,DATABASE!$A$2:$F$3248,5)*F502</f>
        <v>94.53</v>
      </c>
      <c r="K502" s="25">
        <f t="shared" si="55"/>
        <v>7052196.1668194113</v>
      </c>
      <c r="L502" s="26">
        <f t="shared" si="51"/>
        <v>0.99726046734232043</v>
      </c>
      <c r="M502" s="3" t="str">
        <f>VLOOKUP(C502,DATABASE!$A$2:$F$3248,3)</f>
        <v>CIOCC</v>
      </c>
      <c r="N502" s="10" t="str">
        <f t="shared" si="52"/>
        <v>C</v>
      </c>
    </row>
    <row r="503" spans="1:14">
      <c r="A503" s="19">
        <v>502</v>
      </c>
      <c r="B503" s="21">
        <f t="shared" si="49"/>
        <v>0.83946488294314381</v>
      </c>
      <c r="C503" s="32" t="s">
        <v>3232</v>
      </c>
      <c r="D503" s="32" t="s">
        <v>3231</v>
      </c>
      <c r="E503" s="1">
        <f>VLOOKUP(C503,DATABASE!$A$2:$F$3248,6)</f>
        <v>2</v>
      </c>
      <c r="F503" s="6">
        <f>VLOOKUP(C503,DATABASE!$A$2:$F$3248,4)</f>
        <v>100</v>
      </c>
      <c r="G503" s="2">
        <f t="shared" si="53"/>
        <v>1628873.1140000017</v>
      </c>
      <c r="H503" s="22">
        <f t="shared" si="50"/>
        <v>0.99644111288730974</v>
      </c>
      <c r="I503" s="25">
        <f t="shared" si="54"/>
        <v>3.8378500000000004</v>
      </c>
      <c r="J503" s="43">
        <f>VLOOKUP(C503,DATABASE!$A$2:$F$3248,5)*F503</f>
        <v>383.78500000000003</v>
      </c>
      <c r="K503" s="25">
        <f t="shared" si="55"/>
        <v>7052579.9518194115</v>
      </c>
      <c r="L503" s="26">
        <f t="shared" si="51"/>
        <v>0.99731473889112665</v>
      </c>
      <c r="M503" s="3" t="str">
        <f>VLOOKUP(C503,DATABASE!$A$2:$F$3248,3)</f>
        <v>OLEOSE</v>
      </c>
      <c r="N503" s="10" t="str">
        <f t="shared" si="52"/>
        <v>C</v>
      </c>
    </row>
    <row r="504" spans="1:14">
      <c r="A504" s="19">
        <v>503</v>
      </c>
      <c r="B504" s="21">
        <f t="shared" si="49"/>
        <v>0.84113712374581939</v>
      </c>
      <c r="C504" s="32" t="s">
        <v>5019</v>
      </c>
      <c r="D504" s="32" t="s">
        <v>5020</v>
      </c>
      <c r="E504" s="1">
        <f>VLOOKUP(C504,DATABASE!$A$2:$F$3248,6)</f>
        <v>1</v>
      </c>
      <c r="F504" s="6">
        <f>VLOOKUP(C504,DATABASE!$A$2:$F$3248,4)</f>
        <v>100</v>
      </c>
      <c r="G504" s="2">
        <f t="shared" si="53"/>
        <v>1628973.1140000017</v>
      </c>
      <c r="H504" s="22">
        <f t="shared" si="50"/>
        <v>0.99650228653578632</v>
      </c>
      <c r="I504" s="25">
        <f t="shared" si="54"/>
        <v>0.61809999999999998</v>
      </c>
      <c r="J504" s="43">
        <f>VLOOKUP(C504,DATABASE!$A$2:$F$3248,5)*F504</f>
        <v>61.809999999999995</v>
      </c>
      <c r="K504" s="25">
        <f t="shared" si="55"/>
        <v>7052641.7618194111</v>
      </c>
      <c r="L504" s="26">
        <f t="shared" si="51"/>
        <v>0.99732347952567912</v>
      </c>
      <c r="M504" s="3" t="str">
        <f>VLOOKUP(C504,DATABASE!$A$2:$F$3248,3)</f>
        <v>CIOCC</v>
      </c>
      <c r="N504" s="10" t="str">
        <f t="shared" si="52"/>
        <v>C</v>
      </c>
    </row>
    <row r="505" spans="1:14">
      <c r="A505" s="19">
        <v>504</v>
      </c>
      <c r="B505" s="21">
        <f t="shared" si="49"/>
        <v>0.84280936454849498</v>
      </c>
      <c r="C505" s="32" t="s">
        <v>2836</v>
      </c>
      <c r="D505" s="32" t="s">
        <v>2837</v>
      </c>
      <c r="E505" s="1">
        <f>VLOOKUP(C505,DATABASE!$A$2:$F$3248,6)</f>
        <v>1</v>
      </c>
      <c r="F505" s="6">
        <f>VLOOKUP(C505,DATABASE!$A$2:$F$3248,4)</f>
        <v>100</v>
      </c>
      <c r="G505" s="2">
        <f t="shared" si="53"/>
        <v>1629073.1140000017</v>
      </c>
      <c r="H505" s="22">
        <f t="shared" si="50"/>
        <v>0.99656346018426289</v>
      </c>
      <c r="I505" s="25">
        <f t="shared" si="54"/>
        <v>2.4091</v>
      </c>
      <c r="J505" s="43">
        <f>VLOOKUP(C505,DATABASE!$A$2:$F$3248,5)*F505</f>
        <v>240.91</v>
      </c>
      <c r="K505" s="25">
        <f t="shared" si="55"/>
        <v>7052882.6718194112</v>
      </c>
      <c r="L505" s="26">
        <f t="shared" si="51"/>
        <v>0.997357546930145</v>
      </c>
      <c r="M505" s="3" t="str">
        <f>VLOOKUP(C505,DATABASE!$A$2:$F$3248,3)</f>
        <v>CIOCC</v>
      </c>
      <c r="N505" s="10" t="str">
        <f t="shared" si="52"/>
        <v>C</v>
      </c>
    </row>
    <row r="506" spans="1:14">
      <c r="A506" s="19">
        <v>505</v>
      </c>
      <c r="B506" s="21">
        <f t="shared" si="49"/>
        <v>0.84448160535117056</v>
      </c>
      <c r="C506" s="32" t="s">
        <v>3220</v>
      </c>
      <c r="D506" s="32" t="s">
        <v>3217</v>
      </c>
      <c r="E506" s="1">
        <f>VLOOKUP(C506,DATABASE!$A$2:$F$3248,6)</f>
        <v>2</v>
      </c>
      <c r="F506" s="6">
        <f>VLOOKUP(C506,DATABASE!$A$2:$F$3248,4)</f>
        <v>100</v>
      </c>
      <c r="G506" s="2">
        <f t="shared" si="53"/>
        <v>1629173.1140000017</v>
      </c>
      <c r="H506" s="22">
        <f t="shared" si="50"/>
        <v>0.99662463383273947</v>
      </c>
      <c r="I506" s="25">
        <f t="shared" si="54"/>
        <v>6.6325099999999999</v>
      </c>
      <c r="J506" s="43">
        <f>VLOOKUP(C506,DATABASE!$A$2:$F$3248,5)*F506</f>
        <v>663.25099999999998</v>
      </c>
      <c r="K506" s="25">
        <f t="shared" si="55"/>
        <v>7053545.9228194114</v>
      </c>
      <c r="L506" s="26">
        <f t="shared" si="51"/>
        <v>0.99745133813880948</v>
      </c>
      <c r="M506" s="3" t="str">
        <f>VLOOKUP(C506,DATABASE!$A$2:$F$3248,3)</f>
        <v>CIOCC</v>
      </c>
      <c r="N506" s="10" t="str">
        <f t="shared" si="52"/>
        <v>C</v>
      </c>
    </row>
    <row r="507" spans="1:14">
      <c r="A507" s="19">
        <v>506</v>
      </c>
      <c r="B507" s="21">
        <f t="shared" si="49"/>
        <v>0.84615384615384615</v>
      </c>
      <c r="C507" s="32" t="s">
        <v>3120</v>
      </c>
      <c r="D507" s="32" t="s">
        <v>3121</v>
      </c>
      <c r="E507" s="1">
        <f>VLOOKUP(C507,DATABASE!$A$2:$F$3248,6)</f>
        <v>1</v>
      </c>
      <c r="F507" s="6">
        <f>VLOOKUP(C507,DATABASE!$A$2:$F$3248,4)</f>
        <v>100</v>
      </c>
      <c r="G507" s="2">
        <f t="shared" si="53"/>
        <v>1629273.1140000017</v>
      </c>
      <c r="H507" s="22">
        <f t="shared" si="50"/>
        <v>0.99668580748121594</v>
      </c>
      <c r="I507" s="25">
        <f t="shared" si="54"/>
        <v>3.3894500000000001</v>
      </c>
      <c r="J507" s="43">
        <f>VLOOKUP(C507,DATABASE!$A$2:$F$3248,5)*F507</f>
        <v>338.94499999999999</v>
      </c>
      <c r="K507" s="25">
        <f t="shared" si="55"/>
        <v>7053884.8678194117</v>
      </c>
      <c r="L507" s="26">
        <f t="shared" si="51"/>
        <v>0.99749926880340078</v>
      </c>
      <c r="M507" s="3" t="str">
        <f>VLOOKUP(C507,DATABASE!$A$2:$F$3248,3)</f>
        <v>OLEOSE</v>
      </c>
      <c r="N507" s="10" t="str">
        <f t="shared" si="52"/>
        <v>C</v>
      </c>
    </row>
    <row r="508" spans="1:14">
      <c r="A508" s="19">
        <v>507</v>
      </c>
      <c r="B508" s="21">
        <f t="shared" si="49"/>
        <v>0.84782608695652173</v>
      </c>
      <c r="C508" s="32" t="s">
        <v>4952</v>
      </c>
      <c r="D508" s="32" t="s">
        <v>4953</v>
      </c>
      <c r="E508" s="1">
        <f>VLOOKUP(C508,DATABASE!$A$2:$F$3248,6)</f>
        <v>1</v>
      </c>
      <c r="F508" s="6">
        <f>VLOOKUP(C508,DATABASE!$A$2:$F$3248,4)</f>
        <v>100</v>
      </c>
      <c r="G508" s="2">
        <f t="shared" si="53"/>
        <v>1629373.1140000017</v>
      </c>
      <c r="H508" s="22">
        <f t="shared" si="50"/>
        <v>0.99674698112969251</v>
      </c>
      <c r="I508" s="25">
        <f t="shared" si="54"/>
        <v>2.0861000000000001</v>
      </c>
      <c r="J508" s="43">
        <f>VLOOKUP(C508,DATABASE!$A$2:$F$3248,5)*F508</f>
        <v>208.61</v>
      </c>
      <c r="K508" s="25">
        <f t="shared" si="55"/>
        <v>7054093.477819412</v>
      </c>
      <c r="L508" s="26">
        <f t="shared" si="51"/>
        <v>0.99752876862177953</v>
      </c>
      <c r="M508" s="3" t="str">
        <f>VLOOKUP(C508,DATABASE!$A$2:$F$3248,3)</f>
        <v>CIOCC</v>
      </c>
      <c r="N508" s="10" t="str">
        <f t="shared" si="52"/>
        <v>C</v>
      </c>
    </row>
    <row r="509" spans="1:14">
      <c r="A509" s="19">
        <v>508</v>
      </c>
      <c r="B509" s="21">
        <f t="shared" si="49"/>
        <v>0.84949832775919731</v>
      </c>
      <c r="C509" s="32" t="s">
        <v>667</v>
      </c>
      <c r="D509" s="32" t="s">
        <v>668</v>
      </c>
      <c r="E509" s="1">
        <f>VLOOKUP(C509,DATABASE!$A$2:$F$3248,6)</f>
        <v>1</v>
      </c>
      <c r="F509" s="6">
        <f>VLOOKUP(C509,DATABASE!$A$2:$F$3248,4)</f>
        <v>100</v>
      </c>
      <c r="G509" s="2">
        <f t="shared" si="53"/>
        <v>1629473.1140000017</v>
      </c>
      <c r="H509" s="22">
        <f t="shared" si="50"/>
        <v>0.99680815477816909</v>
      </c>
      <c r="I509" s="25">
        <f t="shared" si="54"/>
        <v>1.0104</v>
      </c>
      <c r="J509" s="43">
        <f>VLOOKUP(C509,DATABASE!$A$2:$F$3248,5)*F509</f>
        <v>101.03999999999999</v>
      </c>
      <c r="K509" s="25">
        <f t="shared" si="55"/>
        <v>7054194.5178194121</v>
      </c>
      <c r="L509" s="26">
        <f t="shared" si="51"/>
        <v>0.99754305682296351</v>
      </c>
      <c r="M509" s="3" t="str">
        <f>VLOOKUP(C509,DATABASE!$A$2:$F$3248,3)</f>
        <v>OLEOSE</v>
      </c>
      <c r="N509" s="10" t="str">
        <f t="shared" si="52"/>
        <v>C</v>
      </c>
    </row>
    <row r="510" spans="1:14">
      <c r="A510" s="19">
        <v>509</v>
      </c>
      <c r="B510" s="21">
        <f t="shared" si="49"/>
        <v>0.8511705685618729</v>
      </c>
      <c r="C510" s="32" t="s">
        <v>1939</v>
      </c>
      <c r="D510" s="32" t="s">
        <v>1940</v>
      </c>
      <c r="E510" s="1">
        <f>VLOOKUP(C510,DATABASE!$A$2:$F$3248,6)</f>
        <v>1</v>
      </c>
      <c r="F510" s="6">
        <f>VLOOKUP(C510,DATABASE!$A$2:$F$3248,4)</f>
        <v>100</v>
      </c>
      <c r="G510" s="2">
        <f t="shared" si="53"/>
        <v>1629573.1140000017</v>
      </c>
      <c r="H510" s="22">
        <f t="shared" si="50"/>
        <v>0.99686932842664555</v>
      </c>
      <c r="I510" s="25">
        <f t="shared" si="54"/>
        <v>1.5268000000000002</v>
      </c>
      <c r="J510" s="43">
        <f>VLOOKUP(C510,DATABASE!$A$2:$F$3248,5)*F510</f>
        <v>152.68</v>
      </c>
      <c r="K510" s="25">
        <f t="shared" si="55"/>
        <v>7054347.1978194118</v>
      </c>
      <c r="L510" s="26">
        <f t="shared" si="51"/>
        <v>0.99756464750543339</v>
      </c>
      <c r="M510" s="3" t="str">
        <f>VLOOKUP(C510,DATABASE!$A$2:$F$3248,3)</f>
        <v>OLEOSE</v>
      </c>
      <c r="N510" s="10" t="str">
        <f t="shared" si="52"/>
        <v>C</v>
      </c>
    </row>
    <row r="511" spans="1:14">
      <c r="A511" s="19">
        <v>510</v>
      </c>
      <c r="B511" s="21">
        <f t="shared" si="49"/>
        <v>0.85284280936454848</v>
      </c>
      <c r="C511" s="32" t="s">
        <v>5176</v>
      </c>
      <c r="D511" s="32" t="s">
        <v>5177</v>
      </c>
      <c r="E511" s="1">
        <f>VLOOKUP(C511,DATABASE!$A$2:$F$3248,6)</f>
        <v>1</v>
      </c>
      <c r="F511" s="6">
        <f>VLOOKUP(C511,DATABASE!$A$2:$F$3248,4)</f>
        <v>100</v>
      </c>
      <c r="G511" s="2">
        <f t="shared" si="53"/>
        <v>1629673.1140000017</v>
      </c>
      <c r="H511" s="22">
        <f t="shared" si="50"/>
        <v>0.99693050207512213</v>
      </c>
      <c r="I511" s="25">
        <f t="shared" si="54"/>
        <v>2.1158000000000001</v>
      </c>
      <c r="J511" s="43">
        <f>VLOOKUP(C511,DATABASE!$A$2:$F$3248,5)*F511</f>
        <v>211.58</v>
      </c>
      <c r="K511" s="25">
        <f t="shared" si="55"/>
        <v>7054558.7778194118</v>
      </c>
      <c r="L511" s="26">
        <f t="shared" si="51"/>
        <v>0.99759456731547402</v>
      </c>
      <c r="M511" s="3" t="str">
        <f>VLOOKUP(C511,DATABASE!$A$2:$F$3248,3)</f>
        <v>OLEOSE</v>
      </c>
      <c r="N511" s="10" t="str">
        <f t="shared" si="52"/>
        <v>C</v>
      </c>
    </row>
    <row r="512" spans="1:14">
      <c r="A512" s="19">
        <v>511</v>
      </c>
      <c r="B512" s="21">
        <f t="shared" si="49"/>
        <v>0.85451505016722407</v>
      </c>
      <c r="C512" s="32" t="s">
        <v>3118</v>
      </c>
      <c r="D512" s="32" t="s">
        <v>3119</v>
      </c>
      <c r="E512" s="1">
        <f>VLOOKUP(C512,DATABASE!$A$2:$F$3248,6)</f>
        <v>1</v>
      </c>
      <c r="F512" s="6">
        <f>VLOOKUP(C512,DATABASE!$A$2:$F$3248,4)</f>
        <v>100</v>
      </c>
      <c r="G512" s="2">
        <f t="shared" si="53"/>
        <v>1629773.1140000017</v>
      </c>
      <c r="H512" s="22">
        <f t="shared" si="50"/>
        <v>0.9969916757235987</v>
      </c>
      <c r="I512" s="25">
        <f t="shared" si="54"/>
        <v>1.3740999999999999</v>
      </c>
      <c r="J512" s="43">
        <f>VLOOKUP(C512,DATABASE!$A$2:$F$3248,5)*F512</f>
        <v>137.41</v>
      </c>
      <c r="K512" s="25">
        <f t="shared" si="55"/>
        <v>7054696.187819412</v>
      </c>
      <c r="L512" s="26">
        <f t="shared" si="51"/>
        <v>0.99761399864687439</v>
      </c>
      <c r="M512" s="3" t="str">
        <f>VLOOKUP(C512,DATABASE!$A$2:$F$3248,3)</f>
        <v>OLEOSE</v>
      </c>
      <c r="N512" s="10" t="str">
        <f t="shared" si="52"/>
        <v>C</v>
      </c>
    </row>
    <row r="513" spans="1:14">
      <c r="A513" s="19">
        <v>512</v>
      </c>
      <c r="B513" s="21">
        <f t="shared" si="49"/>
        <v>0.85618729096989965</v>
      </c>
      <c r="C513" s="32" t="s">
        <v>2782</v>
      </c>
      <c r="D513" s="32" t="s">
        <v>2783</v>
      </c>
      <c r="E513" s="1">
        <f>VLOOKUP(C513,DATABASE!$A$2:$F$3248,6)</f>
        <v>1</v>
      </c>
      <c r="F513" s="6">
        <f>VLOOKUP(C513,DATABASE!$A$2:$F$3248,4)</f>
        <v>100</v>
      </c>
      <c r="G513" s="2">
        <f t="shared" si="53"/>
        <v>1629873.1140000017</v>
      </c>
      <c r="H513" s="22">
        <f t="shared" si="50"/>
        <v>0.99705284937207528</v>
      </c>
      <c r="I513" s="25">
        <f t="shared" si="54"/>
        <v>2.0739999999999998</v>
      </c>
      <c r="J513" s="43">
        <f>VLOOKUP(C513,DATABASE!$A$2:$F$3248,5)*F513</f>
        <v>207.39999999999998</v>
      </c>
      <c r="K513" s="25">
        <f t="shared" si="55"/>
        <v>7054903.5878194124</v>
      </c>
      <c r="L513" s="26">
        <f t="shared" si="51"/>
        <v>0.99764332735753902</v>
      </c>
      <c r="M513" s="3" t="str">
        <f>VLOOKUP(C513,DATABASE!$A$2:$F$3248,3)</f>
        <v>OLEOSE</v>
      </c>
      <c r="N513" s="10" t="str">
        <f t="shared" si="52"/>
        <v>C</v>
      </c>
    </row>
    <row r="514" spans="1:14">
      <c r="A514" s="19">
        <v>513</v>
      </c>
      <c r="B514" s="21">
        <f t="shared" ref="B514:B577" si="56">A514/COUNTA($A$2:$A$599)</f>
        <v>0.85785953177257523</v>
      </c>
      <c r="C514" s="32" t="s">
        <v>3364</v>
      </c>
      <c r="D514" s="32" t="s">
        <v>3365</v>
      </c>
      <c r="E514" s="1">
        <f>VLOOKUP(C514,DATABASE!$A$2:$F$3248,6)</f>
        <v>1</v>
      </c>
      <c r="F514" s="6">
        <f>VLOOKUP(C514,DATABASE!$A$2:$F$3248,4)</f>
        <v>100</v>
      </c>
      <c r="G514" s="2">
        <f t="shared" si="53"/>
        <v>1629973.1140000017</v>
      </c>
      <c r="H514" s="22">
        <f t="shared" ref="H514:H577" si="57">G514/$Q$1</f>
        <v>0.99711402302055174</v>
      </c>
      <c r="I514" s="25">
        <f t="shared" si="54"/>
        <v>0.90149999999999997</v>
      </c>
      <c r="J514" s="43">
        <f>VLOOKUP(C514,DATABASE!$A$2:$F$3248,5)*F514</f>
        <v>90.149999999999991</v>
      </c>
      <c r="K514" s="25">
        <f t="shared" si="55"/>
        <v>7054993.7378194127</v>
      </c>
      <c r="L514" s="26">
        <f t="shared" ref="L514:L577" si="58">K514/$S$1</f>
        <v>0.99765607558929614</v>
      </c>
      <c r="M514" s="3" t="str">
        <f>VLOOKUP(C514,DATABASE!$A$2:$F$3248,3)</f>
        <v>OLEOSE</v>
      </c>
      <c r="N514" s="10" t="str">
        <f t="shared" ref="N514:N577" si="59">IF(K514&lt;$S$1*$S$6,"A",IF(K514&lt;($S$7+$S$6)*$S$1,"B","C"))</f>
        <v>C</v>
      </c>
    </row>
    <row r="515" spans="1:14">
      <c r="A515" s="19">
        <v>514</v>
      </c>
      <c r="B515" s="21">
        <f t="shared" si="56"/>
        <v>0.85953177257525082</v>
      </c>
      <c r="C515" s="32" t="s">
        <v>1581</v>
      </c>
      <c r="D515" s="32" t="s">
        <v>1582</v>
      </c>
      <c r="E515" s="1">
        <f>VLOOKUP(C515,DATABASE!$A$2:$F$3248,6)</f>
        <v>1</v>
      </c>
      <c r="F515" s="6">
        <f>VLOOKUP(C515,DATABASE!$A$2:$F$3248,4)</f>
        <v>100</v>
      </c>
      <c r="G515" s="2">
        <f t="shared" ref="G515:G578" si="60">G514+F515</f>
        <v>1630073.1140000017</v>
      </c>
      <c r="H515" s="22">
        <f t="shared" si="57"/>
        <v>0.99717519666902832</v>
      </c>
      <c r="I515" s="25">
        <f t="shared" ref="I515:I578" si="61">J515/F515</f>
        <v>3.3466999999999998</v>
      </c>
      <c r="J515" s="43">
        <f>VLOOKUP(C515,DATABASE!$A$2:$F$3248,5)*F515</f>
        <v>334.66999999999996</v>
      </c>
      <c r="K515" s="25">
        <f t="shared" ref="K515:K578" si="62">J515+K514</f>
        <v>7055328.4078194126</v>
      </c>
      <c r="L515" s="26">
        <f t="shared" si="58"/>
        <v>0.9977034017204347</v>
      </c>
      <c r="M515" s="3" t="str">
        <f>VLOOKUP(C515,DATABASE!$A$2:$F$3248,3)</f>
        <v>OLEOSE</v>
      </c>
      <c r="N515" s="10" t="str">
        <f t="shared" si="59"/>
        <v>C</v>
      </c>
    </row>
    <row r="516" spans="1:14">
      <c r="A516" s="19">
        <v>515</v>
      </c>
      <c r="B516" s="21">
        <f t="shared" si="56"/>
        <v>0.8612040133779264</v>
      </c>
      <c r="C516" s="32" t="s">
        <v>2221</v>
      </c>
      <c r="D516" s="32" t="s">
        <v>2222</v>
      </c>
      <c r="E516" s="1">
        <f>VLOOKUP(C516,DATABASE!$A$2:$F$3248,6)</f>
        <v>1</v>
      </c>
      <c r="F516" s="6">
        <f>VLOOKUP(C516,DATABASE!$A$2:$F$3248,4)</f>
        <v>100</v>
      </c>
      <c r="G516" s="2">
        <f t="shared" si="60"/>
        <v>1630173.1140000017</v>
      </c>
      <c r="H516" s="22">
        <f t="shared" si="57"/>
        <v>0.99723637031750489</v>
      </c>
      <c r="I516" s="25">
        <f t="shared" si="61"/>
        <v>1.9424300000000003</v>
      </c>
      <c r="J516" s="43">
        <f>VLOOKUP(C516,DATABASE!$A$2:$F$3248,5)*F516</f>
        <v>194.24300000000002</v>
      </c>
      <c r="K516" s="25">
        <f t="shared" si="62"/>
        <v>7055522.6508194124</v>
      </c>
      <c r="L516" s="26">
        <f t="shared" si="58"/>
        <v>0.9977308698821783</v>
      </c>
      <c r="M516" s="3" t="str">
        <f>VLOOKUP(C516,DATABASE!$A$2:$F$3248,3)</f>
        <v>OLEOSE</v>
      </c>
      <c r="N516" s="10" t="str">
        <f t="shared" si="59"/>
        <v>C</v>
      </c>
    </row>
    <row r="517" spans="1:14">
      <c r="A517" s="19">
        <v>516</v>
      </c>
      <c r="B517" s="21">
        <f t="shared" si="56"/>
        <v>0.86287625418060199</v>
      </c>
      <c r="C517" s="32" t="s">
        <v>1673</v>
      </c>
      <c r="D517" s="32" t="s">
        <v>1674</v>
      </c>
      <c r="E517" s="1">
        <f>VLOOKUP(C517,DATABASE!$A$2:$F$3248,6)</f>
        <v>1</v>
      </c>
      <c r="F517" s="6">
        <f>VLOOKUP(C517,DATABASE!$A$2:$F$3248,4)</f>
        <v>100</v>
      </c>
      <c r="G517" s="2">
        <f t="shared" si="60"/>
        <v>1630273.1140000017</v>
      </c>
      <c r="H517" s="22">
        <f t="shared" si="57"/>
        <v>0.99729754396598147</v>
      </c>
      <c r="I517" s="25">
        <f t="shared" si="61"/>
        <v>3.3319000000000001</v>
      </c>
      <c r="J517" s="43">
        <f>VLOOKUP(C517,DATABASE!$A$2:$F$3248,5)*F517</f>
        <v>333.19</v>
      </c>
      <c r="K517" s="25">
        <f t="shared" si="62"/>
        <v>7055855.8408194128</v>
      </c>
      <c r="L517" s="26">
        <f t="shared" si="58"/>
        <v>0.99777798672454254</v>
      </c>
      <c r="M517" s="3" t="str">
        <f>VLOOKUP(C517,DATABASE!$A$2:$F$3248,3)</f>
        <v>OLEOSE</v>
      </c>
      <c r="N517" s="10" t="str">
        <f t="shared" si="59"/>
        <v>C</v>
      </c>
    </row>
    <row r="518" spans="1:14">
      <c r="A518" s="19">
        <v>517</v>
      </c>
      <c r="B518" s="21">
        <f t="shared" si="56"/>
        <v>0.86454849498327757</v>
      </c>
      <c r="C518" s="32" t="s">
        <v>1469</v>
      </c>
      <c r="D518" s="32" t="s">
        <v>1470</v>
      </c>
      <c r="E518" s="1">
        <f>VLOOKUP(C518,DATABASE!$A$2:$F$3248,6)</f>
        <v>1</v>
      </c>
      <c r="F518" s="6">
        <f>VLOOKUP(C518,DATABASE!$A$2:$F$3248,4)</f>
        <v>100</v>
      </c>
      <c r="G518" s="2">
        <f t="shared" si="60"/>
        <v>1630373.1140000017</v>
      </c>
      <c r="H518" s="22">
        <f t="shared" si="57"/>
        <v>0.99735871761445793</v>
      </c>
      <c r="I518" s="25">
        <f t="shared" si="61"/>
        <v>1.5359</v>
      </c>
      <c r="J518" s="43">
        <f>VLOOKUP(C518,DATABASE!$A$2:$F$3248,5)*F518</f>
        <v>153.59</v>
      </c>
      <c r="K518" s="25">
        <f t="shared" si="62"/>
        <v>7056009.4308194127</v>
      </c>
      <c r="L518" s="26">
        <f t="shared" si="58"/>
        <v>0.99779970609132651</v>
      </c>
      <c r="M518" s="3" t="str">
        <f>VLOOKUP(C518,DATABASE!$A$2:$F$3248,3)</f>
        <v>OLEOSE</v>
      </c>
      <c r="N518" s="10" t="str">
        <f t="shared" si="59"/>
        <v>C</v>
      </c>
    </row>
    <row r="519" spans="1:14">
      <c r="A519" s="19">
        <v>518</v>
      </c>
      <c r="B519" s="21">
        <f t="shared" si="56"/>
        <v>0.86622073578595316</v>
      </c>
      <c r="C519" s="32" t="s">
        <v>1462</v>
      </c>
      <c r="D519" s="32" t="s">
        <v>1463</v>
      </c>
      <c r="E519" s="1">
        <f>VLOOKUP(C519,DATABASE!$A$2:$F$3248,6)</f>
        <v>1</v>
      </c>
      <c r="F519" s="6">
        <f>VLOOKUP(C519,DATABASE!$A$2:$F$3248,4)</f>
        <v>100</v>
      </c>
      <c r="G519" s="2">
        <f t="shared" si="60"/>
        <v>1630473.1140000017</v>
      </c>
      <c r="H519" s="22">
        <f t="shared" si="57"/>
        <v>0.99741989126293451</v>
      </c>
      <c r="I519" s="25">
        <f t="shared" si="61"/>
        <v>1.5893000000000002</v>
      </c>
      <c r="J519" s="43">
        <f>VLOOKUP(C519,DATABASE!$A$2:$F$3248,5)*F519</f>
        <v>158.93</v>
      </c>
      <c r="K519" s="25">
        <f t="shared" si="62"/>
        <v>7056168.3608194124</v>
      </c>
      <c r="L519" s="26">
        <f t="shared" si="58"/>
        <v>0.99782218059463368</v>
      </c>
      <c r="M519" s="3" t="str">
        <f>VLOOKUP(C519,DATABASE!$A$2:$F$3248,3)</f>
        <v>OLEOSE</v>
      </c>
      <c r="N519" s="10" t="str">
        <f t="shared" si="59"/>
        <v>C</v>
      </c>
    </row>
    <row r="520" spans="1:14">
      <c r="A520" s="19">
        <v>519</v>
      </c>
      <c r="B520" s="21">
        <f t="shared" si="56"/>
        <v>0.86789297658862874</v>
      </c>
      <c r="C520" s="32" t="s">
        <v>2160</v>
      </c>
      <c r="D520" s="32" t="s">
        <v>2161</v>
      </c>
      <c r="E520" s="1">
        <f>VLOOKUP(C520,DATABASE!$A$2:$F$3248,6)</f>
        <v>1</v>
      </c>
      <c r="F520" s="6">
        <f>VLOOKUP(C520,DATABASE!$A$2:$F$3248,4)</f>
        <v>100</v>
      </c>
      <c r="G520" s="2">
        <f t="shared" si="60"/>
        <v>1630573.1140000017</v>
      </c>
      <c r="H520" s="22">
        <f t="shared" si="57"/>
        <v>0.99748106491141109</v>
      </c>
      <c r="I520" s="25">
        <f t="shared" si="61"/>
        <v>1.2881</v>
      </c>
      <c r="J520" s="43">
        <f>VLOOKUP(C520,DATABASE!$A$2:$F$3248,5)*F520</f>
        <v>128.81</v>
      </c>
      <c r="K520" s="25">
        <f t="shared" si="62"/>
        <v>7056297.170819412</v>
      </c>
      <c r="L520" s="26">
        <f t="shared" si="58"/>
        <v>0.99784039578856187</v>
      </c>
      <c r="M520" s="3" t="str">
        <f>VLOOKUP(C520,DATABASE!$A$2:$F$3248,3)</f>
        <v>OLEOSE</v>
      </c>
      <c r="N520" s="10" t="str">
        <f t="shared" si="59"/>
        <v>C</v>
      </c>
    </row>
    <row r="521" spans="1:14">
      <c r="A521" s="19">
        <v>520</v>
      </c>
      <c r="B521" s="21">
        <f t="shared" si="56"/>
        <v>0.86956521739130432</v>
      </c>
      <c r="C521" s="32" t="s">
        <v>2804</v>
      </c>
      <c r="D521" s="32" t="s">
        <v>2805</v>
      </c>
      <c r="E521" s="1">
        <f>VLOOKUP(C521,DATABASE!$A$2:$F$3248,6)</f>
        <v>1</v>
      </c>
      <c r="F521" s="6">
        <f>VLOOKUP(C521,DATABASE!$A$2:$F$3248,4)</f>
        <v>100</v>
      </c>
      <c r="G521" s="2">
        <f t="shared" si="60"/>
        <v>1630673.1140000017</v>
      </c>
      <c r="H521" s="22">
        <f t="shared" si="57"/>
        <v>0.99754223855988755</v>
      </c>
      <c r="I521" s="25">
        <f t="shared" si="61"/>
        <v>3.117</v>
      </c>
      <c r="J521" s="43">
        <f>VLOOKUP(C521,DATABASE!$A$2:$F$3248,5)*F521</f>
        <v>311.7</v>
      </c>
      <c r="K521" s="25">
        <f t="shared" si="62"/>
        <v>7056608.8708194122</v>
      </c>
      <c r="L521" s="26">
        <f t="shared" si="58"/>
        <v>0.99788447370135913</v>
      </c>
      <c r="M521" s="3" t="str">
        <f>VLOOKUP(C521,DATABASE!$A$2:$F$3248,3)</f>
        <v>OLEOSE</v>
      </c>
      <c r="N521" s="10" t="str">
        <f t="shared" si="59"/>
        <v>C</v>
      </c>
    </row>
    <row r="522" spans="1:14">
      <c r="A522" s="19">
        <v>521</v>
      </c>
      <c r="B522" s="21">
        <f t="shared" si="56"/>
        <v>0.87123745819397991</v>
      </c>
      <c r="C522" s="32" t="s">
        <v>2808</v>
      </c>
      <c r="D522" s="32" t="s">
        <v>2809</v>
      </c>
      <c r="E522" s="1">
        <f>VLOOKUP(C522,DATABASE!$A$2:$F$3248,6)</f>
        <v>1</v>
      </c>
      <c r="F522" s="6">
        <f>VLOOKUP(C522,DATABASE!$A$2:$F$3248,4)</f>
        <v>100</v>
      </c>
      <c r="G522" s="2">
        <f t="shared" si="60"/>
        <v>1630773.1140000017</v>
      </c>
      <c r="H522" s="22">
        <f t="shared" si="57"/>
        <v>0.99760341220836413</v>
      </c>
      <c r="I522" s="25">
        <f t="shared" si="61"/>
        <v>2.1905000000000001</v>
      </c>
      <c r="J522" s="43">
        <f>VLOOKUP(C522,DATABASE!$A$2:$F$3248,5)*F522</f>
        <v>219.05</v>
      </c>
      <c r="K522" s="25">
        <f t="shared" si="62"/>
        <v>7056827.920819412</v>
      </c>
      <c r="L522" s="26">
        <f t="shared" si="58"/>
        <v>0.99791544985406444</v>
      </c>
      <c r="M522" s="3" t="str">
        <f>VLOOKUP(C522,DATABASE!$A$2:$F$3248,3)</f>
        <v>OLEOSE</v>
      </c>
      <c r="N522" s="10" t="str">
        <f t="shared" si="59"/>
        <v>C</v>
      </c>
    </row>
    <row r="523" spans="1:14">
      <c r="A523" s="19">
        <v>522</v>
      </c>
      <c r="B523" s="21">
        <f t="shared" si="56"/>
        <v>0.87290969899665549</v>
      </c>
      <c r="C523" s="32" t="s">
        <v>3774</v>
      </c>
      <c r="D523" s="32" t="s">
        <v>3775</v>
      </c>
      <c r="E523" s="1">
        <f>VLOOKUP(C523,DATABASE!$A$2:$F$3248,6)</f>
        <v>1</v>
      </c>
      <c r="F523" s="6">
        <f>VLOOKUP(C523,DATABASE!$A$2:$F$3248,4)</f>
        <v>100</v>
      </c>
      <c r="G523" s="2">
        <f t="shared" si="60"/>
        <v>1630873.1140000017</v>
      </c>
      <c r="H523" s="22">
        <f t="shared" si="57"/>
        <v>0.9976645858568407</v>
      </c>
      <c r="I523" s="25">
        <f t="shared" si="61"/>
        <v>1.8144</v>
      </c>
      <c r="J523" s="43">
        <f>VLOOKUP(C523,DATABASE!$A$2:$F$3248,5)*F523</f>
        <v>181.44</v>
      </c>
      <c r="K523" s="25">
        <f t="shared" si="62"/>
        <v>7057009.3608194124</v>
      </c>
      <c r="L523" s="26">
        <f t="shared" si="58"/>
        <v>0.99794110752649934</v>
      </c>
      <c r="M523" s="3" t="str">
        <f>VLOOKUP(C523,DATABASE!$A$2:$F$3248,3)</f>
        <v>OLEOSE</v>
      </c>
      <c r="N523" s="10" t="str">
        <f t="shared" si="59"/>
        <v>C</v>
      </c>
    </row>
    <row r="524" spans="1:14">
      <c r="A524" s="19">
        <v>523</v>
      </c>
      <c r="B524" s="21">
        <f t="shared" si="56"/>
        <v>0.87458193979933108</v>
      </c>
      <c r="C524" s="32" t="s">
        <v>3584</v>
      </c>
      <c r="D524" s="32" t="s">
        <v>3573</v>
      </c>
      <c r="E524" s="1">
        <f>VLOOKUP(C524,DATABASE!$A$2:$F$3248,6)</f>
        <v>2</v>
      </c>
      <c r="F524" s="6">
        <f>VLOOKUP(C524,DATABASE!$A$2:$F$3248,4)</f>
        <v>99</v>
      </c>
      <c r="G524" s="2">
        <f t="shared" si="60"/>
        <v>1630972.1140000017</v>
      </c>
      <c r="H524" s="22">
        <f t="shared" si="57"/>
        <v>0.99772514776883248</v>
      </c>
      <c r="I524" s="25">
        <f t="shared" si="61"/>
        <v>4.4436400000000003</v>
      </c>
      <c r="J524" s="43">
        <f>VLOOKUP(C524,DATABASE!$A$2:$F$3248,5)*F524</f>
        <v>439.92036000000002</v>
      </c>
      <c r="K524" s="25">
        <f t="shared" si="62"/>
        <v>7057449.2811794123</v>
      </c>
      <c r="L524" s="26">
        <f t="shared" si="58"/>
        <v>0.99800331725144598</v>
      </c>
      <c r="M524" s="3" t="str">
        <f>VLOOKUP(C524,DATABASE!$A$2:$F$3248,3)</f>
        <v>OLEOSE</v>
      </c>
      <c r="N524" s="10" t="str">
        <f t="shared" si="59"/>
        <v>C</v>
      </c>
    </row>
    <row r="525" spans="1:14">
      <c r="A525" s="19">
        <v>524</v>
      </c>
      <c r="B525" s="21">
        <f t="shared" si="56"/>
        <v>0.87625418060200666</v>
      </c>
      <c r="C525" s="32" t="s">
        <v>6004</v>
      </c>
      <c r="D525" s="32" t="s">
        <v>6005</v>
      </c>
      <c r="E525" s="1">
        <f>VLOOKUP(C525,DATABASE!$A$2:$F$3248,6)</f>
        <v>1</v>
      </c>
      <c r="F525" s="6">
        <f>VLOOKUP(C525,DATABASE!$A$2:$F$3248,4)</f>
        <v>98.4</v>
      </c>
      <c r="G525" s="2">
        <f t="shared" si="60"/>
        <v>1631070.5140000016</v>
      </c>
      <c r="H525" s="22">
        <f t="shared" si="57"/>
        <v>0.99778534263893337</v>
      </c>
      <c r="I525" s="25">
        <f t="shared" si="61"/>
        <v>5.1450500000000003</v>
      </c>
      <c r="J525" s="43">
        <f>VLOOKUP(C525,DATABASE!$A$2:$F$3248,5)*F525</f>
        <v>506.27292000000006</v>
      </c>
      <c r="K525" s="25">
        <f t="shared" si="62"/>
        <v>7057955.5540994126</v>
      </c>
      <c r="L525" s="26">
        <f t="shared" si="58"/>
        <v>0.99807490998041426</v>
      </c>
      <c r="M525" s="3" t="str">
        <f>VLOOKUP(C525,DATABASE!$A$2:$F$3248,3)</f>
        <v>OLEOSE</v>
      </c>
      <c r="N525" s="10" t="str">
        <f t="shared" si="59"/>
        <v>C</v>
      </c>
    </row>
    <row r="526" spans="1:14">
      <c r="A526" s="19">
        <v>525</v>
      </c>
      <c r="B526" s="21">
        <f t="shared" si="56"/>
        <v>0.87792642140468224</v>
      </c>
      <c r="C526" s="32" t="s">
        <v>1729</v>
      </c>
      <c r="D526" s="32" t="s">
        <v>1724</v>
      </c>
      <c r="E526" s="1">
        <f>VLOOKUP(C526,DATABASE!$A$2:$F$3248,6)</f>
        <v>2</v>
      </c>
      <c r="F526" s="6">
        <f>VLOOKUP(C526,DATABASE!$A$2:$F$3248,4)</f>
        <v>98</v>
      </c>
      <c r="G526" s="2">
        <f t="shared" si="60"/>
        <v>1631168.5140000016</v>
      </c>
      <c r="H526" s="22">
        <f t="shared" si="57"/>
        <v>0.99784529281444034</v>
      </c>
      <c r="I526" s="25">
        <f t="shared" si="61"/>
        <v>3.1926100000000002</v>
      </c>
      <c r="J526" s="43">
        <f>VLOOKUP(C526,DATABASE!$A$2:$F$3248,5)*F526</f>
        <v>312.87578000000002</v>
      </c>
      <c r="K526" s="25">
        <f t="shared" si="62"/>
        <v>7058268.429879413</v>
      </c>
      <c r="L526" s="26">
        <f t="shared" si="58"/>
        <v>0.99811915416182984</v>
      </c>
      <c r="M526" s="3" t="str">
        <f>VLOOKUP(C526,DATABASE!$A$2:$F$3248,3)</f>
        <v>OLEOSE</v>
      </c>
      <c r="N526" s="10" t="str">
        <f t="shared" si="59"/>
        <v>C</v>
      </c>
    </row>
    <row r="527" spans="1:14">
      <c r="A527" s="19">
        <v>526</v>
      </c>
      <c r="B527" s="21">
        <f t="shared" si="56"/>
        <v>0.87959866220735783</v>
      </c>
      <c r="C527" s="32" t="s">
        <v>2537</v>
      </c>
      <c r="D527" s="32" t="s">
        <v>2538</v>
      </c>
      <c r="E527" s="1">
        <f>VLOOKUP(C527,DATABASE!$A$2:$F$3248,6)</f>
        <v>1</v>
      </c>
      <c r="F527" s="6">
        <f>VLOOKUP(C527,DATABASE!$A$2:$F$3248,4)</f>
        <v>91.2</v>
      </c>
      <c r="G527" s="2">
        <f t="shared" si="60"/>
        <v>1631259.7140000015</v>
      </c>
      <c r="H527" s="22">
        <f t="shared" si="57"/>
        <v>0.99790108318185089</v>
      </c>
      <c r="I527" s="25">
        <f t="shared" si="61"/>
        <v>3.62561</v>
      </c>
      <c r="J527" s="43">
        <f>VLOOKUP(C527,DATABASE!$A$2:$F$3248,5)*F527</f>
        <v>330.65563200000003</v>
      </c>
      <c r="K527" s="25">
        <f t="shared" si="62"/>
        <v>7058599.0855114134</v>
      </c>
      <c r="L527" s="26">
        <f t="shared" si="58"/>
        <v>0.99816591261583454</v>
      </c>
      <c r="M527" s="3" t="str">
        <f>VLOOKUP(C527,DATABASE!$A$2:$F$3248,3)</f>
        <v>OLEOSE</v>
      </c>
      <c r="N527" s="10" t="str">
        <f t="shared" si="59"/>
        <v>C</v>
      </c>
    </row>
    <row r="528" spans="1:14">
      <c r="A528" s="19">
        <v>527</v>
      </c>
      <c r="B528" s="21">
        <f t="shared" si="56"/>
        <v>0.88127090301003341</v>
      </c>
      <c r="C528" s="32" t="s">
        <v>6006</v>
      </c>
      <c r="D528" s="32" t="s">
        <v>6007</v>
      </c>
      <c r="E528" s="1">
        <f>VLOOKUP(C528,DATABASE!$A$2:$F$3248,6)</f>
        <v>1</v>
      </c>
      <c r="F528" s="6">
        <f>VLOOKUP(C528,DATABASE!$A$2:$F$3248,4)</f>
        <v>91</v>
      </c>
      <c r="G528" s="2">
        <f t="shared" si="60"/>
        <v>1631350.7140000015</v>
      </c>
      <c r="H528" s="22">
        <f t="shared" si="57"/>
        <v>0.99795675120196459</v>
      </c>
      <c r="I528" s="25">
        <f t="shared" si="61"/>
        <v>2.6208800000000001</v>
      </c>
      <c r="J528" s="43">
        <f>VLOOKUP(C528,DATABASE!$A$2:$F$3248,5)*F528</f>
        <v>238.50008</v>
      </c>
      <c r="K528" s="25">
        <f t="shared" si="62"/>
        <v>7058837.5855914131</v>
      </c>
      <c r="L528" s="26">
        <f t="shared" si="58"/>
        <v>0.99819963923029831</v>
      </c>
      <c r="M528" s="3" t="str">
        <f>VLOOKUP(C528,DATABASE!$A$2:$F$3248,3)</f>
        <v>OLEOSE</v>
      </c>
      <c r="N528" s="10" t="str">
        <f t="shared" si="59"/>
        <v>C</v>
      </c>
    </row>
    <row r="529" spans="1:14">
      <c r="A529" s="19">
        <v>528</v>
      </c>
      <c r="B529" s="21">
        <f t="shared" si="56"/>
        <v>0.882943143812709</v>
      </c>
      <c r="C529" s="32" t="s">
        <v>6030</v>
      </c>
      <c r="D529" s="32" t="s">
        <v>6031</v>
      </c>
      <c r="E529" s="1">
        <f>VLOOKUP(C529,DATABASE!$A$2:$F$3248,6)</f>
        <v>1</v>
      </c>
      <c r="F529" s="6">
        <f>VLOOKUP(C529,DATABASE!$A$2:$F$3248,4)</f>
        <v>90</v>
      </c>
      <c r="G529" s="2">
        <f t="shared" si="60"/>
        <v>1631440.7140000015</v>
      </c>
      <c r="H529" s="22">
        <f t="shared" si="57"/>
        <v>0.99801180748559348</v>
      </c>
      <c r="I529" s="25">
        <f t="shared" si="61"/>
        <v>3.7252100000000001</v>
      </c>
      <c r="J529" s="43">
        <f>VLOOKUP(C529,DATABASE!$A$2:$F$3248,5)*F529</f>
        <v>335.26890000000003</v>
      </c>
      <c r="K529" s="25">
        <f t="shared" si="62"/>
        <v>7059172.8544914126</v>
      </c>
      <c r="L529" s="26">
        <f t="shared" si="58"/>
        <v>0.99824705005268466</v>
      </c>
      <c r="M529" s="3" t="str">
        <f>VLOOKUP(C529,DATABASE!$A$2:$F$3248,3)</f>
        <v>OLEOSE</v>
      </c>
      <c r="N529" s="10" t="str">
        <f t="shared" si="59"/>
        <v>C</v>
      </c>
    </row>
    <row r="530" spans="1:14">
      <c r="A530" s="19">
        <v>529</v>
      </c>
      <c r="B530" s="21">
        <f t="shared" si="56"/>
        <v>0.88461538461538458</v>
      </c>
      <c r="C530" s="32" t="s">
        <v>6024</v>
      </c>
      <c r="D530" s="32" t="s">
        <v>6025</v>
      </c>
      <c r="E530" s="1">
        <f>VLOOKUP(C530,DATABASE!$A$2:$F$3248,6)</f>
        <v>1</v>
      </c>
      <c r="F530" s="6">
        <f>VLOOKUP(C530,DATABASE!$A$2:$F$3248,4)</f>
        <v>90</v>
      </c>
      <c r="G530" s="2">
        <f t="shared" si="60"/>
        <v>1631530.7140000015</v>
      </c>
      <c r="H530" s="22">
        <f t="shared" si="57"/>
        <v>0.99806686376922238</v>
      </c>
      <c r="I530" s="25">
        <f t="shared" si="61"/>
        <v>3.7530399999999999</v>
      </c>
      <c r="J530" s="43">
        <f>VLOOKUP(C530,DATABASE!$A$2:$F$3248,5)*F530</f>
        <v>337.77359999999999</v>
      </c>
      <c r="K530" s="25">
        <f t="shared" si="62"/>
        <v>7059510.6280914126</v>
      </c>
      <c r="L530" s="26">
        <f t="shared" si="58"/>
        <v>0.9982948150680393</v>
      </c>
      <c r="M530" s="3" t="str">
        <f>VLOOKUP(C530,DATABASE!$A$2:$F$3248,3)</f>
        <v>OLEOSE</v>
      </c>
      <c r="N530" s="10" t="str">
        <f t="shared" si="59"/>
        <v>C</v>
      </c>
    </row>
    <row r="531" spans="1:14">
      <c r="A531" s="19">
        <v>530</v>
      </c>
      <c r="B531" s="21">
        <f t="shared" si="56"/>
        <v>0.88628762541806017</v>
      </c>
      <c r="C531" s="32" t="s">
        <v>3737</v>
      </c>
      <c r="D531" s="32" t="s">
        <v>3728</v>
      </c>
      <c r="E531" s="1">
        <f>VLOOKUP(C531,DATABASE!$A$2:$F$3248,6)</f>
        <v>1</v>
      </c>
      <c r="F531" s="6">
        <f>VLOOKUP(C531,DATABASE!$A$2:$F$3248,4)</f>
        <v>90</v>
      </c>
      <c r="G531" s="2">
        <f t="shared" si="60"/>
        <v>1631620.7140000015</v>
      </c>
      <c r="H531" s="22">
        <f t="shared" si="57"/>
        <v>0.99812192005285127</v>
      </c>
      <c r="I531" s="25">
        <f t="shared" si="61"/>
        <v>3.4280599999999999</v>
      </c>
      <c r="J531" s="43">
        <f>VLOOKUP(C531,DATABASE!$A$2:$F$3248,5)*F531</f>
        <v>308.52539999999999</v>
      </c>
      <c r="K531" s="25">
        <f t="shared" si="62"/>
        <v>7059819.1534914123</v>
      </c>
      <c r="L531" s="26">
        <f t="shared" si="58"/>
        <v>0.99833844405641581</v>
      </c>
      <c r="M531" s="3" t="str">
        <f>VLOOKUP(C531,DATABASE!$A$2:$F$3248,3)</f>
        <v>OLEOSE</v>
      </c>
      <c r="N531" s="10" t="str">
        <f t="shared" si="59"/>
        <v>C</v>
      </c>
    </row>
    <row r="532" spans="1:14">
      <c r="A532" s="19">
        <v>531</v>
      </c>
      <c r="B532" s="21">
        <f t="shared" si="56"/>
        <v>0.88795986622073575</v>
      </c>
      <c r="C532" s="32" t="s">
        <v>921</v>
      </c>
      <c r="D532" s="32" t="s">
        <v>922</v>
      </c>
      <c r="E532" s="1">
        <f>VLOOKUP(C532,DATABASE!$A$2:$F$3248,6)</f>
        <v>2</v>
      </c>
      <c r="F532" s="6">
        <f>VLOOKUP(C532,DATABASE!$A$2:$F$3248,4)</f>
        <v>82.5</v>
      </c>
      <c r="G532" s="2">
        <f t="shared" si="60"/>
        <v>1631703.2140000015</v>
      </c>
      <c r="H532" s="22">
        <f t="shared" si="57"/>
        <v>0.99817238831284438</v>
      </c>
      <c r="I532" s="25">
        <f t="shared" si="61"/>
        <v>3.4511699999999998</v>
      </c>
      <c r="J532" s="43">
        <f>VLOOKUP(C532,DATABASE!$A$2:$F$3248,5)*F532</f>
        <v>284.72152499999999</v>
      </c>
      <c r="K532" s="25">
        <f t="shared" si="62"/>
        <v>7060103.8750164127</v>
      </c>
      <c r="L532" s="26">
        <f t="shared" si="58"/>
        <v>0.99837870690707498</v>
      </c>
      <c r="M532" s="3" t="str">
        <f>VLOOKUP(C532,DATABASE!$A$2:$F$3248,3)</f>
        <v>CIOCC</v>
      </c>
      <c r="N532" s="10" t="str">
        <f t="shared" si="59"/>
        <v>C</v>
      </c>
    </row>
    <row r="533" spans="1:14">
      <c r="A533" s="19">
        <v>532</v>
      </c>
      <c r="B533" s="21">
        <f t="shared" si="56"/>
        <v>0.88963210702341133</v>
      </c>
      <c r="C533" s="32" t="s">
        <v>1570</v>
      </c>
      <c r="D533" s="32" t="s">
        <v>1571</v>
      </c>
      <c r="E533" s="1">
        <f>VLOOKUP(C533,DATABASE!$A$2:$F$3248,6)</f>
        <v>1</v>
      </c>
      <c r="F533" s="6">
        <f>VLOOKUP(C533,DATABASE!$A$2:$F$3248,4)</f>
        <v>80</v>
      </c>
      <c r="G533" s="2">
        <f t="shared" si="60"/>
        <v>1631783.2140000015</v>
      </c>
      <c r="H533" s="22">
        <f t="shared" si="57"/>
        <v>0.9982213272316256</v>
      </c>
      <c r="I533" s="25">
        <f t="shared" si="61"/>
        <v>1.0654999999999999</v>
      </c>
      <c r="J533" s="43">
        <f>VLOOKUP(C533,DATABASE!$A$2:$F$3248,5)*F533</f>
        <v>85.24</v>
      </c>
      <c r="K533" s="25">
        <f t="shared" si="62"/>
        <v>7060189.1150164129</v>
      </c>
      <c r="L533" s="26">
        <f t="shared" si="58"/>
        <v>0.99839076080918232</v>
      </c>
      <c r="M533" s="3" t="str">
        <f>VLOOKUP(C533,DATABASE!$A$2:$F$3248,3)</f>
        <v>OLEOSE</v>
      </c>
      <c r="N533" s="10" t="str">
        <f t="shared" si="59"/>
        <v>C</v>
      </c>
    </row>
    <row r="534" spans="1:14">
      <c r="A534" s="19">
        <v>533</v>
      </c>
      <c r="B534" s="21">
        <f t="shared" si="56"/>
        <v>0.89130434782608692</v>
      </c>
      <c r="C534" s="32" t="s">
        <v>2215</v>
      </c>
      <c r="D534" s="32" t="s">
        <v>2216</v>
      </c>
      <c r="E534" s="1">
        <f>VLOOKUP(C534,DATABASE!$A$2:$F$3248,6)</f>
        <v>1</v>
      </c>
      <c r="F534" s="6">
        <f>VLOOKUP(C534,DATABASE!$A$2:$F$3248,4)</f>
        <v>80</v>
      </c>
      <c r="G534" s="2">
        <f t="shared" si="60"/>
        <v>1631863.2140000015</v>
      </c>
      <c r="H534" s="22">
        <f t="shared" si="57"/>
        <v>0.99827026615040682</v>
      </c>
      <c r="I534" s="25">
        <f t="shared" si="61"/>
        <v>1.58413</v>
      </c>
      <c r="J534" s="43">
        <f>VLOOKUP(C534,DATABASE!$A$2:$F$3248,5)*F534</f>
        <v>126.7304</v>
      </c>
      <c r="K534" s="25">
        <f t="shared" si="62"/>
        <v>7060315.8454164127</v>
      </c>
      <c r="L534" s="26">
        <f t="shared" si="58"/>
        <v>0.99840868192410037</v>
      </c>
      <c r="M534" s="3" t="str">
        <f>VLOOKUP(C534,DATABASE!$A$2:$F$3248,3)</f>
        <v>OLEOSE</v>
      </c>
      <c r="N534" s="10" t="str">
        <f t="shared" si="59"/>
        <v>C</v>
      </c>
    </row>
    <row r="535" spans="1:14">
      <c r="A535" s="19">
        <v>534</v>
      </c>
      <c r="B535" s="21">
        <f t="shared" si="56"/>
        <v>0.8929765886287625</v>
      </c>
      <c r="C535" s="32" t="s">
        <v>2052</v>
      </c>
      <c r="D535" s="32" t="s">
        <v>2053</v>
      </c>
      <c r="E535" s="1">
        <f>VLOOKUP(C535,DATABASE!$A$2:$F$3248,6)</f>
        <v>1</v>
      </c>
      <c r="F535" s="6">
        <f>VLOOKUP(C535,DATABASE!$A$2:$F$3248,4)</f>
        <v>80</v>
      </c>
      <c r="G535" s="2">
        <f t="shared" si="60"/>
        <v>1631943.2140000015</v>
      </c>
      <c r="H535" s="22">
        <f t="shared" si="57"/>
        <v>0.99831920506918814</v>
      </c>
      <c r="I535" s="25">
        <f t="shared" si="61"/>
        <v>1.88263</v>
      </c>
      <c r="J535" s="43">
        <f>VLOOKUP(C535,DATABASE!$A$2:$F$3248,5)*F535</f>
        <v>150.6104</v>
      </c>
      <c r="K535" s="25">
        <f t="shared" si="62"/>
        <v>7060466.4558164123</v>
      </c>
      <c r="L535" s="26">
        <f t="shared" si="58"/>
        <v>0.9984299799416736</v>
      </c>
      <c r="M535" s="3" t="str">
        <f>VLOOKUP(C535,DATABASE!$A$2:$F$3248,3)</f>
        <v>OLEOSE</v>
      </c>
      <c r="N535" s="10" t="str">
        <f t="shared" si="59"/>
        <v>C</v>
      </c>
    </row>
    <row r="536" spans="1:14">
      <c r="A536" s="19">
        <v>535</v>
      </c>
      <c r="B536" s="21">
        <f t="shared" si="56"/>
        <v>0.89464882943143809</v>
      </c>
      <c r="C536" s="32" t="s">
        <v>3307</v>
      </c>
      <c r="D536" s="32" t="s">
        <v>3308</v>
      </c>
      <c r="E536" s="1">
        <f>VLOOKUP(C536,DATABASE!$A$2:$F$3248,6)</f>
        <v>1</v>
      </c>
      <c r="F536" s="6">
        <f>VLOOKUP(C536,DATABASE!$A$2:$F$3248,4)</f>
        <v>80</v>
      </c>
      <c r="G536" s="2">
        <f t="shared" si="60"/>
        <v>1632023.2140000015</v>
      </c>
      <c r="H536" s="22">
        <f t="shared" si="57"/>
        <v>0.99836814398796936</v>
      </c>
      <c r="I536" s="25">
        <f t="shared" si="61"/>
        <v>1.2371300000000001</v>
      </c>
      <c r="J536" s="43">
        <f>VLOOKUP(C536,DATABASE!$A$2:$F$3248,5)*F536</f>
        <v>98.970400000000012</v>
      </c>
      <c r="K536" s="25">
        <f t="shared" si="62"/>
        <v>7060565.4262164123</v>
      </c>
      <c r="L536" s="26">
        <f t="shared" si="58"/>
        <v>0.99844397547796071</v>
      </c>
      <c r="M536" s="3" t="str">
        <f>VLOOKUP(C536,DATABASE!$A$2:$F$3248,3)</f>
        <v>OLEOSE</v>
      </c>
      <c r="N536" s="10" t="str">
        <f t="shared" si="59"/>
        <v>C</v>
      </c>
    </row>
    <row r="537" spans="1:14">
      <c r="A537" s="19">
        <v>536</v>
      </c>
      <c r="B537" s="21">
        <f t="shared" si="56"/>
        <v>0.89632107023411367</v>
      </c>
      <c r="C537" s="32" t="s">
        <v>4826</v>
      </c>
      <c r="D537" s="32" t="s">
        <v>4827</v>
      </c>
      <c r="E537" s="1">
        <f>VLOOKUP(C537,DATABASE!$A$2:$F$3248,6)</f>
        <v>1</v>
      </c>
      <c r="F537" s="6">
        <f>VLOOKUP(C537,DATABASE!$A$2:$F$3248,4)</f>
        <v>80</v>
      </c>
      <c r="G537" s="2">
        <f t="shared" si="60"/>
        <v>1632103.2140000015</v>
      </c>
      <c r="H537" s="22">
        <f t="shared" si="57"/>
        <v>0.99841708290675057</v>
      </c>
      <c r="I537" s="25">
        <f t="shared" si="61"/>
        <v>1.1501300000000001</v>
      </c>
      <c r="J537" s="43">
        <f>VLOOKUP(C537,DATABASE!$A$2:$F$3248,5)*F537</f>
        <v>92.010400000000004</v>
      </c>
      <c r="K537" s="25">
        <f t="shared" si="62"/>
        <v>7060657.4366164124</v>
      </c>
      <c r="L537" s="26">
        <f t="shared" si="58"/>
        <v>0.99845698679136352</v>
      </c>
      <c r="M537" s="3" t="str">
        <f>VLOOKUP(C537,DATABASE!$A$2:$F$3248,3)</f>
        <v>OLEOSE</v>
      </c>
      <c r="N537" s="10" t="str">
        <f t="shared" si="59"/>
        <v>C</v>
      </c>
    </row>
    <row r="538" spans="1:14">
      <c r="A538" s="19">
        <v>537</v>
      </c>
      <c r="B538" s="21">
        <f t="shared" si="56"/>
        <v>0.89799331103678925</v>
      </c>
      <c r="C538" s="32" t="s">
        <v>1929</v>
      </c>
      <c r="D538" s="32" t="s">
        <v>1930</v>
      </c>
      <c r="E538" s="1">
        <f>VLOOKUP(C538,DATABASE!$A$2:$F$3248,6)</f>
        <v>1</v>
      </c>
      <c r="F538" s="6">
        <f>VLOOKUP(C538,DATABASE!$A$2:$F$3248,4)</f>
        <v>80</v>
      </c>
      <c r="G538" s="2">
        <f t="shared" si="60"/>
        <v>1632183.2140000015</v>
      </c>
      <c r="H538" s="22">
        <f t="shared" si="57"/>
        <v>0.99846602182553179</v>
      </c>
      <c r="I538" s="25">
        <f t="shared" si="61"/>
        <v>0.91688000000000014</v>
      </c>
      <c r="J538" s="43">
        <f>VLOOKUP(C538,DATABASE!$A$2:$F$3248,5)*F538</f>
        <v>73.350400000000008</v>
      </c>
      <c r="K538" s="25">
        <f t="shared" si="62"/>
        <v>7060730.7870164122</v>
      </c>
      <c r="L538" s="26">
        <f t="shared" si="58"/>
        <v>0.99846735936927444</v>
      </c>
      <c r="M538" s="3" t="str">
        <f>VLOOKUP(C538,DATABASE!$A$2:$F$3248,3)</f>
        <v>OLEOSE</v>
      </c>
      <c r="N538" s="10" t="str">
        <f t="shared" si="59"/>
        <v>C</v>
      </c>
    </row>
    <row r="539" spans="1:14">
      <c r="A539" s="19">
        <v>538</v>
      </c>
      <c r="B539" s="21">
        <f t="shared" si="56"/>
        <v>0.89966555183946484</v>
      </c>
      <c r="C539" s="32" t="s">
        <v>3196</v>
      </c>
      <c r="D539" s="32" t="s">
        <v>3197</v>
      </c>
      <c r="E539" s="1">
        <f>VLOOKUP(C539,DATABASE!$A$2:$F$3248,6)</f>
        <v>1</v>
      </c>
      <c r="F539" s="6">
        <f>VLOOKUP(C539,DATABASE!$A$2:$F$3248,4)</f>
        <v>80</v>
      </c>
      <c r="G539" s="2">
        <f t="shared" si="60"/>
        <v>1632263.2140000015</v>
      </c>
      <c r="H539" s="22">
        <f t="shared" si="57"/>
        <v>0.99851496074431301</v>
      </c>
      <c r="I539" s="25">
        <f t="shared" si="61"/>
        <v>2.4581300000000001</v>
      </c>
      <c r="J539" s="43">
        <f>VLOOKUP(C539,DATABASE!$A$2:$F$3248,5)*F539</f>
        <v>196.65040000000002</v>
      </c>
      <c r="K539" s="25">
        <f t="shared" si="62"/>
        <v>7060927.4374164119</v>
      </c>
      <c r="L539" s="26">
        <f t="shared" si="58"/>
        <v>0.99849516796466342</v>
      </c>
      <c r="M539" s="3" t="str">
        <f>VLOOKUP(C539,DATABASE!$A$2:$F$3248,3)</f>
        <v>OLEOSE</v>
      </c>
      <c r="N539" s="10" t="str">
        <f t="shared" si="59"/>
        <v>C</v>
      </c>
    </row>
    <row r="540" spans="1:14">
      <c r="A540" s="19">
        <v>539</v>
      </c>
      <c r="B540" s="21">
        <f t="shared" si="56"/>
        <v>0.90133779264214042</v>
      </c>
      <c r="C540" s="32" t="s">
        <v>2096</v>
      </c>
      <c r="D540" s="32" t="s">
        <v>2097</v>
      </c>
      <c r="E540" s="1">
        <f>VLOOKUP(C540,DATABASE!$A$2:$F$3248,6)</f>
        <v>1</v>
      </c>
      <c r="F540" s="6">
        <f>VLOOKUP(C540,DATABASE!$A$2:$F$3248,4)</f>
        <v>80</v>
      </c>
      <c r="G540" s="2">
        <f t="shared" si="60"/>
        <v>1632343.2140000015</v>
      </c>
      <c r="H540" s="22">
        <f t="shared" si="57"/>
        <v>0.99856389966309433</v>
      </c>
      <c r="I540" s="25">
        <f t="shared" si="61"/>
        <v>6.0820999999999996</v>
      </c>
      <c r="J540" s="43">
        <f>VLOOKUP(C540,DATABASE!$A$2:$F$3248,5)*F540</f>
        <v>486.56799999999998</v>
      </c>
      <c r="K540" s="25">
        <f t="shared" si="62"/>
        <v>7061414.0054164119</v>
      </c>
      <c r="L540" s="26">
        <f t="shared" si="58"/>
        <v>0.99856397419460874</v>
      </c>
      <c r="M540" s="3" t="str">
        <f>VLOOKUP(C540,DATABASE!$A$2:$F$3248,3)</f>
        <v>OLEOSE</v>
      </c>
      <c r="N540" s="10" t="str">
        <f t="shared" si="59"/>
        <v>C</v>
      </c>
    </row>
    <row r="541" spans="1:14">
      <c r="A541" s="19">
        <v>540</v>
      </c>
      <c r="B541" s="21">
        <f t="shared" si="56"/>
        <v>0.90301003344481601</v>
      </c>
      <c r="C541" s="32" t="s">
        <v>1021</v>
      </c>
      <c r="D541" s="32" t="s">
        <v>1022</v>
      </c>
      <c r="E541" s="1">
        <f>VLOOKUP(C541,DATABASE!$A$2:$F$3248,6)</f>
        <v>1</v>
      </c>
      <c r="F541" s="6">
        <f>VLOOKUP(C541,DATABASE!$A$2:$F$3248,4)</f>
        <v>80</v>
      </c>
      <c r="G541" s="2">
        <f t="shared" si="60"/>
        <v>1632423.2140000015</v>
      </c>
      <c r="H541" s="22">
        <f t="shared" si="57"/>
        <v>0.99861283858187555</v>
      </c>
      <c r="I541" s="25">
        <f t="shared" si="61"/>
        <v>7.6387499999999999</v>
      </c>
      <c r="J541" s="43">
        <f>VLOOKUP(C541,DATABASE!$A$2:$F$3248,5)*F541</f>
        <v>611.1</v>
      </c>
      <c r="K541" s="25">
        <f t="shared" si="62"/>
        <v>7062025.1054164115</v>
      </c>
      <c r="L541" s="26">
        <f t="shared" si="58"/>
        <v>0.99865039066079553</v>
      </c>
      <c r="M541" s="3" t="str">
        <f>VLOOKUP(C541,DATABASE!$A$2:$F$3248,3)</f>
        <v>CIOCC</v>
      </c>
      <c r="N541" s="10" t="str">
        <f t="shared" si="59"/>
        <v>C</v>
      </c>
    </row>
    <row r="542" spans="1:14">
      <c r="A542" s="19">
        <v>541</v>
      </c>
      <c r="B542" s="21">
        <f t="shared" si="56"/>
        <v>0.90468227424749159</v>
      </c>
      <c r="C542" s="32" t="s">
        <v>3768</v>
      </c>
      <c r="D542" s="32" t="s">
        <v>3769</v>
      </c>
      <c r="E542" s="1">
        <f>VLOOKUP(C542,DATABASE!$A$2:$F$3248,6)</f>
        <v>1</v>
      </c>
      <c r="F542" s="6">
        <f>VLOOKUP(C542,DATABASE!$A$2:$F$3248,4)</f>
        <v>80</v>
      </c>
      <c r="G542" s="2">
        <f t="shared" si="60"/>
        <v>1632503.2140000015</v>
      </c>
      <c r="H542" s="22">
        <f t="shared" si="57"/>
        <v>0.99866177750065677</v>
      </c>
      <c r="I542" s="25">
        <f t="shared" si="61"/>
        <v>1.5627500000000001</v>
      </c>
      <c r="J542" s="43">
        <f>VLOOKUP(C542,DATABASE!$A$2:$F$3248,5)*F542</f>
        <v>125.02000000000001</v>
      </c>
      <c r="K542" s="25">
        <f t="shared" si="62"/>
        <v>7062150.1254164111</v>
      </c>
      <c r="L542" s="26">
        <f t="shared" si="58"/>
        <v>0.99866806990576795</v>
      </c>
      <c r="M542" s="3" t="str">
        <f>VLOOKUP(C542,DATABASE!$A$2:$F$3248,3)</f>
        <v>OLEOSE</v>
      </c>
      <c r="N542" s="10" t="str">
        <f t="shared" si="59"/>
        <v>C</v>
      </c>
    </row>
    <row r="543" spans="1:14">
      <c r="A543" s="19">
        <v>542</v>
      </c>
      <c r="B543" s="21">
        <f t="shared" si="56"/>
        <v>0.90635451505016718</v>
      </c>
      <c r="C543" s="32" t="s">
        <v>2095</v>
      </c>
      <c r="D543" s="32" t="s">
        <v>2091</v>
      </c>
      <c r="E543" s="1">
        <f>VLOOKUP(C543,DATABASE!$A$2:$F$3248,6)</f>
        <v>1</v>
      </c>
      <c r="F543" s="6">
        <f>VLOOKUP(C543,DATABASE!$A$2:$F$3248,4)</f>
        <v>74.55</v>
      </c>
      <c r="G543" s="2">
        <f t="shared" si="60"/>
        <v>1632577.7640000016</v>
      </c>
      <c r="H543" s="22">
        <f t="shared" si="57"/>
        <v>0.99870738245559609</v>
      </c>
      <c r="I543" s="25">
        <f t="shared" si="61"/>
        <v>5.7185300000000003</v>
      </c>
      <c r="J543" s="43">
        <f>VLOOKUP(C543,DATABASE!$A$2:$F$3248,5)*F543</f>
        <v>426.31641150000002</v>
      </c>
      <c r="K543" s="25">
        <f t="shared" si="62"/>
        <v>7062576.441827911</v>
      </c>
      <c r="L543" s="26">
        <f t="shared" si="58"/>
        <v>0.99872835587820996</v>
      </c>
      <c r="M543" s="3" t="str">
        <f>VLOOKUP(C543,DATABASE!$A$2:$F$3248,3)</f>
        <v>OLEOSE</v>
      </c>
      <c r="N543" s="10" t="str">
        <f t="shared" si="59"/>
        <v>C</v>
      </c>
    </row>
    <row r="544" spans="1:14">
      <c r="A544" s="19">
        <v>543</v>
      </c>
      <c r="B544" s="21">
        <f t="shared" si="56"/>
        <v>0.90802675585284276</v>
      </c>
      <c r="C544" s="32" t="s">
        <v>2786</v>
      </c>
      <c r="D544" s="32" t="s">
        <v>2777</v>
      </c>
      <c r="E544" s="1">
        <f>VLOOKUP(C544,DATABASE!$A$2:$F$3248,6)</f>
        <v>2</v>
      </c>
      <c r="F544" s="6">
        <f>VLOOKUP(C544,DATABASE!$A$2:$F$3248,4)</f>
        <v>70</v>
      </c>
      <c r="G544" s="2">
        <f t="shared" si="60"/>
        <v>1632647.7640000016</v>
      </c>
      <c r="H544" s="22">
        <f t="shared" si="57"/>
        <v>0.99875020400952963</v>
      </c>
      <c r="I544" s="25">
        <f t="shared" si="61"/>
        <v>4.7403000000000004</v>
      </c>
      <c r="J544" s="43">
        <f>VLOOKUP(C544,DATABASE!$A$2:$F$3248,5)*F544</f>
        <v>331.82100000000003</v>
      </c>
      <c r="K544" s="25">
        <f t="shared" si="62"/>
        <v>7062908.2628279114</v>
      </c>
      <c r="L544" s="26">
        <f t="shared" si="58"/>
        <v>0.99877527912845798</v>
      </c>
      <c r="M544" s="3" t="str">
        <f>VLOOKUP(C544,DATABASE!$A$2:$F$3248,3)</f>
        <v>CIOCC</v>
      </c>
      <c r="N544" s="10" t="str">
        <f t="shared" si="59"/>
        <v>C</v>
      </c>
    </row>
    <row r="545" spans="1:14">
      <c r="A545" s="19">
        <v>544</v>
      </c>
      <c r="B545" s="21">
        <f t="shared" si="56"/>
        <v>0.90969899665551834</v>
      </c>
      <c r="C545" s="32" t="s">
        <v>4868</v>
      </c>
      <c r="D545" s="32" t="s">
        <v>4863</v>
      </c>
      <c r="E545" s="1">
        <f>VLOOKUP(C545,DATABASE!$A$2:$F$3248,6)</f>
        <v>1</v>
      </c>
      <c r="F545" s="6">
        <f>VLOOKUP(C545,DATABASE!$A$2:$F$3248,4)</f>
        <v>70</v>
      </c>
      <c r="G545" s="2">
        <f t="shared" si="60"/>
        <v>1632717.7640000016</v>
      </c>
      <c r="H545" s="22">
        <f t="shared" si="57"/>
        <v>0.99879302556346317</v>
      </c>
      <c r="I545" s="25">
        <f t="shared" si="61"/>
        <v>4.2112800000000004</v>
      </c>
      <c r="J545" s="43">
        <f>VLOOKUP(C545,DATABASE!$A$2:$F$3248,5)*F545</f>
        <v>294.78960000000001</v>
      </c>
      <c r="K545" s="25">
        <f t="shared" si="62"/>
        <v>7063203.0524279112</v>
      </c>
      <c r="L545" s="26">
        <f t="shared" si="58"/>
        <v>0.99881696571903344</v>
      </c>
      <c r="M545" s="3" t="str">
        <f>VLOOKUP(C545,DATABASE!$A$2:$F$3248,3)</f>
        <v>OLEOSE</v>
      </c>
      <c r="N545" s="10" t="str">
        <f t="shared" si="59"/>
        <v>C</v>
      </c>
    </row>
    <row r="546" spans="1:14">
      <c r="A546" s="19">
        <v>545</v>
      </c>
      <c r="B546" s="21">
        <f t="shared" si="56"/>
        <v>0.91137123745819393</v>
      </c>
      <c r="C546" s="32" t="s">
        <v>3571</v>
      </c>
      <c r="D546" s="32" t="s">
        <v>3555</v>
      </c>
      <c r="E546" s="1">
        <f>VLOOKUP(C546,DATABASE!$A$2:$F$3248,6)</f>
        <v>2</v>
      </c>
      <c r="F546" s="6">
        <f>VLOOKUP(C546,DATABASE!$A$2:$F$3248,4)</f>
        <v>70</v>
      </c>
      <c r="G546" s="2">
        <f t="shared" si="60"/>
        <v>1632787.7640000016</v>
      </c>
      <c r="H546" s="22">
        <f t="shared" si="57"/>
        <v>0.99883584711739681</v>
      </c>
      <c r="I546" s="25">
        <f t="shared" si="61"/>
        <v>4.2291400000000001</v>
      </c>
      <c r="J546" s="43">
        <f>VLOOKUP(C546,DATABASE!$A$2:$F$3248,5)*F546</f>
        <v>296.03980000000001</v>
      </c>
      <c r="K546" s="25">
        <f t="shared" si="62"/>
        <v>7063499.0922279116</v>
      </c>
      <c r="L546" s="26">
        <f t="shared" si="58"/>
        <v>0.99885882910205859</v>
      </c>
      <c r="M546" s="3" t="str">
        <f>VLOOKUP(C546,DATABASE!$A$2:$F$3248,3)</f>
        <v>OLEOSE</v>
      </c>
      <c r="N546" s="10" t="str">
        <f t="shared" si="59"/>
        <v>C</v>
      </c>
    </row>
    <row r="547" spans="1:14">
      <c r="A547" s="19">
        <v>546</v>
      </c>
      <c r="B547" s="21">
        <f t="shared" si="56"/>
        <v>0.91304347826086951</v>
      </c>
      <c r="C547" s="32" t="s">
        <v>154</v>
      </c>
      <c r="D547" s="32" t="s">
        <v>155</v>
      </c>
      <c r="E547" s="1">
        <f>VLOOKUP(C547,DATABASE!$A$2:$F$3248,6)</f>
        <v>1</v>
      </c>
      <c r="F547" s="6">
        <f>VLOOKUP(C547,DATABASE!$A$2:$F$3248,4)</f>
        <v>70</v>
      </c>
      <c r="G547" s="2">
        <f t="shared" si="60"/>
        <v>1632857.7640000016</v>
      </c>
      <c r="H547" s="22">
        <f t="shared" si="57"/>
        <v>0.99887866867133035</v>
      </c>
      <c r="I547" s="25">
        <f t="shared" si="61"/>
        <v>10.83039</v>
      </c>
      <c r="J547" s="43">
        <f>VLOOKUP(C547,DATABASE!$A$2:$F$3248,5)*F547</f>
        <v>758.12729999999999</v>
      </c>
      <c r="K547" s="25">
        <f t="shared" si="62"/>
        <v>7064257.2195279114</v>
      </c>
      <c r="L547" s="26">
        <f t="shared" si="58"/>
        <v>0.99896603689486785</v>
      </c>
      <c r="M547" s="3" t="str">
        <f>VLOOKUP(C547,DATABASE!$A$2:$F$3248,3)</f>
        <v>OLEOSE</v>
      </c>
      <c r="N547" s="10" t="str">
        <f t="shared" si="59"/>
        <v>C</v>
      </c>
    </row>
    <row r="548" spans="1:14">
      <c r="A548" s="19">
        <v>547</v>
      </c>
      <c r="B548" s="21">
        <f t="shared" si="56"/>
        <v>0.9147157190635451</v>
      </c>
      <c r="C548" s="32" t="s">
        <v>1491</v>
      </c>
      <c r="D548" s="32" t="s">
        <v>1478</v>
      </c>
      <c r="E548" s="1">
        <f>VLOOKUP(C548,DATABASE!$A$2:$F$3248,6)</f>
        <v>1</v>
      </c>
      <c r="F548" s="6">
        <f>VLOOKUP(C548,DATABASE!$A$2:$F$3248,4)</f>
        <v>70</v>
      </c>
      <c r="G548" s="2">
        <f t="shared" si="60"/>
        <v>1632927.7640000016</v>
      </c>
      <c r="H548" s="22">
        <f t="shared" si="57"/>
        <v>0.998921490225264</v>
      </c>
      <c r="I548" s="25">
        <f t="shared" si="61"/>
        <v>3.9364299999999997</v>
      </c>
      <c r="J548" s="43">
        <f>VLOOKUP(C548,DATABASE!$A$2:$F$3248,5)*F548</f>
        <v>275.55009999999999</v>
      </c>
      <c r="K548" s="25">
        <f t="shared" si="62"/>
        <v>7064532.769627911</v>
      </c>
      <c r="L548" s="26">
        <f t="shared" si="58"/>
        <v>0.99900500280208338</v>
      </c>
      <c r="M548" s="3" t="str">
        <f>VLOOKUP(C548,DATABASE!$A$2:$F$3248,3)</f>
        <v>OLEOSE</v>
      </c>
      <c r="N548" s="10" t="str">
        <f t="shared" si="59"/>
        <v>C</v>
      </c>
    </row>
    <row r="549" spans="1:14">
      <c r="A549" s="19">
        <v>548</v>
      </c>
      <c r="B549" s="21">
        <f t="shared" si="56"/>
        <v>0.91638795986622068</v>
      </c>
      <c r="C549" s="32" t="s">
        <v>1511</v>
      </c>
      <c r="D549" s="32" t="s">
        <v>1498</v>
      </c>
      <c r="E549" s="1">
        <f>VLOOKUP(C549,DATABASE!$A$2:$F$3248,6)</f>
        <v>1</v>
      </c>
      <c r="F549" s="6">
        <f>VLOOKUP(C549,DATABASE!$A$2:$F$3248,4)</f>
        <v>70</v>
      </c>
      <c r="G549" s="2">
        <f t="shared" si="60"/>
        <v>1632997.7640000016</v>
      </c>
      <c r="H549" s="22">
        <f t="shared" si="57"/>
        <v>0.99896431177919753</v>
      </c>
      <c r="I549" s="25">
        <f t="shared" si="61"/>
        <v>4.9459999999999997</v>
      </c>
      <c r="J549" s="43">
        <f>VLOOKUP(C549,DATABASE!$A$2:$F$3248,5)*F549</f>
        <v>346.21999999999997</v>
      </c>
      <c r="K549" s="25">
        <f t="shared" si="62"/>
        <v>7064878.9896279108</v>
      </c>
      <c r="L549" s="26">
        <f t="shared" si="58"/>
        <v>0.99905396223412912</v>
      </c>
      <c r="M549" s="3" t="str">
        <f>VLOOKUP(C549,DATABASE!$A$2:$F$3248,3)</f>
        <v>OLEOSE</v>
      </c>
      <c r="N549" s="10" t="str">
        <f t="shared" si="59"/>
        <v>C</v>
      </c>
    </row>
    <row r="550" spans="1:14">
      <c r="A550" s="19">
        <v>549</v>
      </c>
      <c r="B550" s="21">
        <f t="shared" si="56"/>
        <v>0.91806020066889638</v>
      </c>
      <c r="C550" s="32" t="s">
        <v>2947</v>
      </c>
      <c r="D550" s="32" t="s">
        <v>2940</v>
      </c>
      <c r="E550" s="1">
        <f>VLOOKUP(C550,DATABASE!$A$2:$F$3248,6)</f>
        <v>2</v>
      </c>
      <c r="F550" s="6">
        <f>VLOOKUP(C550,DATABASE!$A$2:$F$3248,4)</f>
        <v>70</v>
      </c>
      <c r="G550" s="2">
        <f t="shared" si="60"/>
        <v>1633067.7640000016</v>
      </c>
      <c r="H550" s="22">
        <f t="shared" si="57"/>
        <v>0.99900713333313107</v>
      </c>
      <c r="I550" s="25">
        <f t="shared" si="61"/>
        <v>4.2644399999999996</v>
      </c>
      <c r="J550" s="43">
        <f>VLOOKUP(C550,DATABASE!$A$2:$F$3248,5)*F550</f>
        <v>298.51079999999996</v>
      </c>
      <c r="K550" s="25">
        <f t="shared" si="62"/>
        <v>7065177.5004279111</v>
      </c>
      <c r="L550" s="26">
        <f t="shared" si="58"/>
        <v>0.99909617504456061</v>
      </c>
      <c r="M550" s="3" t="str">
        <f>VLOOKUP(C550,DATABASE!$A$2:$F$3248,3)</f>
        <v>OLEOSE</v>
      </c>
      <c r="N550" s="10" t="str">
        <f t="shared" si="59"/>
        <v>C</v>
      </c>
    </row>
    <row r="551" spans="1:14">
      <c r="A551" s="19">
        <v>550</v>
      </c>
      <c r="B551" s="21">
        <f t="shared" si="56"/>
        <v>0.91973244147157196</v>
      </c>
      <c r="C551" s="32" t="s">
        <v>3871</v>
      </c>
      <c r="D551" s="32" t="s">
        <v>3872</v>
      </c>
      <c r="E551" s="1">
        <f>VLOOKUP(C551,DATABASE!$A$2:$F$3248,6)</f>
        <v>1</v>
      </c>
      <c r="F551" s="6">
        <f>VLOOKUP(C551,DATABASE!$A$2:$F$3248,4)</f>
        <v>70</v>
      </c>
      <c r="G551" s="2">
        <f t="shared" si="60"/>
        <v>1633137.7640000016</v>
      </c>
      <c r="H551" s="22">
        <f t="shared" si="57"/>
        <v>0.99904995488706472</v>
      </c>
      <c r="I551" s="25">
        <f t="shared" si="61"/>
        <v>2.8472900000000001</v>
      </c>
      <c r="J551" s="43">
        <f>VLOOKUP(C551,DATABASE!$A$2:$F$3248,5)*F551</f>
        <v>199.31030000000001</v>
      </c>
      <c r="K551" s="25">
        <f t="shared" si="62"/>
        <v>7065376.8107279111</v>
      </c>
      <c r="L551" s="26">
        <f t="shared" si="58"/>
        <v>0.99912435977995684</v>
      </c>
      <c r="M551" s="3" t="str">
        <f>VLOOKUP(C551,DATABASE!$A$2:$F$3248,3)</f>
        <v>OLEOSE</v>
      </c>
      <c r="N551" s="10" t="str">
        <f t="shared" si="59"/>
        <v>C</v>
      </c>
    </row>
    <row r="552" spans="1:14">
      <c r="A552" s="19">
        <v>551</v>
      </c>
      <c r="B552" s="21">
        <f t="shared" si="56"/>
        <v>0.92140468227424754</v>
      </c>
      <c r="C552" s="32" t="s">
        <v>1963</v>
      </c>
      <c r="D552" s="32" t="s">
        <v>1964</v>
      </c>
      <c r="E552" s="1">
        <f>VLOOKUP(C552,DATABASE!$A$2:$F$3248,6)</f>
        <v>1</v>
      </c>
      <c r="F552" s="6">
        <f>VLOOKUP(C552,DATABASE!$A$2:$F$3248,4)</f>
        <v>66.150000000000006</v>
      </c>
      <c r="G552" s="2">
        <f t="shared" si="60"/>
        <v>1633203.9140000015</v>
      </c>
      <c r="H552" s="22">
        <f t="shared" si="57"/>
        <v>0.99909042125553182</v>
      </c>
      <c r="I552" s="25">
        <f t="shared" si="61"/>
        <v>3.56996</v>
      </c>
      <c r="J552" s="43">
        <f>VLOOKUP(C552,DATABASE!$A$2:$F$3248,5)*F552</f>
        <v>236.15285400000002</v>
      </c>
      <c r="K552" s="25">
        <f t="shared" si="62"/>
        <v>7065612.9635819113</v>
      </c>
      <c r="L552" s="26">
        <f t="shared" si="58"/>
        <v>0.99915775447006094</v>
      </c>
      <c r="M552" s="3" t="str">
        <f>VLOOKUP(C552,DATABASE!$A$2:$F$3248,3)</f>
        <v>OLEOSE</v>
      </c>
      <c r="N552" s="10" t="str">
        <f t="shared" si="59"/>
        <v>C</v>
      </c>
    </row>
    <row r="553" spans="1:14">
      <c r="A553" s="19">
        <v>552</v>
      </c>
      <c r="B553" s="21">
        <f t="shared" si="56"/>
        <v>0.92307692307692313</v>
      </c>
      <c r="C553" s="32" t="s">
        <v>5480</v>
      </c>
      <c r="D553" s="32" t="s">
        <v>5474</v>
      </c>
      <c r="E553" s="1">
        <f>VLOOKUP(C553,DATABASE!$A$2:$F$3248,6)</f>
        <v>1</v>
      </c>
      <c r="F553" s="6">
        <f>VLOOKUP(C553,DATABASE!$A$2:$F$3248,4)</f>
        <v>63</v>
      </c>
      <c r="G553" s="2">
        <f t="shared" si="60"/>
        <v>1633266.9140000015</v>
      </c>
      <c r="H553" s="22">
        <f t="shared" si="57"/>
        <v>0.99912896065407208</v>
      </c>
      <c r="I553" s="25">
        <f t="shared" si="61"/>
        <v>6.5683100000000003</v>
      </c>
      <c r="J553" s="43">
        <f>VLOOKUP(C553,DATABASE!$A$2:$F$3248,5)*F553</f>
        <v>413.80353000000002</v>
      </c>
      <c r="K553" s="25">
        <f t="shared" si="62"/>
        <v>7066026.7671119114</v>
      </c>
      <c r="L553" s="26">
        <f t="shared" si="58"/>
        <v>0.99921627097923826</v>
      </c>
      <c r="M553" s="3" t="str">
        <f>VLOOKUP(C553,DATABASE!$A$2:$F$3248,3)</f>
        <v>OLEOSE</v>
      </c>
      <c r="N553" s="10" t="str">
        <f t="shared" si="59"/>
        <v>C</v>
      </c>
    </row>
    <row r="554" spans="1:14">
      <c r="A554" s="19">
        <v>553</v>
      </c>
      <c r="B554" s="21">
        <f t="shared" si="56"/>
        <v>0.92474916387959871</v>
      </c>
      <c r="C554" s="32" t="s">
        <v>5781</v>
      </c>
      <c r="D554" s="32" t="s">
        <v>4564</v>
      </c>
      <c r="E554" s="1">
        <f>VLOOKUP(C554,DATABASE!$A$2:$F$3248,6)</f>
        <v>1</v>
      </c>
      <c r="F554" s="6">
        <f>VLOOKUP(C554,DATABASE!$A$2:$F$3248,4)</f>
        <v>60</v>
      </c>
      <c r="G554" s="2">
        <f t="shared" si="60"/>
        <v>1633326.9140000015</v>
      </c>
      <c r="H554" s="22">
        <f t="shared" si="57"/>
        <v>0.99916566484315805</v>
      </c>
      <c r="I554" s="25">
        <f t="shared" si="61"/>
        <v>4.6696400000000002</v>
      </c>
      <c r="J554" s="43">
        <f>VLOOKUP(C554,DATABASE!$A$2:$F$3248,5)*F554</f>
        <v>280.17840000000001</v>
      </c>
      <c r="K554" s="25">
        <f t="shared" si="62"/>
        <v>7066306.9455119111</v>
      </c>
      <c r="L554" s="26">
        <f t="shared" si="58"/>
        <v>0.99925589138053073</v>
      </c>
      <c r="M554" s="3" t="str">
        <f>VLOOKUP(C554,DATABASE!$A$2:$F$3248,3)</f>
        <v>OLEOSE</v>
      </c>
      <c r="N554" s="10" t="str">
        <f t="shared" si="59"/>
        <v>C</v>
      </c>
    </row>
    <row r="555" spans="1:14">
      <c r="A555" s="19">
        <v>554</v>
      </c>
      <c r="B555" s="21">
        <f t="shared" si="56"/>
        <v>0.9264214046822743</v>
      </c>
      <c r="C555" s="32" t="s">
        <v>6000</v>
      </c>
      <c r="D555" s="32" t="s">
        <v>6001</v>
      </c>
      <c r="E555" s="1">
        <f>VLOOKUP(C555,DATABASE!$A$2:$F$3248,6)</f>
        <v>1</v>
      </c>
      <c r="F555" s="6">
        <f>VLOOKUP(C555,DATABASE!$A$2:$F$3248,4)</f>
        <v>60</v>
      </c>
      <c r="G555" s="2">
        <f t="shared" si="60"/>
        <v>1633386.9140000015</v>
      </c>
      <c r="H555" s="22">
        <f t="shared" si="57"/>
        <v>0.99920236903224391</v>
      </c>
      <c r="I555" s="25">
        <f t="shared" si="61"/>
        <v>5.4878299999999998</v>
      </c>
      <c r="J555" s="43">
        <f>VLOOKUP(C555,DATABASE!$A$2:$F$3248,5)*F555</f>
        <v>329.26979999999998</v>
      </c>
      <c r="K555" s="25">
        <f t="shared" si="62"/>
        <v>7066636.215311911</v>
      </c>
      <c r="L555" s="26">
        <f t="shared" si="58"/>
        <v>0.99930245386218353</v>
      </c>
      <c r="M555" s="3" t="str">
        <f>VLOOKUP(C555,DATABASE!$A$2:$F$3248,3)</f>
        <v>OLEOSE</v>
      </c>
      <c r="N555" s="10" t="str">
        <f t="shared" si="59"/>
        <v>C</v>
      </c>
    </row>
    <row r="556" spans="1:14">
      <c r="A556" s="19">
        <v>555</v>
      </c>
      <c r="B556" s="21">
        <f t="shared" si="56"/>
        <v>0.92809364548494988</v>
      </c>
      <c r="C556" s="32" t="s">
        <v>5236</v>
      </c>
      <c r="D556" s="32" t="s">
        <v>5237</v>
      </c>
      <c r="E556" s="1">
        <f>VLOOKUP(C556,DATABASE!$A$2:$F$3248,6)</f>
        <v>1</v>
      </c>
      <c r="F556" s="6">
        <f>VLOOKUP(C556,DATABASE!$A$2:$F$3248,4)</f>
        <v>59.76</v>
      </c>
      <c r="G556" s="2">
        <f t="shared" si="60"/>
        <v>1633446.6740000015</v>
      </c>
      <c r="H556" s="22">
        <f t="shared" si="57"/>
        <v>0.99923892640457357</v>
      </c>
      <c r="I556" s="25">
        <f t="shared" si="61"/>
        <v>3.69781</v>
      </c>
      <c r="J556" s="43">
        <f>VLOOKUP(C556,DATABASE!$A$2:$F$3248,5)*F556</f>
        <v>220.98112559999998</v>
      </c>
      <c r="K556" s="25">
        <f t="shared" si="62"/>
        <v>7066857.1964375107</v>
      </c>
      <c r="L556" s="26">
        <f t="shared" si="58"/>
        <v>0.99933370309793601</v>
      </c>
      <c r="M556" s="3" t="str">
        <f>VLOOKUP(C556,DATABASE!$A$2:$F$3248,3)</f>
        <v>OLEOSE</v>
      </c>
      <c r="N556" s="10" t="str">
        <f t="shared" si="59"/>
        <v>C</v>
      </c>
    </row>
    <row r="557" spans="1:14">
      <c r="A557" s="19">
        <v>556</v>
      </c>
      <c r="B557" s="21">
        <f t="shared" si="56"/>
        <v>0.92976588628762546</v>
      </c>
      <c r="C557" s="32" t="s">
        <v>1356</v>
      </c>
      <c r="D557" s="32" t="s">
        <v>1357</v>
      </c>
      <c r="E557" s="1">
        <f>VLOOKUP(C557,DATABASE!$A$2:$F$3248,6)</f>
        <v>1</v>
      </c>
      <c r="F557" s="6">
        <f>VLOOKUP(C557,DATABASE!$A$2:$F$3248,4)</f>
        <v>58</v>
      </c>
      <c r="G557" s="2">
        <f t="shared" si="60"/>
        <v>1633504.6740000015</v>
      </c>
      <c r="H557" s="22">
        <f t="shared" si="57"/>
        <v>0.99927440712068993</v>
      </c>
      <c r="I557" s="25">
        <f t="shared" si="61"/>
        <v>5.3825200000000004</v>
      </c>
      <c r="J557" s="43">
        <f>VLOOKUP(C557,DATABASE!$A$2:$F$3248,5)*F557</f>
        <v>312.18616000000003</v>
      </c>
      <c r="K557" s="25">
        <f t="shared" si="62"/>
        <v>7067169.3825975107</v>
      </c>
      <c r="L557" s="26">
        <f t="shared" si="58"/>
        <v>0.99937784975926747</v>
      </c>
      <c r="M557" s="3" t="str">
        <f>VLOOKUP(C557,DATABASE!$A$2:$F$3248,3)</f>
        <v>OLEOSE</v>
      </c>
      <c r="N557" s="10" t="str">
        <f t="shared" si="59"/>
        <v>C</v>
      </c>
    </row>
    <row r="558" spans="1:14">
      <c r="A558" s="19">
        <v>557</v>
      </c>
      <c r="B558" s="21">
        <f t="shared" si="56"/>
        <v>0.93143812709030105</v>
      </c>
      <c r="C558" s="32" t="s">
        <v>923</v>
      </c>
      <c r="D558" s="32" t="s">
        <v>924</v>
      </c>
      <c r="E558" s="1">
        <f>VLOOKUP(C558,DATABASE!$A$2:$F$3248,6)</f>
        <v>2</v>
      </c>
      <c r="F558" s="6">
        <f>VLOOKUP(C558,DATABASE!$A$2:$F$3248,4)</f>
        <v>57</v>
      </c>
      <c r="G558" s="2">
        <f t="shared" si="60"/>
        <v>1633561.6740000015</v>
      </c>
      <c r="H558" s="22">
        <f t="shared" si="57"/>
        <v>0.99930927610032161</v>
      </c>
      <c r="I558" s="25">
        <f t="shared" si="61"/>
        <v>5.3943800000000008</v>
      </c>
      <c r="J558" s="43">
        <f>VLOOKUP(C558,DATABASE!$A$2:$F$3248,5)*F558</f>
        <v>307.47966000000002</v>
      </c>
      <c r="K558" s="25">
        <f t="shared" si="62"/>
        <v>7067476.8622575104</v>
      </c>
      <c r="L558" s="26">
        <f t="shared" si="58"/>
        <v>0.99942133086815554</v>
      </c>
      <c r="M558" s="3" t="str">
        <f>VLOOKUP(C558,DATABASE!$A$2:$F$3248,3)</f>
        <v>CIOCC</v>
      </c>
      <c r="N558" s="10" t="str">
        <f t="shared" si="59"/>
        <v>C</v>
      </c>
    </row>
    <row r="559" spans="1:14">
      <c r="A559" s="19">
        <v>558</v>
      </c>
      <c r="B559" s="21">
        <f t="shared" si="56"/>
        <v>0.93311036789297663</v>
      </c>
      <c r="C559" s="32" t="s">
        <v>4069</v>
      </c>
      <c r="D559" s="32" t="s">
        <v>4061</v>
      </c>
      <c r="E559" s="1">
        <f>VLOOKUP(C559,DATABASE!$A$2:$F$3248,6)</f>
        <v>1</v>
      </c>
      <c r="F559" s="6">
        <f>VLOOKUP(C559,DATABASE!$A$2:$F$3248,4)</f>
        <v>55</v>
      </c>
      <c r="G559" s="2">
        <f t="shared" si="60"/>
        <v>1633616.6740000015</v>
      </c>
      <c r="H559" s="22">
        <f t="shared" si="57"/>
        <v>0.99934292160698368</v>
      </c>
      <c r="I559" s="25">
        <f t="shared" si="61"/>
        <v>3.9156200000000001</v>
      </c>
      <c r="J559" s="43">
        <f>VLOOKUP(C559,DATABASE!$A$2:$F$3248,5)*F559</f>
        <v>215.35910000000001</v>
      </c>
      <c r="K559" s="25">
        <f t="shared" si="62"/>
        <v>7067692.2213575104</v>
      </c>
      <c r="L559" s="26">
        <f t="shared" si="58"/>
        <v>0.99945178508576837</v>
      </c>
      <c r="M559" s="3" t="str">
        <f>VLOOKUP(C559,DATABASE!$A$2:$F$3248,3)</f>
        <v>OLEOSE</v>
      </c>
      <c r="N559" s="10" t="str">
        <f t="shared" si="59"/>
        <v>C</v>
      </c>
    </row>
    <row r="560" spans="1:14">
      <c r="A560" s="19">
        <v>559</v>
      </c>
      <c r="B560" s="21">
        <f t="shared" si="56"/>
        <v>0.93478260869565222</v>
      </c>
      <c r="C560" s="32" t="s">
        <v>1412</v>
      </c>
      <c r="D560" s="32" t="s">
        <v>1413</v>
      </c>
      <c r="E560" s="1">
        <f>VLOOKUP(C560,DATABASE!$A$2:$F$3248,6)</f>
        <v>1</v>
      </c>
      <c r="F560" s="6">
        <f>VLOOKUP(C560,DATABASE!$A$2:$F$3248,4)</f>
        <v>51.84</v>
      </c>
      <c r="G560" s="2">
        <f t="shared" si="60"/>
        <v>1633668.5140000016</v>
      </c>
      <c r="H560" s="22">
        <f t="shared" si="57"/>
        <v>0.99937463402635396</v>
      </c>
      <c r="I560" s="25">
        <f t="shared" si="61"/>
        <v>5.7031999999999998</v>
      </c>
      <c r="J560" s="43">
        <f>VLOOKUP(C560,DATABASE!$A$2:$F$3248,5)*F560</f>
        <v>295.65388799999999</v>
      </c>
      <c r="K560" s="25">
        <f t="shared" si="62"/>
        <v>7067987.8752455106</v>
      </c>
      <c r="L560" s="26">
        <f t="shared" si="58"/>
        <v>0.99949359389646275</v>
      </c>
      <c r="M560" s="3" t="str">
        <f>VLOOKUP(C560,DATABASE!$A$2:$F$3248,3)</f>
        <v>OLEOSE</v>
      </c>
      <c r="N560" s="10" t="str">
        <f t="shared" si="59"/>
        <v>C</v>
      </c>
    </row>
    <row r="561" spans="1:14">
      <c r="A561" s="19">
        <v>560</v>
      </c>
      <c r="B561" s="21">
        <f t="shared" si="56"/>
        <v>0.9364548494983278</v>
      </c>
      <c r="C561" s="32" t="s">
        <v>1748</v>
      </c>
      <c r="D561" s="32" t="s">
        <v>1749</v>
      </c>
      <c r="E561" s="1">
        <f>VLOOKUP(C561,DATABASE!$A$2:$F$3248,6)</f>
        <v>1</v>
      </c>
      <c r="F561" s="6">
        <f>VLOOKUP(C561,DATABASE!$A$2:$F$3248,4)</f>
        <v>48</v>
      </c>
      <c r="G561" s="2">
        <f t="shared" si="60"/>
        <v>1633716.5140000016</v>
      </c>
      <c r="H561" s="22">
        <f t="shared" si="57"/>
        <v>0.99940399737762275</v>
      </c>
      <c r="I561" s="25">
        <f t="shared" si="61"/>
        <v>9.0855399999999999</v>
      </c>
      <c r="J561" s="43">
        <f>VLOOKUP(C561,DATABASE!$A$2:$F$3248,5)*F561</f>
        <v>436.10591999999997</v>
      </c>
      <c r="K561" s="25">
        <f t="shared" si="62"/>
        <v>7068423.9811655106</v>
      </c>
      <c r="L561" s="26">
        <f t="shared" si="58"/>
        <v>0.99955526421636054</v>
      </c>
      <c r="M561" s="3" t="str">
        <f>VLOOKUP(C561,DATABASE!$A$2:$F$3248,3)</f>
        <v>OLEOSE</v>
      </c>
      <c r="N561" s="10" t="str">
        <f t="shared" si="59"/>
        <v>C</v>
      </c>
    </row>
    <row r="562" spans="1:14">
      <c r="A562" s="19">
        <v>561</v>
      </c>
      <c r="B562" s="21">
        <f t="shared" si="56"/>
        <v>0.93812709030100339</v>
      </c>
      <c r="C562" s="32" t="s">
        <v>4565</v>
      </c>
      <c r="D562" s="32" t="s">
        <v>4564</v>
      </c>
      <c r="E562" s="1">
        <f>VLOOKUP(C562,DATABASE!$A$2:$F$3248,6)</f>
        <v>1</v>
      </c>
      <c r="F562" s="6">
        <f>VLOOKUP(C562,DATABASE!$A$2:$F$3248,4)</f>
        <v>48</v>
      </c>
      <c r="G562" s="2">
        <f t="shared" si="60"/>
        <v>1633764.5140000016</v>
      </c>
      <c r="H562" s="22">
        <f t="shared" si="57"/>
        <v>0.99943336072889144</v>
      </c>
      <c r="I562" s="25">
        <f t="shared" si="61"/>
        <v>3.8989600000000002</v>
      </c>
      <c r="J562" s="43">
        <f>VLOOKUP(C562,DATABASE!$A$2:$F$3248,5)*F562</f>
        <v>187.15008</v>
      </c>
      <c r="K562" s="25">
        <f t="shared" si="62"/>
        <v>7068611.1312455107</v>
      </c>
      <c r="L562" s="26">
        <f t="shared" si="58"/>
        <v>0.99958172935882528</v>
      </c>
      <c r="M562" s="3" t="str">
        <f>VLOOKUP(C562,DATABASE!$A$2:$F$3248,3)</f>
        <v>OLEOSE</v>
      </c>
      <c r="N562" s="10" t="str">
        <f t="shared" si="59"/>
        <v>C</v>
      </c>
    </row>
    <row r="563" spans="1:14">
      <c r="A563" s="19">
        <v>562</v>
      </c>
      <c r="B563" s="21">
        <f t="shared" si="56"/>
        <v>0.93979933110367897</v>
      </c>
      <c r="C563" s="32" t="s">
        <v>4568</v>
      </c>
      <c r="D563" s="32" t="s">
        <v>4569</v>
      </c>
      <c r="E563" s="1">
        <f>VLOOKUP(C563,DATABASE!$A$2:$F$3248,6)</f>
        <v>1</v>
      </c>
      <c r="F563" s="6">
        <f>VLOOKUP(C563,DATABASE!$A$2:$F$3248,4)</f>
        <v>48</v>
      </c>
      <c r="G563" s="2">
        <f t="shared" si="60"/>
        <v>1633812.5140000016</v>
      </c>
      <c r="H563" s="22">
        <f t="shared" si="57"/>
        <v>0.99946272408016024</v>
      </c>
      <c r="I563" s="25">
        <f t="shared" si="61"/>
        <v>3.8791699999999998</v>
      </c>
      <c r="J563" s="43">
        <f>VLOOKUP(C563,DATABASE!$A$2:$F$3248,5)*F563</f>
        <v>186.20015999999998</v>
      </c>
      <c r="K563" s="25">
        <f t="shared" si="62"/>
        <v>7068797.3314055102</v>
      </c>
      <c r="L563" s="26">
        <f t="shared" si="58"/>
        <v>0.99960806017183557</v>
      </c>
      <c r="M563" s="3" t="str">
        <f>VLOOKUP(C563,DATABASE!$A$2:$F$3248,3)</f>
        <v>OLEOSE</v>
      </c>
      <c r="N563" s="10" t="str">
        <f t="shared" si="59"/>
        <v>C</v>
      </c>
    </row>
    <row r="564" spans="1:14">
      <c r="A564" s="19">
        <v>563</v>
      </c>
      <c r="B564" s="21">
        <f t="shared" si="56"/>
        <v>0.94147157190635455</v>
      </c>
      <c r="C564" s="32" t="s">
        <v>1364</v>
      </c>
      <c r="D564" s="32" t="s">
        <v>1365</v>
      </c>
      <c r="E564" s="1">
        <f>VLOOKUP(C564,DATABASE!$A$2:$F$3248,6)</f>
        <v>1</v>
      </c>
      <c r="F564" s="6">
        <f>VLOOKUP(C564,DATABASE!$A$2:$F$3248,4)</f>
        <v>41.28</v>
      </c>
      <c r="G564" s="2">
        <f t="shared" si="60"/>
        <v>1633853.7940000016</v>
      </c>
      <c r="H564" s="22">
        <f t="shared" si="57"/>
        <v>0.9994879765622513</v>
      </c>
      <c r="I564" s="25">
        <f t="shared" si="61"/>
        <v>6.2855299999999996</v>
      </c>
      <c r="J564" s="43">
        <f>VLOOKUP(C564,DATABASE!$A$2:$F$3248,5)*F564</f>
        <v>259.46667839999998</v>
      </c>
      <c r="K564" s="25">
        <f t="shared" si="62"/>
        <v>7069056.7980839098</v>
      </c>
      <c r="L564" s="26">
        <f t="shared" si="58"/>
        <v>0.99964475170094791</v>
      </c>
      <c r="M564" s="3" t="str">
        <f>VLOOKUP(C564,DATABASE!$A$2:$F$3248,3)</f>
        <v>OLEOSE</v>
      </c>
      <c r="N564" s="10" t="str">
        <f t="shared" si="59"/>
        <v>C</v>
      </c>
    </row>
    <row r="565" spans="1:14">
      <c r="A565" s="19">
        <v>564</v>
      </c>
      <c r="B565" s="21">
        <f t="shared" si="56"/>
        <v>0.94314381270903014</v>
      </c>
      <c r="C565" s="32" t="s">
        <v>1454</v>
      </c>
      <c r="D565" s="32" t="s">
        <v>1455</v>
      </c>
      <c r="E565" s="1">
        <f>VLOOKUP(C565,DATABASE!$A$2:$F$3248,6)</f>
        <v>1</v>
      </c>
      <c r="F565" s="6">
        <f>VLOOKUP(C565,DATABASE!$A$2:$F$3248,4)</f>
        <v>40</v>
      </c>
      <c r="G565" s="2">
        <f t="shared" si="60"/>
        <v>1633893.7940000016</v>
      </c>
      <c r="H565" s="22">
        <f t="shared" si="57"/>
        <v>0.99951244602164191</v>
      </c>
      <c r="I565" s="25">
        <f t="shared" si="61"/>
        <v>0.69350000000000001</v>
      </c>
      <c r="J565" s="43">
        <f>VLOOKUP(C565,DATABASE!$A$2:$F$3248,5)*F565</f>
        <v>27.740000000000002</v>
      </c>
      <c r="K565" s="25">
        <f t="shared" si="62"/>
        <v>7069084.53808391</v>
      </c>
      <c r="L565" s="26">
        <f t="shared" si="58"/>
        <v>0.99964867445135219</v>
      </c>
      <c r="M565" s="3" t="str">
        <f>VLOOKUP(C565,DATABASE!$A$2:$F$3248,3)</f>
        <v>OLEOSE</v>
      </c>
      <c r="N565" s="10" t="str">
        <f t="shared" si="59"/>
        <v>C</v>
      </c>
    </row>
    <row r="566" spans="1:14">
      <c r="A566" s="19">
        <v>565</v>
      </c>
      <c r="B566" s="21">
        <f t="shared" si="56"/>
        <v>0.94481605351170572</v>
      </c>
      <c r="C566" s="32" t="s">
        <v>21</v>
      </c>
      <c r="D566" s="32" t="s">
        <v>22</v>
      </c>
      <c r="E566" s="1">
        <f>VLOOKUP(C566,DATABASE!$A$2:$F$3248,6)</f>
        <v>1</v>
      </c>
      <c r="F566" s="6">
        <f>VLOOKUP(C566,DATABASE!$A$2:$F$3248,4)</f>
        <v>40</v>
      </c>
      <c r="G566" s="2">
        <f t="shared" si="60"/>
        <v>1633933.7940000016</v>
      </c>
      <c r="H566" s="22">
        <f t="shared" si="57"/>
        <v>0.99953691548103252</v>
      </c>
      <c r="I566" s="25">
        <f t="shared" si="61"/>
        <v>2.5379999999999998</v>
      </c>
      <c r="J566" s="43">
        <f>VLOOKUP(C566,DATABASE!$A$2:$F$3248,5)*F566</f>
        <v>101.52</v>
      </c>
      <c r="K566" s="25">
        <f t="shared" si="62"/>
        <v>7069186.0580839096</v>
      </c>
      <c r="L566" s="26">
        <f t="shared" si="58"/>
        <v>0.9996630305299764</v>
      </c>
      <c r="M566" s="3" t="str">
        <f>VLOOKUP(C566,DATABASE!$A$2:$F$3248,3)</f>
        <v>OLEOSE</v>
      </c>
      <c r="N566" s="10" t="str">
        <f t="shared" si="59"/>
        <v>C</v>
      </c>
    </row>
    <row r="567" spans="1:14">
      <c r="A567" s="19">
        <v>566</v>
      </c>
      <c r="B567" s="21">
        <f t="shared" si="56"/>
        <v>0.94648829431438131</v>
      </c>
      <c r="C567" s="32" t="s">
        <v>5477</v>
      </c>
      <c r="D567" s="32" t="s">
        <v>5478</v>
      </c>
      <c r="E567" s="1">
        <f>VLOOKUP(C567,DATABASE!$A$2:$F$3248,6)</f>
        <v>1</v>
      </c>
      <c r="F567" s="6">
        <f>VLOOKUP(C567,DATABASE!$A$2:$F$3248,4)</f>
        <v>40</v>
      </c>
      <c r="G567" s="2">
        <f t="shared" si="60"/>
        <v>1633973.7940000016</v>
      </c>
      <c r="H567" s="22">
        <f t="shared" si="57"/>
        <v>0.99956138494042313</v>
      </c>
      <c r="I567" s="25">
        <f t="shared" si="61"/>
        <v>2.1890000000000001</v>
      </c>
      <c r="J567" s="43">
        <f>VLOOKUP(C567,DATABASE!$A$2:$F$3248,5)*F567</f>
        <v>87.56</v>
      </c>
      <c r="K567" s="25">
        <f t="shared" si="62"/>
        <v>7069273.6180839092</v>
      </c>
      <c r="L567" s="26">
        <f t="shared" si="58"/>
        <v>0.99967541250637837</v>
      </c>
      <c r="M567" s="3" t="str">
        <f>VLOOKUP(C567,DATABASE!$A$2:$F$3248,3)</f>
        <v>OLEOSE</v>
      </c>
      <c r="N567" s="10" t="str">
        <f t="shared" si="59"/>
        <v>C</v>
      </c>
    </row>
    <row r="568" spans="1:14">
      <c r="A568" s="19">
        <v>567</v>
      </c>
      <c r="B568" s="21">
        <f t="shared" si="56"/>
        <v>0.94816053511705689</v>
      </c>
      <c r="C568" s="32" t="s">
        <v>1952</v>
      </c>
      <c r="D568" s="32" t="s">
        <v>1953</v>
      </c>
      <c r="E568" s="1">
        <f>VLOOKUP(C568,DATABASE!$A$2:$F$3248,6)</f>
        <v>1</v>
      </c>
      <c r="F568" s="6">
        <f>VLOOKUP(C568,DATABASE!$A$2:$F$3248,4)</f>
        <v>40</v>
      </c>
      <c r="G568" s="2">
        <f t="shared" si="60"/>
        <v>1634013.7940000016</v>
      </c>
      <c r="H568" s="22">
        <f t="shared" si="57"/>
        <v>0.99958585439981384</v>
      </c>
      <c r="I568" s="25">
        <f t="shared" si="61"/>
        <v>1.5887500000000001</v>
      </c>
      <c r="J568" s="43">
        <f>VLOOKUP(C568,DATABASE!$A$2:$F$3248,5)*F568</f>
        <v>63.550000000000004</v>
      </c>
      <c r="K568" s="25">
        <f t="shared" si="62"/>
        <v>7069337.168083909</v>
      </c>
      <c r="L568" s="26">
        <f t="shared" si="58"/>
        <v>0.99968439919665197</v>
      </c>
      <c r="M568" s="3" t="str">
        <f>VLOOKUP(C568,DATABASE!$A$2:$F$3248,3)</f>
        <v>OLEOSE</v>
      </c>
      <c r="N568" s="10" t="str">
        <f t="shared" si="59"/>
        <v>C</v>
      </c>
    </row>
    <row r="569" spans="1:14">
      <c r="A569" s="19">
        <v>568</v>
      </c>
      <c r="B569" s="21">
        <f t="shared" si="56"/>
        <v>0.94983277591973247</v>
      </c>
      <c r="C569" s="32" t="s">
        <v>5459</v>
      </c>
      <c r="D569" s="32" t="s">
        <v>5460</v>
      </c>
      <c r="E569" s="1">
        <f>VLOOKUP(C569,DATABASE!$A$2:$F$3248,6)</f>
        <v>1</v>
      </c>
      <c r="F569" s="6">
        <f>VLOOKUP(C569,DATABASE!$A$2:$F$3248,4)</f>
        <v>40</v>
      </c>
      <c r="G569" s="2">
        <f t="shared" si="60"/>
        <v>1634053.7940000016</v>
      </c>
      <c r="H569" s="22">
        <f t="shared" si="57"/>
        <v>0.99961032385920445</v>
      </c>
      <c r="I569" s="25">
        <f t="shared" si="61"/>
        <v>3.74675</v>
      </c>
      <c r="J569" s="43">
        <f>VLOOKUP(C569,DATABASE!$A$2:$F$3248,5)*F569</f>
        <v>149.87</v>
      </c>
      <c r="K569" s="25">
        <f t="shared" si="62"/>
        <v>7069487.0380839091</v>
      </c>
      <c r="L569" s="26">
        <f t="shared" si="58"/>
        <v>0.99970559251327351</v>
      </c>
      <c r="M569" s="3" t="str">
        <f>VLOOKUP(C569,DATABASE!$A$2:$F$3248,3)</f>
        <v>OLEOSE</v>
      </c>
      <c r="N569" s="10" t="str">
        <f t="shared" si="59"/>
        <v>C</v>
      </c>
    </row>
    <row r="570" spans="1:14">
      <c r="A570" s="19">
        <v>569</v>
      </c>
      <c r="B570" s="21">
        <f t="shared" si="56"/>
        <v>0.95150501672240806</v>
      </c>
      <c r="C570" s="32" t="s">
        <v>4266</v>
      </c>
      <c r="D570" s="32" t="s">
        <v>4267</v>
      </c>
      <c r="E570" s="1">
        <f>VLOOKUP(C570,DATABASE!$A$2:$F$3248,6)</f>
        <v>1</v>
      </c>
      <c r="F570" s="6">
        <f>VLOOKUP(C570,DATABASE!$A$2:$F$3248,4)</f>
        <v>40</v>
      </c>
      <c r="G570" s="2">
        <f t="shared" si="60"/>
        <v>1634093.7940000016</v>
      </c>
      <c r="H570" s="22">
        <f t="shared" si="57"/>
        <v>0.99963479331859506</v>
      </c>
      <c r="I570" s="25">
        <f t="shared" si="61"/>
        <v>2.3624999999999998</v>
      </c>
      <c r="J570" s="43">
        <f>VLOOKUP(C570,DATABASE!$A$2:$F$3248,5)*F570</f>
        <v>94.5</v>
      </c>
      <c r="K570" s="25">
        <f t="shared" si="62"/>
        <v>7069581.5380839091</v>
      </c>
      <c r="L570" s="26">
        <f t="shared" si="58"/>
        <v>0.99971895588433324</v>
      </c>
      <c r="M570" s="3" t="str">
        <f>VLOOKUP(C570,DATABASE!$A$2:$F$3248,3)</f>
        <v>OLEOSE</v>
      </c>
      <c r="N570" s="10" t="str">
        <f t="shared" si="59"/>
        <v>C</v>
      </c>
    </row>
    <row r="571" spans="1:14">
      <c r="A571" s="19">
        <v>570</v>
      </c>
      <c r="B571" s="21">
        <f t="shared" si="56"/>
        <v>0.95317725752508364</v>
      </c>
      <c r="C571" s="32" t="s">
        <v>3746</v>
      </c>
      <c r="D571" s="32" t="s">
        <v>3747</v>
      </c>
      <c r="E571" s="1">
        <f>VLOOKUP(C571,DATABASE!$A$2:$F$3248,6)</f>
        <v>1</v>
      </c>
      <c r="F571" s="6">
        <f>VLOOKUP(C571,DATABASE!$A$2:$F$3248,4)</f>
        <v>40</v>
      </c>
      <c r="G571" s="2">
        <f t="shared" si="60"/>
        <v>1634133.7940000016</v>
      </c>
      <c r="H571" s="22">
        <f t="shared" si="57"/>
        <v>0.99965926277798567</v>
      </c>
      <c r="I571" s="25">
        <f t="shared" si="61"/>
        <v>1.4882500000000001</v>
      </c>
      <c r="J571" s="43">
        <f>VLOOKUP(C571,DATABASE!$A$2:$F$3248,5)*F571</f>
        <v>59.53</v>
      </c>
      <c r="K571" s="25">
        <f t="shared" si="62"/>
        <v>7069641.0680839093</v>
      </c>
      <c r="L571" s="26">
        <f t="shared" si="58"/>
        <v>0.9997273741010444</v>
      </c>
      <c r="M571" s="3" t="str">
        <f>VLOOKUP(C571,DATABASE!$A$2:$F$3248,3)</f>
        <v>OLEOSE</v>
      </c>
      <c r="N571" s="10" t="str">
        <f t="shared" si="59"/>
        <v>C</v>
      </c>
    </row>
    <row r="572" spans="1:14">
      <c r="A572" s="19">
        <v>571</v>
      </c>
      <c r="B572" s="21">
        <f t="shared" si="56"/>
        <v>0.95484949832775923</v>
      </c>
      <c r="C572" s="32" t="s">
        <v>2616</v>
      </c>
      <c r="D572" s="32" t="s">
        <v>2617</v>
      </c>
      <c r="E572" s="1">
        <f>VLOOKUP(C572,DATABASE!$A$2:$F$3248,6)</f>
        <v>1</v>
      </c>
      <c r="F572" s="6">
        <f>VLOOKUP(C572,DATABASE!$A$2:$F$3248,4)</f>
        <v>40</v>
      </c>
      <c r="G572" s="2">
        <f t="shared" si="60"/>
        <v>1634173.7940000016</v>
      </c>
      <c r="H572" s="22">
        <f t="shared" si="57"/>
        <v>0.99968373223737628</v>
      </c>
      <c r="I572" s="25">
        <f t="shared" si="61"/>
        <v>2.4747499999999998</v>
      </c>
      <c r="J572" s="43">
        <f>VLOOKUP(C572,DATABASE!$A$2:$F$3248,5)*F572</f>
        <v>98.99</v>
      </c>
      <c r="K572" s="25">
        <f t="shared" si="62"/>
        <v>7069740.0580839096</v>
      </c>
      <c r="L572" s="26">
        <f t="shared" si="58"/>
        <v>0.99974137240899374</v>
      </c>
      <c r="M572" s="3" t="str">
        <f>VLOOKUP(C572,DATABASE!$A$2:$F$3248,3)</f>
        <v>OLEOSE</v>
      </c>
      <c r="N572" s="10" t="str">
        <f t="shared" si="59"/>
        <v>C</v>
      </c>
    </row>
    <row r="573" spans="1:14">
      <c r="A573" s="19">
        <v>572</v>
      </c>
      <c r="B573" s="21">
        <f t="shared" si="56"/>
        <v>0.95652173913043481</v>
      </c>
      <c r="C573" s="32" t="s">
        <v>2686</v>
      </c>
      <c r="D573" s="32" t="s">
        <v>2687</v>
      </c>
      <c r="E573" s="1">
        <f>VLOOKUP(C573,DATABASE!$A$2:$F$3248,6)</f>
        <v>1</v>
      </c>
      <c r="F573" s="6">
        <f>VLOOKUP(C573,DATABASE!$A$2:$F$3248,4)</f>
        <v>40</v>
      </c>
      <c r="G573" s="2">
        <f t="shared" si="60"/>
        <v>1634213.7940000016</v>
      </c>
      <c r="H573" s="22">
        <f t="shared" si="57"/>
        <v>0.99970820169676688</v>
      </c>
      <c r="I573" s="25">
        <f t="shared" si="61"/>
        <v>3.0545</v>
      </c>
      <c r="J573" s="43">
        <f>VLOOKUP(C573,DATABASE!$A$2:$F$3248,5)*F573</f>
        <v>122.18</v>
      </c>
      <c r="K573" s="25">
        <f t="shared" si="62"/>
        <v>7069862.2380839093</v>
      </c>
      <c r="L573" s="26">
        <f t="shared" si="58"/>
        <v>0.99975865004577769</v>
      </c>
      <c r="M573" s="3" t="str">
        <f>VLOOKUP(C573,DATABASE!$A$2:$F$3248,3)</f>
        <v>OLEOSE</v>
      </c>
      <c r="N573" s="10" t="str">
        <f t="shared" si="59"/>
        <v>C</v>
      </c>
    </row>
    <row r="574" spans="1:14">
      <c r="A574" s="19">
        <v>573</v>
      </c>
      <c r="B574" s="21">
        <f t="shared" si="56"/>
        <v>0.9581939799331104</v>
      </c>
      <c r="C574" s="32" t="s">
        <v>4846</v>
      </c>
      <c r="D574" s="32" t="s">
        <v>4847</v>
      </c>
      <c r="E574" s="1">
        <f>VLOOKUP(C574,DATABASE!$A$2:$F$3248,6)</f>
        <v>1</v>
      </c>
      <c r="F574" s="6">
        <f>VLOOKUP(C574,DATABASE!$A$2:$F$3248,4)</f>
        <v>40</v>
      </c>
      <c r="G574" s="2">
        <f t="shared" si="60"/>
        <v>1634253.7940000016</v>
      </c>
      <c r="H574" s="22">
        <f t="shared" si="57"/>
        <v>0.99973267115615749</v>
      </c>
      <c r="I574" s="25">
        <f t="shared" si="61"/>
        <v>2.5605000000000002</v>
      </c>
      <c r="J574" s="43">
        <f>VLOOKUP(C574,DATABASE!$A$2:$F$3248,5)*F574</f>
        <v>102.42000000000002</v>
      </c>
      <c r="K574" s="25">
        <f t="shared" si="62"/>
        <v>7069964.6580839092</v>
      </c>
      <c r="L574" s="26">
        <f t="shared" si="58"/>
        <v>0.9997731333946025</v>
      </c>
      <c r="M574" s="3" t="str">
        <f>VLOOKUP(C574,DATABASE!$A$2:$F$3248,3)</f>
        <v>OLEOSE</v>
      </c>
      <c r="N574" s="10" t="str">
        <f t="shared" si="59"/>
        <v>C</v>
      </c>
    </row>
    <row r="575" spans="1:14">
      <c r="A575" s="19">
        <v>574</v>
      </c>
      <c r="B575" s="21">
        <f t="shared" si="56"/>
        <v>0.95986622073578598</v>
      </c>
      <c r="C575" s="32" t="s">
        <v>4852</v>
      </c>
      <c r="D575" s="32" t="s">
        <v>4853</v>
      </c>
      <c r="E575" s="1">
        <f>VLOOKUP(C575,DATABASE!$A$2:$F$3248,6)</f>
        <v>1</v>
      </c>
      <c r="F575" s="6">
        <f>VLOOKUP(C575,DATABASE!$A$2:$F$3248,4)</f>
        <v>40</v>
      </c>
      <c r="G575" s="2">
        <f t="shared" si="60"/>
        <v>1634293.7940000016</v>
      </c>
      <c r="H575" s="22">
        <f t="shared" si="57"/>
        <v>0.9997571406155481</v>
      </c>
      <c r="I575" s="25">
        <f t="shared" si="61"/>
        <v>2.6512500000000001</v>
      </c>
      <c r="J575" s="43">
        <f>VLOOKUP(C575,DATABASE!$A$2:$F$3248,5)*F575</f>
        <v>106.05000000000001</v>
      </c>
      <c r="K575" s="25">
        <f t="shared" si="62"/>
        <v>7070070.708083909</v>
      </c>
      <c r="L575" s="26">
        <f t="shared" si="58"/>
        <v>0.99978813006656964</v>
      </c>
      <c r="M575" s="3" t="str">
        <f>VLOOKUP(C575,DATABASE!$A$2:$F$3248,3)</f>
        <v>OLEOSE</v>
      </c>
      <c r="N575" s="10" t="str">
        <f t="shared" si="59"/>
        <v>C</v>
      </c>
    </row>
    <row r="576" spans="1:14">
      <c r="A576" s="19">
        <v>575</v>
      </c>
      <c r="B576" s="21">
        <f t="shared" si="56"/>
        <v>0.96153846153846156</v>
      </c>
      <c r="C576" s="32" t="s">
        <v>4860</v>
      </c>
      <c r="D576" s="32" t="s">
        <v>4861</v>
      </c>
      <c r="E576" s="1">
        <f>VLOOKUP(C576,DATABASE!$A$2:$F$3248,6)</f>
        <v>1</v>
      </c>
      <c r="F576" s="6">
        <f>VLOOKUP(C576,DATABASE!$A$2:$F$3248,4)</f>
        <v>40</v>
      </c>
      <c r="G576" s="2">
        <f t="shared" si="60"/>
        <v>1634333.7940000016</v>
      </c>
      <c r="H576" s="22">
        <f t="shared" si="57"/>
        <v>0.99978161007493871</v>
      </c>
      <c r="I576" s="25">
        <f t="shared" si="61"/>
        <v>2.4590000000000001</v>
      </c>
      <c r="J576" s="43">
        <f>VLOOKUP(C576,DATABASE!$A$2:$F$3248,5)*F576</f>
        <v>98.36</v>
      </c>
      <c r="K576" s="25">
        <f t="shared" si="62"/>
        <v>7070169.0680839093</v>
      </c>
      <c r="L576" s="26">
        <f t="shared" si="58"/>
        <v>0.99980203928537859</v>
      </c>
      <c r="M576" s="3" t="str">
        <f>VLOOKUP(C576,DATABASE!$A$2:$F$3248,3)</f>
        <v>OLEOSE</v>
      </c>
      <c r="N576" s="10" t="str">
        <f t="shared" si="59"/>
        <v>C</v>
      </c>
    </row>
    <row r="577" spans="1:14">
      <c r="A577" s="19">
        <v>576</v>
      </c>
      <c r="B577" s="21">
        <f t="shared" si="56"/>
        <v>0.96321070234113715</v>
      </c>
      <c r="C577" s="32" t="s">
        <v>4866</v>
      </c>
      <c r="D577" s="32" t="s">
        <v>4867</v>
      </c>
      <c r="E577" s="1">
        <f>VLOOKUP(C577,DATABASE!$A$2:$F$3248,6)</f>
        <v>1</v>
      </c>
      <c r="F577" s="6">
        <f>VLOOKUP(C577,DATABASE!$A$2:$F$3248,4)</f>
        <v>40</v>
      </c>
      <c r="G577" s="2">
        <f t="shared" si="60"/>
        <v>1634373.7940000016</v>
      </c>
      <c r="H577" s="22">
        <f t="shared" si="57"/>
        <v>0.99980607953432932</v>
      </c>
      <c r="I577" s="25">
        <f t="shared" si="61"/>
        <v>2.6927500000000002</v>
      </c>
      <c r="J577" s="43">
        <f>VLOOKUP(C577,DATABASE!$A$2:$F$3248,5)*F577</f>
        <v>107.71000000000001</v>
      </c>
      <c r="K577" s="25">
        <f t="shared" si="62"/>
        <v>7070276.7780839093</v>
      </c>
      <c r="L577" s="26">
        <f t="shared" si="58"/>
        <v>0.99981727070016013</v>
      </c>
      <c r="M577" s="3" t="str">
        <f>VLOOKUP(C577,DATABASE!$A$2:$F$3248,3)</f>
        <v>OLEOSE</v>
      </c>
      <c r="N577" s="10" t="str">
        <f t="shared" si="59"/>
        <v>C</v>
      </c>
    </row>
    <row r="578" spans="1:14">
      <c r="A578" s="19">
        <v>577</v>
      </c>
      <c r="B578" s="21">
        <f t="shared" ref="B578:B599" si="63">A578/COUNTA($A$2:$A$599)</f>
        <v>0.96488294314381273</v>
      </c>
      <c r="C578" s="32" t="s">
        <v>4066</v>
      </c>
      <c r="D578" s="32" t="s">
        <v>4061</v>
      </c>
      <c r="E578" s="1">
        <f>VLOOKUP(C578,DATABASE!$A$2:$F$3248,6)</f>
        <v>1</v>
      </c>
      <c r="F578" s="6">
        <f>VLOOKUP(C578,DATABASE!$A$2:$F$3248,4)</f>
        <v>38.5</v>
      </c>
      <c r="G578" s="2">
        <f t="shared" si="60"/>
        <v>1634412.2940000016</v>
      </c>
      <c r="H578" s="22">
        <f t="shared" ref="H578:H599" si="64">G578/$Q$1</f>
        <v>0.99982963138899283</v>
      </c>
      <c r="I578" s="25">
        <f t="shared" si="61"/>
        <v>4.0537700000000001</v>
      </c>
      <c r="J578" s="43">
        <f>VLOOKUP(C578,DATABASE!$A$2:$F$3248,5)*F578</f>
        <v>156.070145</v>
      </c>
      <c r="K578" s="25">
        <f t="shared" si="62"/>
        <v>7070432.8482289091</v>
      </c>
      <c r="L578" s="26">
        <f t="shared" ref="L578:L599" si="65">K578/$S$1</f>
        <v>0.99983934078755687</v>
      </c>
      <c r="M578" s="3" t="str">
        <f>VLOOKUP(C578,DATABASE!$A$2:$F$3248,3)</f>
        <v>OLEOSE</v>
      </c>
      <c r="N578" s="10" t="str">
        <f t="shared" ref="N578:N599" si="66">IF(K578&lt;$S$1*$S$6,"A",IF(K578&lt;($S$7+$S$6)*$S$1,"B","C"))</f>
        <v>C</v>
      </c>
    </row>
    <row r="579" spans="1:14">
      <c r="A579" s="19">
        <v>578</v>
      </c>
      <c r="B579" s="21">
        <f t="shared" si="63"/>
        <v>0.96655518394648832</v>
      </c>
      <c r="C579" s="32" t="s">
        <v>2118</v>
      </c>
      <c r="D579" s="32" t="s">
        <v>2113</v>
      </c>
      <c r="E579" s="1">
        <f>VLOOKUP(C579,DATABASE!$A$2:$F$3248,6)</f>
        <v>1</v>
      </c>
      <c r="F579" s="6">
        <f>VLOOKUP(C579,DATABASE!$A$2:$F$3248,4)</f>
        <v>35</v>
      </c>
      <c r="G579" s="2">
        <f t="shared" ref="G579:G599" si="67">G578+F579</f>
        <v>1634447.2940000016</v>
      </c>
      <c r="H579" s="22">
        <f t="shared" si="64"/>
        <v>0.99985104216595966</v>
      </c>
      <c r="I579" s="25">
        <f t="shared" ref="I579:I599" si="68">J579/F579</f>
        <v>4.5355499999999997</v>
      </c>
      <c r="J579" s="43">
        <f>VLOOKUP(C579,DATABASE!$A$2:$F$3248,5)*F579</f>
        <v>158.74424999999999</v>
      </c>
      <c r="K579" s="25">
        <f t="shared" ref="K579:K599" si="69">J579+K578</f>
        <v>7070591.5924789095</v>
      </c>
      <c r="L579" s="26">
        <f t="shared" si="65"/>
        <v>0.99986178902370892</v>
      </c>
      <c r="M579" s="3" t="str">
        <f>VLOOKUP(C579,DATABASE!$A$2:$F$3248,3)</f>
        <v>OLEOSE</v>
      </c>
      <c r="N579" s="10" t="str">
        <f t="shared" si="66"/>
        <v>C</v>
      </c>
    </row>
    <row r="580" spans="1:14">
      <c r="A580" s="19">
        <v>579</v>
      </c>
      <c r="B580" s="21">
        <f t="shared" si="63"/>
        <v>0.9682274247491639</v>
      </c>
      <c r="C580" s="32" t="s">
        <v>2017</v>
      </c>
      <c r="D580" s="32" t="s">
        <v>2018</v>
      </c>
      <c r="E580" s="1">
        <f>VLOOKUP(C580,DATABASE!$A$2:$F$3248,6)</f>
        <v>1</v>
      </c>
      <c r="F580" s="6">
        <f>VLOOKUP(C580,DATABASE!$A$2:$F$3248,4)</f>
        <v>35</v>
      </c>
      <c r="G580" s="2">
        <f t="shared" si="67"/>
        <v>1634482.2940000016</v>
      </c>
      <c r="H580" s="22">
        <f t="shared" si="64"/>
        <v>0.99987245294292637</v>
      </c>
      <c r="I580" s="25">
        <f t="shared" si="68"/>
        <v>4.7554600000000002</v>
      </c>
      <c r="J580" s="43">
        <f>VLOOKUP(C580,DATABASE!$A$2:$F$3248,5)*F580</f>
        <v>166.44110000000001</v>
      </c>
      <c r="K580" s="25">
        <f t="shared" si="69"/>
        <v>7070758.0335789099</v>
      </c>
      <c r="L580" s="26">
        <f t="shared" si="65"/>
        <v>0.99988532568168675</v>
      </c>
      <c r="M580" s="3" t="str">
        <f>VLOOKUP(C580,DATABASE!$A$2:$F$3248,3)</f>
        <v>OLEOSE</v>
      </c>
      <c r="N580" s="10" t="str">
        <f t="shared" si="66"/>
        <v>C</v>
      </c>
    </row>
    <row r="581" spans="1:14">
      <c r="A581" s="19">
        <v>580</v>
      </c>
      <c r="B581" s="21">
        <f t="shared" si="63"/>
        <v>0.96989966555183948</v>
      </c>
      <c r="C581" s="32" t="s">
        <v>2298</v>
      </c>
      <c r="D581" s="32" t="s">
        <v>2292</v>
      </c>
      <c r="E581" s="1">
        <f>VLOOKUP(C581,DATABASE!$A$2:$F$3248,6)</f>
        <v>1</v>
      </c>
      <c r="F581" s="6">
        <f>VLOOKUP(C581,DATABASE!$A$2:$F$3248,4)</f>
        <v>30</v>
      </c>
      <c r="G581" s="2">
        <f t="shared" si="67"/>
        <v>1634512.2940000016</v>
      </c>
      <c r="H581" s="22">
        <f t="shared" si="64"/>
        <v>0.99989080503746941</v>
      </c>
      <c r="I581" s="25">
        <f t="shared" si="68"/>
        <v>2.8910100000000001</v>
      </c>
      <c r="J581" s="43">
        <f>VLOOKUP(C581,DATABASE!$A$2:$F$3248,5)*F581</f>
        <v>86.7303</v>
      </c>
      <c r="K581" s="25">
        <f t="shared" si="69"/>
        <v>7070844.7638789099</v>
      </c>
      <c r="L581" s="26">
        <f t="shared" si="65"/>
        <v>0.99989759032910508</v>
      </c>
      <c r="M581" s="3" t="str">
        <f>VLOOKUP(C581,DATABASE!$A$2:$F$3248,3)</f>
        <v>OLEOSE</v>
      </c>
      <c r="N581" s="10" t="str">
        <f t="shared" si="66"/>
        <v>C</v>
      </c>
    </row>
    <row r="582" spans="1:14">
      <c r="A582" s="19">
        <v>581</v>
      </c>
      <c r="B582" s="21">
        <f t="shared" si="63"/>
        <v>0.97157190635451507</v>
      </c>
      <c r="C582" s="32" t="s">
        <v>3070</v>
      </c>
      <c r="D582" s="32" t="s">
        <v>3071</v>
      </c>
      <c r="E582" s="1">
        <f>VLOOKUP(C582,DATABASE!$A$2:$F$3248,6)</f>
        <v>1</v>
      </c>
      <c r="F582" s="6">
        <f>VLOOKUP(C582,DATABASE!$A$2:$F$3248,4)</f>
        <v>20</v>
      </c>
      <c r="G582" s="2">
        <f t="shared" si="67"/>
        <v>1634532.2940000016</v>
      </c>
      <c r="H582" s="22">
        <f t="shared" si="64"/>
        <v>0.99990303976716466</v>
      </c>
      <c r="I582" s="25">
        <f t="shared" si="68"/>
        <v>15.436870000000003</v>
      </c>
      <c r="J582" s="43">
        <f>VLOOKUP(C582,DATABASE!$A$2:$F$3248,5)*F582</f>
        <v>308.73740000000004</v>
      </c>
      <c r="K582" s="25">
        <f t="shared" si="69"/>
        <v>7071153.5012789099</v>
      </c>
      <c r="L582" s="26">
        <f t="shared" si="65"/>
        <v>0.99994124929668438</v>
      </c>
      <c r="M582" s="3" t="str">
        <f>VLOOKUP(C582,DATABASE!$A$2:$F$3248,3)</f>
        <v>OLEOSE</v>
      </c>
      <c r="N582" s="10" t="str">
        <f t="shared" si="66"/>
        <v>C</v>
      </c>
    </row>
    <row r="583" spans="1:14">
      <c r="A583" s="19">
        <v>582</v>
      </c>
      <c r="B583" s="21">
        <f t="shared" si="63"/>
        <v>0.97324414715719065</v>
      </c>
      <c r="C583" s="32" t="s">
        <v>4776</v>
      </c>
      <c r="D583" s="32" t="s">
        <v>4777</v>
      </c>
      <c r="E583" s="1">
        <f>VLOOKUP(C583,DATABASE!$A$2:$F$3248,6)</f>
        <v>1</v>
      </c>
      <c r="F583" s="6">
        <f>VLOOKUP(C583,DATABASE!$A$2:$F$3248,4)</f>
        <v>13</v>
      </c>
      <c r="G583" s="2">
        <f t="shared" si="67"/>
        <v>1634545.2940000016</v>
      </c>
      <c r="H583" s="22">
        <f t="shared" si="64"/>
        <v>0.99991099234146663</v>
      </c>
      <c r="I583" s="25">
        <f t="shared" si="68"/>
        <v>8.1064500000000006</v>
      </c>
      <c r="J583" s="43">
        <f>VLOOKUP(C583,DATABASE!$A$2:$F$3248,5)*F583</f>
        <v>105.38385000000001</v>
      </c>
      <c r="K583" s="25">
        <f t="shared" si="69"/>
        <v>7071258.8851289097</v>
      </c>
      <c r="L583" s="26">
        <f t="shared" si="65"/>
        <v>0.99995615176749131</v>
      </c>
      <c r="M583" s="3" t="str">
        <f>VLOOKUP(C583,DATABASE!$A$2:$F$3248,3)</f>
        <v>OLEOSE</v>
      </c>
      <c r="N583" s="10" t="str">
        <f t="shared" si="66"/>
        <v>C</v>
      </c>
    </row>
    <row r="584" spans="1:14">
      <c r="A584" s="19">
        <v>583</v>
      </c>
      <c r="B584" s="21">
        <f t="shared" si="63"/>
        <v>0.97491638795986624</v>
      </c>
      <c r="C584" s="32" t="s">
        <v>4780</v>
      </c>
      <c r="D584" s="32" t="s">
        <v>4781</v>
      </c>
      <c r="E584" s="1">
        <f>VLOOKUP(C584,DATABASE!$A$2:$F$3248,6)</f>
        <v>1</v>
      </c>
      <c r="F584" s="6">
        <f>VLOOKUP(C584,DATABASE!$A$2:$F$3248,4)</f>
        <v>13</v>
      </c>
      <c r="G584" s="2">
        <f t="shared" si="67"/>
        <v>1634558.2940000016</v>
      </c>
      <c r="H584" s="22">
        <f t="shared" si="64"/>
        <v>0.9999189449157686</v>
      </c>
      <c r="I584" s="25">
        <f t="shared" si="68"/>
        <v>4.0027299999999997</v>
      </c>
      <c r="J584" s="43">
        <f>VLOOKUP(C584,DATABASE!$A$2:$F$3248,5)*F584</f>
        <v>52.035489999999996</v>
      </c>
      <c r="K584" s="25">
        <f t="shared" si="69"/>
        <v>7071310.9206189094</v>
      </c>
      <c r="L584" s="26">
        <f t="shared" si="65"/>
        <v>0.99996351017554574</v>
      </c>
      <c r="M584" s="3" t="str">
        <f>VLOOKUP(C584,DATABASE!$A$2:$F$3248,3)</f>
        <v>OLEOSE</v>
      </c>
      <c r="N584" s="10" t="str">
        <f t="shared" si="66"/>
        <v>C</v>
      </c>
    </row>
    <row r="585" spans="1:14">
      <c r="A585" s="19">
        <v>584</v>
      </c>
      <c r="B585" s="21">
        <f t="shared" si="63"/>
        <v>0.97658862876254182</v>
      </c>
      <c r="C585" s="32" t="s">
        <v>935</v>
      </c>
      <c r="D585" s="32" t="s">
        <v>936</v>
      </c>
      <c r="E585" s="1">
        <f>VLOOKUP(C585,DATABASE!$A$2:$F$3248,6)</f>
        <v>1</v>
      </c>
      <c r="F585" s="6">
        <f>VLOOKUP(C585,DATABASE!$A$2:$F$3248,4)</f>
        <v>12.5</v>
      </c>
      <c r="G585" s="2">
        <f t="shared" si="67"/>
        <v>1634570.7940000016</v>
      </c>
      <c r="H585" s="22">
        <f t="shared" si="64"/>
        <v>0.99992659162182818</v>
      </c>
      <c r="I585" s="25">
        <f t="shared" si="68"/>
        <v>2.0813000000000001</v>
      </c>
      <c r="J585" s="43">
        <f>VLOOKUP(C585,DATABASE!$A$2:$F$3248,5)*F585</f>
        <v>26.016250000000003</v>
      </c>
      <c r="K585" s="25">
        <f t="shared" si="69"/>
        <v>7071336.9368689097</v>
      </c>
      <c r="L585" s="26">
        <f t="shared" si="65"/>
        <v>0.99996718916816318</v>
      </c>
      <c r="M585" s="3" t="str">
        <f>VLOOKUP(C585,DATABASE!$A$2:$F$3248,3)</f>
        <v>CIOCC</v>
      </c>
      <c r="N585" s="10" t="str">
        <f t="shared" si="66"/>
        <v>C</v>
      </c>
    </row>
    <row r="586" spans="1:14">
      <c r="A586" s="19">
        <v>585</v>
      </c>
      <c r="B586" s="21">
        <f t="shared" si="63"/>
        <v>0.97826086956521741</v>
      </c>
      <c r="C586" s="32" t="s">
        <v>4766</v>
      </c>
      <c r="D586" s="32" t="s">
        <v>4767</v>
      </c>
      <c r="E586" s="1">
        <f>VLOOKUP(C586,DATABASE!$A$2:$F$3248,6)</f>
        <v>1</v>
      </c>
      <c r="F586" s="6">
        <f>VLOOKUP(C586,DATABASE!$A$2:$F$3248,4)</f>
        <v>10</v>
      </c>
      <c r="G586" s="2">
        <f t="shared" si="67"/>
        <v>1634580.7940000016</v>
      </c>
      <c r="H586" s="22">
        <f t="shared" si="64"/>
        <v>0.99993270898667586</v>
      </c>
      <c r="I586" s="25">
        <f t="shared" si="68"/>
        <v>1.6230599999999999</v>
      </c>
      <c r="J586" s="43">
        <f>VLOOKUP(C586,DATABASE!$A$2:$F$3248,5)*F586</f>
        <v>16.230599999999999</v>
      </c>
      <c r="K586" s="25">
        <f t="shared" si="69"/>
        <v>7071353.1674689101</v>
      </c>
      <c r="L586" s="26">
        <f t="shared" si="65"/>
        <v>0.99996948435896027</v>
      </c>
      <c r="M586" s="3" t="str">
        <f>VLOOKUP(C586,DATABASE!$A$2:$F$3248,3)</f>
        <v>OLEOSE</v>
      </c>
      <c r="N586" s="10" t="str">
        <f t="shared" si="66"/>
        <v>C</v>
      </c>
    </row>
    <row r="587" spans="1:14">
      <c r="A587" s="19">
        <v>586</v>
      </c>
      <c r="B587" s="21">
        <f t="shared" si="63"/>
        <v>0.97993311036789299</v>
      </c>
      <c r="C587" s="32" t="s">
        <v>4782</v>
      </c>
      <c r="D587" s="32" t="s">
        <v>4783</v>
      </c>
      <c r="E587" s="1">
        <f>VLOOKUP(C587,DATABASE!$A$2:$F$3248,6)</f>
        <v>1</v>
      </c>
      <c r="F587" s="6">
        <f>VLOOKUP(C587,DATABASE!$A$2:$F$3248,4)</f>
        <v>10</v>
      </c>
      <c r="G587" s="2">
        <f t="shared" si="67"/>
        <v>1634590.7940000016</v>
      </c>
      <c r="H587" s="22">
        <f t="shared" si="64"/>
        <v>0.99993882635152342</v>
      </c>
      <c r="I587" s="25">
        <f t="shared" si="68"/>
        <v>0.88100000000000001</v>
      </c>
      <c r="J587" s="43">
        <f>VLOOKUP(C587,DATABASE!$A$2:$F$3248,5)*F587</f>
        <v>8.81</v>
      </c>
      <c r="K587" s="25">
        <f t="shared" si="69"/>
        <v>7071361.9774689097</v>
      </c>
      <c r="L587" s="26">
        <f t="shared" si="65"/>
        <v>0.99997073019281246</v>
      </c>
      <c r="M587" s="3" t="str">
        <f>VLOOKUP(C587,DATABASE!$A$2:$F$3248,3)</f>
        <v>OLEOSE</v>
      </c>
      <c r="N587" s="10" t="str">
        <f t="shared" si="66"/>
        <v>C</v>
      </c>
    </row>
    <row r="588" spans="1:14">
      <c r="A588" s="19">
        <v>587</v>
      </c>
      <c r="B588" s="21">
        <f t="shared" si="63"/>
        <v>0.98160535117056857</v>
      </c>
      <c r="C588" s="32" t="s">
        <v>4788</v>
      </c>
      <c r="D588" s="32" t="s">
        <v>4789</v>
      </c>
      <c r="E588" s="1">
        <f>VLOOKUP(C588,DATABASE!$A$2:$F$3248,6)</f>
        <v>1</v>
      </c>
      <c r="F588" s="6">
        <f>VLOOKUP(C588,DATABASE!$A$2:$F$3248,4)</f>
        <v>10</v>
      </c>
      <c r="G588" s="2">
        <f t="shared" si="67"/>
        <v>1634600.7940000016</v>
      </c>
      <c r="H588" s="22">
        <f t="shared" si="64"/>
        <v>0.9999449437163711</v>
      </c>
      <c r="I588" s="25">
        <f t="shared" si="68"/>
        <v>2.758</v>
      </c>
      <c r="J588" s="43">
        <f>VLOOKUP(C588,DATABASE!$A$2:$F$3248,5)*F588</f>
        <v>27.58</v>
      </c>
      <c r="K588" s="25">
        <f t="shared" si="69"/>
        <v>7071389.5574689098</v>
      </c>
      <c r="L588" s="26">
        <f t="shared" si="65"/>
        <v>0.9999746303174033</v>
      </c>
      <c r="M588" s="3" t="str">
        <f>VLOOKUP(C588,DATABASE!$A$2:$F$3248,3)</f>
        <v>OLEOSE</v>
      </c>
      <c r="N588" s="10" t="str">
        <f t="shared" si="66"/>
        <v>C</v>
      </c>
    </row>
    <row r="589" spans="1:14">
      <c r="A589" s="19">
        <v>588</v>
      </c>
      <c r="B589" s="21">
        <f t="shared" si="63"/>
        <v>0.98327759197324416</v>
      </c>
      <c r="C589" s="32" t="s">
        <v>4786</v>
      </c>
      <c r="D589" s="32" t="s">
        <v>4787</v>
      </c>
      <c r="E589" s="1">
        <f>VLOOKUP(C589,DATABASE!$A$2:$F$3248,6)</f>
        <v>1</v>
      </c>
      <c r="F589" s="6">
        <f>VLOOKUP(C589,DATABASE!$A$2:$F$3248,4)</f>
        <v>10</v>
      </c>
      <c r="G589" s="2">
        <f t="shared" si="67"/>
        <v>1634610.7940000016</v>
      </c>
      <c r="H589" s="22">
        <f t="shared" si="64"/>
        <v>0.99995106108121878</v>
      </c>
      <c r="I589" s="25">
        <f t="shared" si="68"/>
        <v>2.0350000000000001</v>
      </c>
      <c r="J589" s="43">
        <f>VLOOKUP(C589,DATABASE!$A$2:$F$3248,5)*F589</f>
        <v>20.350000000000001</v>
      </c>
      <c r="K589" s="25">
        <f t="shared" si="69"/>
        <v>7071409.9074689094</v>
      </c>
      <c r="L589" s="26">
        <f t="shared" si="65"/>
        <v>0.99997750803804941</v>
      </c>
      <c r="M589" s="3" t="str">
        <f>VLOOKUP(C589,DATABASE!$A$2:$F$3248,3)</f>
        <v>OLEOSE</v>
      </c>
      <c r="N589" s="10" t="str">
        <f t="shared" si="66"/>
        <v>C</v>
      </c>
    </row>
    <row r="590" spans="1:14">
      <c r="A590" s="19">
        <v>589</v>
      </c>
      <c r="B590" s="21">
        <f t="shared" si="63"/>
        <v>0.98494983277591974</v>
      </c>
      <c r="C590" s="32" t="s">
        <v>4800</v>
      </c>
      <c r="D590" s="32" t="s">
        <v>4801</v>
      </c>
      <c r="E590" s="1">
        <f>VLOOKUP(C590,DATABASE!$A$2:$F$3248,6)</f>
        <v>1</v>
      </c>
      <c r="F590" s="6">
        <f>VLOOKUP(C590,DATABASE!$A$2:$F$3248,4)</f>
        <v>10</v>
      </c>
      <c r="G590" s="2">
        <f t="shared" si="67"/>
        <v>1634620.7940000016</v>
      </c>
      <c r="H590" s="22">
        <f t="shared" si="64"/>
        <v>0.99995717844606646</v>
      </c>
      <c r="I590" s="25">
        <f t="shared" si="68"/>
        <v>2.2549999999999999</v>
      </c>
      <c r="J590" s="43">
        <f>VLOOKUP(C590,DATABASE!$A$2:$F$3248,5)*F590</f>
        <v>22.549999999999997</v>
      </c>
      <c r="K590" s="25">
        <f t="shared" si="69"/>
        <v>7071432.4574689092</v>
      </c>
      <c r="L590" s="26">
        <f t="shared" si="65"/>
        <v>0.99998069686363034</v>
      </c>
      <c r="M590" s="3" t="str">
        <f>VLOOKUP(C590,DATABASE!$A$2:$F$3248,3)</f>
        <v>OLEOSE</v>
      </c>
      <c r="N590" s="10" t="str">
        <f t="shared" si="66"/>
        <v>C</v>
      </c>
    </row>
    <row r="591" spans="1:14">
      <c r="A591" s="19">
        <v>590</v>
      </c>
      <c r="B591" s="21">
        <f t="shared" si="63"/>
        <v>0.98662207357859533</v>
      </c>
      <c r="C591" s="32" t="s">
        <v>4802</v>
      </c>
      <c r="D591" s="32" t="s">
        <v>4803</v>
      </c>
      <c r="E591" s="1">
        <f>VLOOKUP(C591,DATABASE!$A$2:$F$3248,6)</f>
        <v>1</v>
      </c>
      <c r="F591" s="6">
        <f>VLOOKUP(C591,DATABASE!$A$2:$F$3248,4)</f>
        <v>10</v>
      </c>
      <c r="G591" s="2">
        <f t="shared" si="67"/>
        <v>1634630.7940000016</v>
      </c>
      <c r="H591" s="22">
        <f t="shared" si="64"/>
        <v>0.99996329581091403</v>
      </c>
      <c r="I591" s="25">
        <f t="shared" si="68"/>
        <v>1.9</v>
      </c>
      <c r="J591" s="43">
        <f>VLOOKUP(C591,DATABASE!$A$2:$F$3248,5)*F591</f>
        <v>19</v>
      </c>
      <c r="K591" s="25">
        <f t="shared" si="69"/>
        <v>7071451.4574689092</v>
      </c>
      <c r="L591" s="26">
        <f t="shared" si="65"/>
        <v>0.99998338367897566</v>
      </c>
      <c r="M591" s="3" t="str">
        <f>VLOOKUP(C591,DATABASE!$A$2:$F$3248,3)</f>
        <v>OLEOSE</v>
      </c>
      <c r="N591" s="10" t="str">
        <f t="shared" si="66"/>
        <v>C</v>
      </c>
    </row>
    <row r="592" spans="1:14">
      <c r="A592" s="19">
        <v>591</v>
      </c>
      <c r="B592" s="21">
        <f t="shared" si="63"/>
        <v>0.98829431438127091</v>
      </c>
      <c r="C592" s="32" t="s">
        <v>4770</v>
      </c>
      <c r="D592" s="32" t="s">
        <v>4771</v>
      </c>
      <c r="E592" s="1">
        <f>VLOOKUP(C592,DATABASE!$A$2:$F$3248,6)</f>
        <v>1</v>
      </c>
      <c r="F592" s="6">
        <f>VLOOKUP(C592,DATABASE!$A$2:$F$3248,4)</f>
        <v>10</v>
      </c>
      <c r="G592" s="2">
        <f t="shared" si="67"/>
        <v>1634640.7940000016</v>
      </c>
      <c r="H592" s="22">
        <f t="shared" si="64"/>
        <v>0.99996941317576171</v>
      </c>
      <c r="I592" s="25">
        <f t="shared" si="68"/>
        <v>2.2295400000000001</v>
      </c>
      <c r="J592" s="43">
        <f>VLOOKUP(C592,DATABASE!$A$2:$F$3248,5)*F592</f>
        <v>22.295400000000001</v>
      </c>
      <c r="K592" s="25">
        <f t="shared" si="69"/>
        <v>7071473.7528689094</v>
      </c>
      <c r="L592" s="26">
        <f t="shared" si="65"/>
        <v>0.99998653650123104</v>
      </c>
      <c r="M592" s="3" t="str">
        <f>VLOOKUP(C592,DATABASE!$A$2:$F$3248,3)</f>
        <v>OLEOSE</v>
      </c>
      <c r="N592" s="10" t="str">
        <f t="shared" si="66"/>
        <v>C</v>
      </c>
    </row>
    <row r="593" spans="1:14">
      <c r="A593" s="19">
        <v>592</v>
      </c>
      <c r="B593" s="21">
        <f t="shared" si="63"/>
        <v>0.98996655518394649</v>
      </c>
      <c r="C593" s="32" t="s">
        <v>4798</v>
      </c>
      <c r="D593" s="32" t="s">
        <v>4799</v>
      </c>
      <c r="E593" s="1">
        <f>VLOOKUP(C593,DATABASE!$A$2:$F$3248,6)</f>
        <v>1</v>
      </c>
      <c r="F593" s="6">
        <f>VLOOKUP(C593,DATABASE!$A$2:$F$3248,4)</f>
        <v>8</v>
      </c>
      <c r="G593" s="2">
        <f t="shared" si="67"/>
        <v>1634648.7940000016</v>
      </c>
      <c r="H593" s="22">
        <f t="shared" si="64"/>
        <v>0.9999743070676399</v>
      </c>
      <c r="I593" s="25">
        <f t="shared" si="68"/>
        <v>2.0861299999999998</v>
      </c>
      <c r="J593" s="43">
        <f>VLOOKUP(C593,DATABASE!$A$2:$F$3248,5)*F593</f>
        <v>16.689039999999999</v>
      </c>
      <c r="K593" s="25">
        <f t="shared" si="69"/>
        <v>7071490.441908909</v>
      </c>
      <c r="L593" s="26">
        <f t="shared" si="65"/>
        <v>0.99998889652064005</v>
      </c>
      <c r="M593" s="3" t="str">
        <f>VLOOKUP(C593,DATABASE!$A$2:$F$3248,3)</f>
        <v>OLEOSE</v>
      </c>
      <c r="N593" s="10" t="str">
        <f t="shared" si="66"/>
        <v>C</v>
      </c>
    </row>
    <row r="594" spans="1:14">
      <c r="A594" s="19">
        <v>593</v>
      </c>
      <c r="B594" s="21">
        <f t="shared" si="63"/>
        <v>0.99163879598662208</v>
      </c>
      <c r="C594" s="32" t="s">
        <v>4794</v>
      </c>
      <c r="D594" s="32" t="s">
        <v>4795</v>
      </c>
      <c r="E594" s="1">
        <f>VLOOKUP(C594,DATABASE!$A$2:$F$3248,6)</f>
        <v>1</v>
      </c>
      <c r="F594" s="6">
        <f>VLOOKUP(C594,DATABASE!$A$2:$F$3248,4)</f>
        <v>8</v>
      </c>
      <c r="G594" s="2">
        <f t="shared" si="67"/>
        <v>1634656.7940000016</v>
      </c>
      <c r="H594" s="22">
        <f t="shared" si="64"/>
        <v>0.99997920095951798</v>
      </c>
      <c r="I594" s="25">
        <f t="shared" si="68"/>
        <v>2.4053599999999999</v>
      </c>
      <c r="J594" s="43">
        <f>VLOOKUP(C594,DATABASE!$A$2:$F$3248,5)*F594</f>
        <v>19.24288</v>
      </c>
      <c r="K594" s="25">
        <f t="shared" si="69"/>
        <v>7071509.6847889088</v>
      </c>
      <c r="L594" s="26">
        <f t="shared" si="65"/>
        <v>0.99999161768197009</v>
      </c>
      <c r="M594" s="3" t="str">
        <f>VLOOKUP(C594,DATABASE!$A$2:$F$3248,3)</f>
        <v>OLEOSE</v>
      </c>
      <c r="N594" s="10" t="str">
        <f t="shared" si="66"/>
        <v>C</v>
      </c>
    </row>
    <row r="595" spans="1:14">
      <c r="A595" s="19">
        <v>594</v>
      </c>
      <c r="B595" s="21">
        <f t="shared" si="63"/>
        <v>0.99331103678929766</v>
      </c>
      <c r="C595" s="32" t="s">
        <v>4792</v>
      </c>
      <c r="D595" s="32" t="s">
        <v>4793</v>
      </c>
      <c r="E595" s="1">
        <f>VLOOKUP(C595,DATABASE!$A$2:$F$3248,6)</f>
        <v>1</v>
      </c>
      <c r="F595" s="6">
        <f>VLOOKUP(C595,DATABASE!$A$2:$F$3248,4)</f>
        <v>8</v>
      </c>
      <c r="G595" s="2">
        <f t="shared" si="67"/>
        <v>1634664.7940000016</v>
      </c>
      <c r="H595" s="22">
        <f t="shared" si="64"/>
        <v>0.99998409485139605</v>
      </c>
      <c r="I595" s="25">
        <f t="shared" si="68"/>
        <v>1.54562</v>
      </c>
      <c r="J595" s="43">
        <f>VLOOKUP(C595,DATABASE!$A$2:$F$3248,5)*F595</f>
        <v>12.36496</v>
      </c>
      <c r="K595" s="25">
        <f t="shared" si="69"/>
        <v>7071522.0497489087</v>
      </c>
      <c r="L595" s="26">
        <f t="shared" si="65"/>
        <v>0.99999336622745816</v>
      </c>
      <c r="M595" s="3" t="str">
        <f>VLOOKUP(C595,DATABASE!$A$2:$F$3248,3)</f>
        <v>OLEOSE</v>
      </c>
      <c r="N595" s="10" t="str">
        <f t="shared" si="66"/>
        <v>C</v>
      </c>
    </row>
    <row r="596" spans="1:14">
      <c r="A596" s="19">
        <v>595</v>
      </c>
      <c r="B596" s="21">
        <f t="shared" si="63"/>
        <v>0.99498327759197325</v>
      </c>
      <c r="C596" s="32" t="s">
        <v>4768</v>
      </c>
      <c r="D596" s="32" t="s">
        <v>4769</v>
      </c>
      <c r="E596" s="1">
        <f>VLOOKUP(C596,DATABASE!$A$2:$F$3248,6)</f>
        <v>1</v>
      </c>
      <c r="F596" s="6">
        <f>VLOOKUP(C596,DATABASE!$A$2:$F$3248,4)</f>
        <v>7</v>
      </c>
      <c r="G596" s="2">
        <f t="shared" si="67"/>
        <v>1634671.7940000016</v>
      </c>
      <c r="H596" s="22">
        <f t="shared" si="64"/>
        <v>0.99998837700678944</v>
      </c>
      <c r="I596" s="25">
        <f t="shared" si="68"/>
        <v>2.1143900000000002</v>
      </c>
      <c r="J596" s="43">
        <f>VLOOKUP(C596,DATABASE!$A$2:$F$3248,5)*F596</f>
        <v>14.800730000000001</v>
      </c>
      <c r="K596" s="25">
        <f t="shared" si="69"/>
        <v>7071536.850478909</v>
      </c>
      <c r="L596" s="26">
        <f t="shared" si="65"/>
        <v>0.99999545921843114</v>
      </c>
      <c r="M596" s="3" t="str">
        <f>VLOOKUP(C596,DATABASE!$A$2:$F$3248,3)</f>
        <v>OLEOSE</v>
      </c>
      <c r="N596" s="10" t="str">
        <f t="shared" si="66"/>
        <v>C</v>
      </c>
    </row>
    <row r="597" spans="1:14">
      <c r="A597" s="19">
        <v>596</v>
      </c>
      <c r="B597" s="21">
        <f t="shared" si="63"/>
        <v>0.99665551839464883</v>
      </c>
      <c r="C597" s="32" t="s">
        <v>4772</v>
      </c>
      <c r="D597" s="32" t="s">
        <v>4773</v>
      </c>
      <c r="E597" s="1">
        <f>VLOOKUP(C597,DATABASE!$A$2:$F$3248,6)</f>
        <v>1</v>
      </c>
      <c r="F597" s="6">
        <f>VLOOKUP(C597,DATABASE!$A$2:$F$3248,4)</f>
        <v>7</v>
      </c>
      <c r="G597" s="2">
        <f t="shared" si="67"/>
        <v>1634678.7940000016</v>
      </c>
      <c r="H597" s="22">
        <f t="shared" si="64"/>
        <v>0.99999265916218283</v>
      </c>
      <c r="I597" s="25">
        <f t="shared" si="68"/>
        <v>2.3386299999999998</v>
      </c>
      <c r="J597" s="43">
        <f>VLOOKUP(C597,DATABASE!$A$2:$F$3248,5)*F597</f>
        <v>16.37041</v>
      </c>
      <c r="K597" s="25">
        <f t="shared" si="69"/>
        <v>7071553.220888909</v>
      </c>
      <c r="L597" s="26">
        <f t="shared" si="65"/>
        <v>0.99999777417994684</v>
      </c>
      <c r="M597" s="3" t="str">
        <f>VLOOKUP(C597,DATABASE!$A$2:$F$3248,3)</f>
        <v>OLEOSE</v>
      </c>
      <c r="N597" s="10" t="str">
        <f t="shared" si="66"/>
        <v>C</v>
      </c>
    </row>
    <row r="598" spans="1:14">
      <c r="A598" s="19">
        <v>597</v>
      </c>
      <c r="B598" s="21">
        <f t="shared" si="63"/>
        <v>0.99832775919732442</v>
      </c>
      <c r="C598" s="32" t="s">
        <v>4796</v>
      </c>
      <c r="D598" s="32" t="s">
        <v>4797</v>
      </c>
      <c r="E598" s="1">
        <f>VLOOKUP(C598,DATABASE!$A$2:$F$3248,6)</f>
        <v>1</v>
      </c>
      <c r="F598" s="6">
        <f>VLOOKUP(C598,DATABASE!$A$2:$F$3248,4)</f>
        <v>6</v>
      </c>
      <c r="G598" s="2">
        <f t="shared" si="67"/>
        <v>1634684.7940000016</v>
      </c>
      <c r="H598" s="22">
        <f t="shared" si="64"/>
        <v>0.99999632958109141</v>
      </c>
      <c r="I598" s="25">
        <f t="shared" si="68"/>
        <v>1.4366700000000001</v>
      </c>
      <c r="J598" s="43">
        <f>VLOOKUP(C598,DATABASE!$A$2:$F$3248,5)*F598</f>
        <v>8.6200200000000002</v>
      </c>
      <c r="K598" s="25">
        <f t="shared" si="69"/>
        <v>7071561.8409089092</v>
      </c>
      <c r="L598" s="26">
        <f t="shared" si="65"/>
        <v>0.99999899314847385</v>
      </c>
      <c r="M598" s="3" t="str">
        <f>VLOOKUP(C598,DATABASE!$A$2:$F$3248,3)</f>
        <v>OLEOSE</v>
      </c>
      <c r="N598" s="10" t="str">
        <f t="shared" si="66"/>
        <v>C</v>
      </c>
    </row>
    <row r="599" spans="1:14">
      <c r="A599" s="19">
        <v>598</v>
      </c>
      <c r="B599" s="21">
        <f t="shared" si="63"/>
        <v>1</v>
      </c>
      <c r="C599" s="32" t="s">
        <v>4774</v>
      </c>
      <c r="D599" s="32" t="s">
        <v>4775</v>
      </c>
      <c r="E599" s="1">
        <f>VLOOKUP(C599,DATABASE!$A$2:$F$3248,6)</f>
        <v>1</v>
      </c>
      <c r="F599" s="6">
        <f>VLOOKUP(C599,DATABASE!$A$2:$F$3248,4)</f>
        <v>6</v>
      </c>
      <c r="G599" s="2">
        <f t="shared" si="67"/>
        <v>1634690.7940000016</v>
      </c>
      <c r="H599" s="22">
        <f t="shared" si="64"/>
        <v>1</v>
      </c>
      <c r="I599" s="25">
        <f t="shared" si="68"/>
        <v>1.1866699999999999</v>
      </c>
      <c r="J599" s="43">
        <f>VLOOKUP(C599,DATABASE!$A$2:$F$3248,5)*F599</f>
        <v>7.1200199999999993</v>
      </c>
      <c r="K599" s="25">
        <f t="shared" si="69"/>
        <v>7071568.9609289095</v>
      </c>
      <c r="L599" s="26">
        <f t="shared" si="65"/>
        <v>1</v>
      </c>
      <c r="M599" s="3" t="str">
        <f>VLOOKUP(C599,DATABASE!$A$2:$F$3248,3)</f>
        <v>OLEOSE</v>
      </c>
      <c r="N599" s="10" t="str">
        <f t="shared" si="66"/>
        <v>C</v>
      </c>
    </row>
  </sheetData>
  <autoFilter ref="A1:N599" xr:uid="{00000000-0009-0000-0000-000004000000}">
    <sortState xmlns:xlrd2="http://schemas.microsoft.com/office/spreadsheetml/2017/richdata2" ref="A2:N599">
      <sortCondition descending="1" ref="F1"/>
    </sortState>
  </autoFilter>
  <mergeCells count="77">
    <mergeCell ref="P104:Q104"/>
    <mergeCell ref="P105:Q105"/>
    <mergeCell ref="P106:Q106"/>
    <mergeCell ref="P107:Q107"/>
    <mergeCell ref="P108:Q108"/>
    <mergeCell ref="P103:Q103"/>
    <mergeCell ref="P92:Q92"/>
    <mergeCell ref="P93:Q93"/>
    <mergeCell ref="P94:Q94"/>
    <mergeCell ref="P95:Q95"/>
    <mergeCell ref="P96:Q96"/>
    <mergeCell ref="P97:Q97"/>
    <mergeCell ref="P98:Q98"/>
    <mergeCell ref="P99:Q99"/>
    <mergeCell ref="P100:Q100"/>
    <mergeCell ref="P101:Q101"/>
    <mergeCell ref="P102:Q102"/>
    <mergeCell ref="P91:Q91"/>
    <mergeCell ref="P80:Q80"/>
    <mergeCell ref="P81:Q81"/>
    <mergeCell ref="P82:Q82"/>
    <mergeCell ref="P83:Q83"/>
    <mergeCell ref="P84:Q84"/>
    <mergeCell ref="P85:Q85"/>
    <mergeCell ref="P86:Q86"/>
    <mergeCell ref="P87:Q87"/>
    <mergeCell ref="P88:Q88"/>
    <mergeCell ref="P89:Q89"/>
    <mergeCell ref="P90:Q90"/>
    <mergeCell ref="P79:Q79"/>
    <mergeCell ref="P68:Q68"/>
    <mergeCell ref="P69:Q69"/>
    <mergeCell ref="P70:Q70"/>
    <mergeCell ref="P71:Q71"/>
    <mergeCell ref="P72:Q72"/>
    <mergeCell ref="P73:Q73"/>
    <mergeCell ref="P74:Q74"/>
    <mergeCell ref="P75:Q75"/>
    <mergeCell ref="P76:Q76"/>
    <mergeCell ref="P77:Q77"/>
    <mergeCell ref="P78:Q78"/>
    <mergeCell ref="P67:Q67"/>
    <mergeCell ref="P56:Q56"/>
    <mergeCell ref="P57:Q57"/>
    <mergeCell ref="P58:Q58"/>
    <mergeCell ref="P59:Q59"/>
    <mergeCell ref="P60:Q60"/>
    <mergeCell ref="P61:Q61"/>
    <mergeCell ref="P62:Q62"/>
    <mergeCell ref="P63:Q63"/>
    <mergeCell ref="P64:Q64"/>
    <mergeCell ref="P65:Q65"/>
    <mergeCell ref="P66:Q66"/>
    <mergeCell ref="P55:Q55"/>
    <mergeCell ref="P44:Q44"/>
    <mergeCell ref="P45:Q45"/>
    <mergeCell ref="P46:Q46"/>
    <mergeCell ref="P47:Q47"/>
    <mergeCell ref="P48:Q48"/>
    <mergeCell ref="P49:Q49"/>
    <mergeCell ref="P50:Q50"/>
    <mergeCell ref="P51:Q51"/>
    <mergeCell ref="P52:Q52"/>
    <mergeCell ref="P53:Q53"/>
    <mergeCell ref="P54:Q54"/>
    <mergeCell ref="P43:Q43"/>
    <mergeCell ref="P32:Q32"/>
    <mergeCell ref="P33:Q33"/>
    <mergeCell ref="P34:Q34"/>
    <mergeCell ref="P35:Q35"/>
    <mergeCell ref="P36:Q36"/>
    <mergeCell ref="P37:Q37"/>
    <mergeCell ref="P38:Q38"/>
    <mergeCell ref="P39:Q39"/>
    <mergeCell ref="P40:Q40"/>
    <mergeCell ref="P41:Q41"/>
    <mergeCell ref="P42:Q42"/>
  </mergeCells>
  <pageMargins left="0.7" right="0.7" top="0.75" bottom="0.75" header="0.3" footer="0.3"/>
  <pageSetup paperSize="8" scale="10" orientation="landscape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599"/>
  <sheetViews>
    <sheetView topLeftCell="A35" zoomScale="70" zoomScaleNormal="70" workbookViewId="0">
      <selection activeCell="L45" sqref="L45:L46"/>
    </sheetView>
  </sheetViews>
  <sheetFormatPr defaultRowHeight="15"/>
  <cols>
    <col min="1" max="1" width="5.28515625" customWidth="1"/>
    <col min="2" max="2" width="55.42578125" bestFit="1" customWidth="1"/>
    <col min="3" max="3" width="15.5703125" bestFit="1" customWidth="1"/>
    <col min="4" max="4" width="11.42578125" style="35" bestFit="1" customWidth="1"/>
    <col min="5" max="5" width="17.28515625" bestFit="1" customWidth="1"/>
    <col min="6" max="7" width="13.5703125" customWidth="1"/>
    <col min="8" max="8" width="11.28515625" customWidth="1"/>
    <col min="9" max="9" width="11.7109375" customWidth="1"/>
    <col min="10" max="10" width="5.42578125" customWidth="1"/>
  </cols>
  <sheetData>
    <row r="1" spans="1:7" ht="15.75">
      <c r="B1" s="4" t="s">
        <v>1</v>
      </c>
      <c r="C1" s="4" t="s">
        <v>6035</v>
      </c>
      <c r="D1" s="4" t="s">
        <v>6053</v>
      </c>
      <c r="E1" s="4" t="s">
        <v>6036</v>
      </c>
      <c r="F1" s="4" t="s">
        <v>6055</v>
      </c>
      <c r="G1" s="4" t="s">
        <v>6056</v>
      </c>
    </row>
    <row r="2" spans="1:7">
      <c r="A2">
        <v>1</v>
      </c>
      <c r="B2" s="32" t="s">
        <v>717</v>
      </c>
      <c r="C2" s="45">
        <v>11492</v>
      </c>
      <c r="D2" s="3">
        <v>56</v>
      </c>
      <c r="E2" s="44">
        <v>79573</v>
      </c>
      <c r="F2" s="25">
        <f>G2/E2</f>
        <v>2.95377</v>
      </c>
      <c r="G2" s="43">
        <v>235040.34020999999</v>
      </c>
    </row>
    <row r="3" spans="1:7">
      <c r="A3">
        <v>2</v>
      </c>
      <c r="B3" s="32" t="s">
        <v>464</v>
      </c>
      <c r="C3" s="45" t="s">
        <v>463</v>
      </c>
      <c r="D3" s="3">
        <v>161</v>
      </c>
      <c r="E3" s="44">
        <v>68097</v>
      </c>
      <c r="F3" s="25">
        <f t="shared" ref="F3:F66" si="0">G3/E3</f>
        <v>2.56812</v>
      </c>
      <c r="G3" s="43">
        <v>174881.26764000001</v>
      </c>
    </row>
    <row r="4" spans="1:7">
      <c r="A4">
        <v>3</v>
      </c>
      <c r="B4" s="32" t="s">
        <v>737</v>
      </c>
      <c r="C4" s="45" t="s">
        <v>736</v>
      </c>
      <c r="D4" s="3">
        <v>60</v>
      </c>
      <c r="E4" s="44">
        <v>56497.5</v>
      </c>
      <c r="F4" s="25">
        <f t="shared" si="0"/>
        <v>2.5269300000000001</v>
      </c>
      <c r="G4" s="43">
        <v>142765.227675</v>
      </c>
    </row>
    <row r="5" spans="1:7">
      <c r="A5">
        <v>4</v>
      </c>
      <c r="B5" s="32" t="s">
        <v>1248</v>
      </c>
      <c r="C5" s="45" t="s">
        <v>1247</v>
      </c>
      <c r="D5" s="3">
        <v>44</v>
      </c>
      <c r="E5" s="44">
        <v>47944.591</v>
      </c>
      <c r="F5" s="25">
        <f t="shared" si="0"/>
        <v>3.6966700000000001</v>
      </c>
      <c r="G5" s="43">
        <v>177235.33121197001</v>
      </c>
    </row>
    <row r="6" spans="1:7">
      <c r="A6">
        <v>5</v>
      </c>
      <c r="B6" s="32" t="s">
        <v>1223</v>
      </c>
      <c r="C6" s="45" t="s">
        <v>1222</v>
      </c>
      <c r="D6" s="3">
        <v>49</v>
      </c>
      <c r="E6" s="44">
        <v>47381</v>
      </c>
      <c r="F6" s="25">
        <f t="shared" si="0"/>
        <v>4.3270099999999996</v>
      </c>
      <c r="G6" s="43">
        <v>205018.06080999997</v>
      </c>
    </row>
    <row r="7" spans="1:7">
      <c r="A7">
        <v>6</v>
      </c>
      <c r="B7" s="32" t="s">
        <v>1740</v>
      </c>
      <c r="C7" s="45" t="s">
        <v>1743</v>
      </c>
      <c r="D7" s="3">
        <v>20</v>
      </c>
      <c r="E7" s="44">
        <v>36036</v>
      </c>
      <c r="F7" s="25">
        <f t="shared" si="0"/>
        <v>4.6351000000000004</v>
      </c>
      <c r="G7" s="43">
        <v>167030.46360000002</v>
      </c>
    </row>
    <row r="8" spans="1:7">
      <c r="A8">
        <v>7</v>
      </c>
      <c r="B8" s="32" t="s">
        <v>3982</v>
      </c>
      <c r="C8" s="45" t="s">
        <v>3981</v>
      </c>
      <c r="D8" s="3">
        <v>21</v>
      </c>
      <c r="E8" s="44">
        <v>33632</v>
      </c>
      <c r="F8" s="25">
        <f t="shared" si="0"/>
        <v>3.1513</v>
      </c>
      <c r="G8" s="43">
        <v>105984.52159999999</v>
      </c>
    </row>
    <row r="9" spans="1:7">
      <c r="A9">
        <v>8</v>
      </c>
      <c r="B9" s="32" t="s">
        <v>3231</v>
      </c>
      <c r="C9" s="45" t="s">
        <v>3230</v>
      </c>
      <c r="D9" s="3">
        <v>32</v>
      </c>
      <c r="E9" s="44">
        <v>31836</v>
      </c>
      <c r="F9" s="25">
        <f t="shared" si="0"/>
        <v>3.3745799999999999</v>
      </c>
      <c r="G9" s="43">
        <v>107433.12888</v>
      </c>
    </row>
    <row r="10" spans="1:7">
      <c r="A10">
        <v>9</v>
      </c>
      <c r="B10" s="32" t="s">
        <v>687</v>
      </c>
      <c r="C10" s="45" t="s">
        <v>686</v>
      </c>
      <c r="D10" s="3">
        <v>43</v>
      </c>
      <c r="E10" s="44">
        <v>28993</v>
      </c>
      <c r="F10" s="25">
        <f t="shared" si="0"/>
        <v>3.2025000000000001</v>
      </c>
      <c r="G10" s="43">
        <v>92850.082500000004</v>
      </c>
    </row>
    <row r="11" spans="1:7">
      <c r="A11">
        <v>10</v>
      </c>
      <c r="B11" s="32" t="s">
        <v>3217</v>
      </c>
      <c r="C11" s="45" t="s">
        <v>3216</v>
      </c>
      <c r="D11" s="3">
        <v>22</v>
      </c>
      <c r="E11" s="44">
        <v>28436.972999999998</v>
      </c>
      <c r="F11" s="25">
        <f t="shared" si="0"/>
        <v>5.7296100000000001</v>
      </c>
      <c r="G11" s="43">
        <v>162932.76487052999</v>
      </c>
    </row>
    <row r="12" spans="1:7">
      <c r="A12">
        <v>11</v>
      </c>
      <c r="B12" s="32" t="s">
        <v>2840</v>
      </c>
      <c r="C12" s="45" t="s">
        <v>2839</v>
      </c>
      <c r="D12" s="3">
        <v>63</v>
      </c>
      <c r="E12" s="44">
        <v>25965.365000000002</v>
      </c>
      <c r="F12" s="25">
        <f t="shared" si="0"/>
        <v>6.9078999999999997</v>
      </c>
      <c r="G12" s="43">
        <v>179366.1448835</v>
      </c>
    </row>
    <row r="13" spans="1:7">
      <c r="A13">
        <v>12</v>
      </c>
      <c r="B13" s="32" t="s">
        <v>3048</v>
      </c>
      <c r="C13" s="45" t="s">
        <v>3047</v>
      </c>
      <c r="D13" s="3">
        <v>30</v>
      </c>
      <c r="E13" s="44">
        <v>22506</v>
      </c>
      <c r="F13" s="25">
        <f t="shared" si="0"/>
        <v>3.96827</v>
      </c>
      <c r="G13" s="43">
        <v>89309.884619999997</v>
      </c>
    </row>
    <row r="14" spans="1:7">
      <c r="A14">
        <v>13</v>
      </c>
      <c r="B14" s="32" t="s">
        <v>3231</v>
      </c>
      <c r="C14" s="45" t="s">
        <v>3233</v>
      </c>
      <c r="D14" s="3">
        <v>23</v>
      </c>
      <c r="E14" s="44">
        <v>22134</v>
      </c>
      <c r="F14" s="25">
        <f t="shared" si="0"/>
        <v>3.4826100000000006</v>
      </c>
      <c r="G14" s="43">
        <v>77084.08974000001</v>
      </c>
    </row>
    <row r="15" spans="1:7">
      <c r="A15">
        <v>14</v>
      </c>
      <c r="B15" s="32" t="s">
        <v>2292</v>
      </c>
      <c r="C15" s="45" t="s">
        <v>4910</v>
      </c>
      <c r="D15" s="3">
        <v>40</v>
      </c>
      <c r="E15" s="44">
        <v>19320</v>
      </c>
      <c r="F15" s="25">
        <f t="shared" si="0"/>
        <v>3.0353699999999999</v>
      </c>
      <c r="G15" s="43">
        <v>58643.348399999995</v>
      </c>
    </row>
    <row r="16" spans="1:7">
      <c r="A16">
        <v>15</v>
      </c>
      <c r="B16" s="32" t="s">
        <v>4898</v>
      </c>
      <c r="C16" s="45" t="s">
        <v>4897</v>
      </c>
      <c r="D16" s="3">
        <v>22</v>
      </c>
      <c r="E16" s="44">
        <v>18648</v>
      </c>
      <c r="F16" s="25">
        <f t="shared" si="0"/>
        <v>4.9015599999999999</v>
      </c>
      <c r="G16" s="43">
        <v>91404.29088</v>
      </c>
    </row>
    <row r="17" spans="1:7">
      <c r="A17">
        <v>16</v>
      </c>
      <c r="B17" s="32" t="s">
        <v>2292</v>
      </c>
      <c r="C17" s="45" t="s">
        <v>2291</v>
      </c>
      <c r="D17" s="3">
        <v>38</v>
      </c>
      <c r="E17" s="44">
        <v>18590</v>
      </c>
      <c r="F17" s="25">
        <f t="shared" si="0"/>
        <v>3.1130499999999999</v>
      </c>
      <c r="G17" s="43">
        <v>57871.599499999997</v>
      </c>
    </row>
    <row r="18" spans="1:7">
      <c r="A18">
        <v>17</v>
      </c>
      <c r="B18" s="32" t="s">
        <v>1620</v>
      </c>
      <c r="C18" s="45" t="s">
        <v>1623</v>
      </c>
      <c r="D18" s="3">
        <v>11</v>
      </c>
      <c r="E18" s="44">
        <v>18564</v>
      </c>
      <c r="F18" s="25">
        <f t="shared" si="0"/>
        <v>4.0012499999999998</v>
      </c>
      <c r="G18" s="43">
        <v>74279.205000000002</v>
      </c>
    </row>
    <row r="19" spans="1:7">
      <c r="A19">
        <v>18</v>
      </c>
      <c r="B19" s="32" t="s">
        <v>1223</v>
      </c>
      <c r="C19" s="45" t="s">
        <v>4929</v>
      </c>
      <c r="D19" s="3">
        <v>25</v>
      </c>
      <c r="E19" s="44">
        <v>18144</v>
      </c>
      <c r="F19" s="25">
        <f t="shared" si="0"/>
        <v>4.1063299999999998</v>
      </c>
      <c r="G19" s="43">
        <v>74505.251519999991</v>
      </c>
    </row>
    <row r="20" spans="1:7">
      <c r="A20">
        <v>19</v>
      </c>
      <c r="B20" s="32" t="s">
        <v>914</v>
      </c>
      <c r="C20" s="45" t="s">
        <v>913</v>
      </c>
      <c r="D20" s="3">
        <v>2</v>
      </c>
      <c r="E20" s="44">
        <v>17816</v>
      </c>
      <c r="F20" s="25">
        <f t="shared" si="0"/>
        <v>2.93</v>
      </c>
      <c r="G20" s="43">
        <v>52200.880000000005</v>
      </c>
    </row>
    <row r="21" spans="1:7">
      <c r="A21">
        <v>20</v>
      </c>
      <c r="B21" s="32" t="s">
        <v>899</v>
      </c>
      <c r="C21" s="45" t="s">
        <v>898</v>
      </c>
      <c r="D21" s="3">
        <v>44</v>
      </c>
      <c r="E21" s="44">
        <v>17688</v>
      </c>
      <c r="F21" s="25">
        <f t="shared" si="0"/>
        <v>3.6583800000000002</v>
      </c>
      <c r="G21" s="43">
        <v>64709.425440000006</v>
      </c>
    </row>
    <row r="22" spans="1:7">
      <c r="A22">
        <v>21</v>
      </c>
      <c r="B22" s="32" t="s">
        <v>4839</v>
      </c>
      <c r="C22" s="45" t="s">
        <v>4838</v>
      </c>
      <c r="D22" s="3">
        <v>11</v>
      </c>
      <c r="E22" s="44">
        <v>16276</v>
      </c>
      <c r="F22" s="25">
        <f t="shared" si="0"/>
        <v>3.2339099999999998</v>
      </c>
      <c r="G22" s="43">
        <v>52635.119159999995</v>
      </c>
    </row>
    <row r="23" spans="1:7">
      <c r="A23">
        <v>22</v>
      </c>
      <c r="B23" s="32" t="s">
        <v>3222</v>
      </c>
      <c r="C23" s="45" t="s">
        <v>3221</v>
      </c>
      <c r="D23" s="3">
        <v>16</v>
      </c>
      <c r="E23" s="44">
        <v>16186.973</v>
      </c>
      <c r="F23" s="25">
        <f t="shared" si="0"/>
        <v>5.7103900000000003</v>
      </c>
      <c r="G23" s="43">
        <v>92433.928749470011</v>
      </c>
    </row>
    <row r="24" spans="1:7">
      <c r="A24">
        <v>23</v>
      </c>
      <c r="B24" s="32" t="s">
        <v>1018</v>
      </c>
      <c r="C24" s="45" t="s">
        <v>1017</v>
      </c>
      <c r="D24" s="3">
        <v>51</v>
      </c>
      <c r="E24" s="44">
        <v>15300</v>
      </c>
      <c r="F24" s="25">
        <f t="shared" si="0"/>
        <v>3.6981700000000002</v>
      </c>
      <c r="G24" s="43">
        <v>56582.001000000004</v>
      </c>
    </row>
    <row r="25" spans="1:7">
      <c r="A25">
        <v>24</v>
      </c>
      <c r="B25" s="32" t="s">
        <v>908</v>
      </c>
      <c r="C25" s="45">
        <v>11774</v>
      </c>
      <c r="D25" s="3">
        <v>12</v>
      </c>
      <c r="E25" s="44">
        <v>15145</v>
      </c>
      <c r="F25" s="25">
        <f t="shared" si="0"/>
        <v>4.1881399999999998</v>
      </c>
      <c r="G25" s="43">
        <v>63429.380299999997</v>
      </c>
    </row>
    <row r="26" spans="1:7">
      <c r="A26">
        <v>25</v>
      </c>
      <c r="B26" s="32" t="s">
        <v>916</v>
      </c>
      <c r="C26" s="45" t="s">
        <v>915</v>
      </c>
      <c r="D26" s="3">
        <v>1</v>
      </c>
      <c r="E26" s="44">
        <v>15058</v>
      </c>
      <c r="F26" s="25">
        <f t="shared" si="0"/>
        <v>3.08</v>
      </c>
      <c r="G26" s="43">
        <v>46378.64</v>
      </c>
    </row>
    <row r="27" spans="1:7">
      <c r="A27">
        <v>26</v>
      </c>
      <c r="B27" s="32" t="s">
        <v>4013</v>
      </c>
      <c r="C27" s="45" t="s">
        <v>4012</v>
      </c>
      <c r="D27" s="3">
        <v>35</v>
      </c>
      <c r="E27" s="44">
        <v>14142.983</v>
      </c>
      <c r="F27" s="25">
        <f t="shared" si="0"/>
        <v>3.7966799999999998</v>
      </c>
      <c r="G27" s="43">
        <v>53696.380696439999</v>
      </c>
    </row>
    <row r="28" spans="1:7">
      <c r="A28">
        <v>27</v>
      </c>
      <c r="B28" s="32" t="s">
        <v>477</v>
      </c>
      <c r="C28" s="45" t="s">
        <v>476</v>
      </c>
      <c r="D28" s="3">
        <v>30</v>
      </c>
      <c r="E28" s="44">
        <v>13905</v>
      </c>
      <c r="F28" s="25">
        <f t="shared" si="0"/>
        <v>2.4309500000000002</v>
      </c>
      <c r="G28" s="43">
        <v>33802.359750000003</v>
      </c>
    </row>
    <row r="29" spans="1:7">
      <c r="A29">
        <v>28</v>
      </c>
      <c r="B29" s="32" t="s">
        <v>2833</v>
      </c>
      <c r="C29" s="45" t="s">
        <v>2832</v>
      </c>
      <c r="D29" s="3">
        <v>10</v>
      </c>
      <c r="E29" s="44">
        <v>13250</v>
      </c>
      <c r="F29" s="25">
        <f t="shared" si="0"/>
        <v>4.9178100000000002</v>
      </c>
      <c r="G29" s="43">
        <v>65160.982500000006</v>
      </c>
    </row>
    <row r="30" spans="1:7">
      <c r="A30">
        <v>29</v>
      </c>
      <c r="B30" s="32" t="s">
        <v>4882</v>
      </c>
      <c r="C30" s="45" t="s">
        <v>4881</v>
      </c>
      <c r="D30" s="3">
        <v>33</v>
      </c>
      <c r="E30" s="44">
        <v>13167</v>
      </c>
      <c r="F30" s="25">
        <f t="shared" si="0"/>
        <v>7.1184700000000003</v>
      </c>
      <c r="G30" s="43">
        <v>93728.894490000006</v>
      </c>
    </row>
    <row r="31" spans="1:7">
      <c r="A31">
        <v>30</v>
      </c>
      <c r="B31" s="32" t="s">
        <v>3573</v>
      </c>
      <c r="C31" s="45" t="s">
        <v>3572</v>
      </c>
      <c r="D31" s="3">
        <v>30</v>
      </c>
      <c r="E31" s="44">
        <v>12815</v>
      </c>
      <c r="F31" s="25">
        <f t="shared" si="0"/>
        <v>4.08575</v>
      </c>
      <c r="G31" s="43">
        <v>52358.886250000003</v>
      </c>
    </row>
    <row r="32" spans="1:7">
      <c r="A32">
        <v>31</v>
      </c>
      <c r="B32" s="32" t="s">
        <v>2281</v>
      </c>
      <c r="C32" s="45" t="s">
        <v>2290</v>
      </c>
      <c r="D32" s="3">
        <v>26</v>
      </c>
      <c r="E32" s="44">
        <v>12740</v>
      </c>
      <c r="F32" s="25">
        <f t="shared" si="0"/>
        <v>2.714</v>
      </c>
      <c r="G32" s="43">
        <v>34576.36</v>
      </c>
    </row>
    <row r="33" spans="1:7">
      <c r="A33">
        <v>32</v>
      </c>
      <c r="B33" s="32" t="s">
        <v>695</v>
      </c>
      <c r="C33" s="45" t="s">
        <v>694</v>
      </c>
      <c r="D33" s="3">
        <v>27</v>
      </c>
      <c r="E33" s="44">
        <v>12600</v>
      </c>
      <c r="F33" s="25">
        <f t="shared" si="0"/>
        <v>2.4221300000000001</v>
      </c>
      <c r="G33" s="43">
        <v>30518.838</v>
      </c>
    </row>
    <row r="34" spans="1:7">
      <c r="A34">
        <v>33</v>
      </c>
      <c r="B34" s="32" t="s">
        <v>2281</v>
      </c>
      <c r="C34" s="45" t="s">
        <v>2280</v>
      </c>
      <c r="D34" s="3">
        <v>29</v>
      </c>
      <c r="E34" s="44">
        <v>12594.865</v>
      </c>
      <c r="F34" s="25">
        <f t="shared" si="0"/>
        <v>2.8981400000000002</v>
      </c>
      <c r="G34" s="43">
        <v>36501.682051100004</v>
      </c>
    </row>
    <row r="35" spans="1:7">
      <c r="A35">
        <v>34</v>
      </c>
      <c r="B35" s="32" t="s">
        <v>1036</v>
      </c>
      <c r="C35" s="45" t="s">
        <v>1035</v>
      </c>
      <c r="D35" s="3">
        <v>8</v>
      </c>
      <c r="E35" s="44">
        <v>12160</v>
      </c>
      <c r="F35" s="25">
        <f t="shared" si="0"/>
        <v>3.4750099999999997</v>
      </c>
      <c r="G35" s="43">
        <v>42256.121599999999</v>
      </c>
    </row>
    <row r="36" spans="1:7">
      <c r="A36">
        <v>35</v>
      </c>
      <c r="B36" s="32" t="s">
        <v>1740</v>
      </c>
      <c r="C36" s="45" t="s">
        <v>1739</v>
      </c>
      <c r="D36" s="3">
        <v>34</v>
      </c>
      <c r="E36" s="44">
        <v>12012</v>
      </c>
      <c r="F36" s="25">
        <f t="shared" si="0"/>
        <v>4.9902300000000004</v>
      </c>
      <c r="G36" s="43">
        <v>59942.642760000002</v>
      </c>
    </row>
    <row r="37" spans="1:7">
      <c r="A37">
        <v>36</v>
      </c>
      <c r="B37" s="32" t="s">
        <v>982</v>
      </c>
      <c r="C37" s="45" t="s">
        <v>981</v>
      </c>
      <c r="D37" s="3">
        <v>25</v>
      </c>
      <c r="E37" s="44">
        <v>11603</v>
      </c>
      <c r="F37" s="25">
        <f t="shared" si="0"/>
        <v>1.85701</v>
      </c>
      <c r="G37" s="43">
        <v>21546.887030000002</v>
      </c>
    </row>
    <row r="38" spans="1:7">
      <c r="A38">
        <v>37</v>
      </c>
      <c r="B38" s="32" t="s">
        <v>1098</v>
      </c>
      <c r="C38" s="45" t="s">
        <v>1105</v>
      </c>
      <c r="D38" s="3">
        <v>23</v>
      </c>
      <c r="E38" s="44">
        <v>11592</v>
      </c>
      <c r="F38" s="25">
        <f t="shared" si="0"/>
        <v>11.682539999999999</v>
      </c>
      <c r="G38" s="43">
        <v>135424.00367999999</v>
      </c>
    </row>
    <row r="39" spans="1:7">
      <c r="A39">
        <v>38</v>
      </c>
      <c r="B39" s="32" t="s">
        <v>3048</v>
      </c>
      <c r="C39" s="45" t="s">
        <v>3049</v>
      </c>
      <c r="D39" s="3">
        <v>18</v>
      </c>
      <c r="E39" s="44">
        <v>11008</v>
      </c>
      <c r="F39" s="25">
        <f t="shared" si="0"/>
        <v>3.7243900000000001</v>
      </c>
      <c r="G39" s="43">
        <v>40998.085120000003</v>
      </c>
    </row>
    <row r="40" spans="1:7">
      <c r="A40">
        <v>39</v>
      </c>
      <c r="B40" s="32" t="s">
        <v>3968</v>
      </c>
      <c r="C40" s="45" t="s">
        <v>3967</v>
      </c>
      <c r="D40" s="3">
        <v>31</v>
      </c>
      <c r="E40" s="44">
        <v>10870</v>
      </c>
      <c r="F40" s="25">
        <f t="shared" si="0"/>
        <v>2.6209699999999998</v>
      </c>
      <c r="G40" s="43">
        <v>28489.943899999998</v>
      </c>
    </row>
    <row r="41" spans="1:7">
      <c r="A41">
        <v>40</v>
      </c>
      <c r="B41" s="32" t="s">
        <v>2250</v>
      </c>
      <c r="C41" s="45" t="s">
        <v>2261</v>
      </c>
      <c r="D41" s="3">
        <v>22</v>
      </c>
      <c r="E41" s="44">
        <v>10560</v>
      </c>
      <c r="F41" s="25">
        <f t="shared" si="0"/>
        <v>3.7002899999999994</v>
      </c>
      <c r="G41" s="43">
        <v>39075.062399999995</v>
      </c>
    </row>
    <row r="42" spans="1:7">
      <c r="A42">
        <v>41</v>
      </c>
      <c r="B42" s="32" t="s">
        <v>5095</v>
      </c>
      <c r="C42" s="45" t="s">
        <v>5094</v>
      </c>
      <c r="D42" s="3">
        <v>24</v>
      </c>
      <c r="E42" s="44">
        <v>10499.898000000001</v>
      </c>
      <c r="F42" s="25">
        <f t="shared" si="0"/>
        <v>16.001290000000001</v>
      </c>
      <c r="G42" s="43">
        <v>168011.91286842004</v>
      </c>
    </row>
    <row r="43" spans="1:7">
      <c r="A43">
        <v>42</v>
      </c>
      <c r="B43" s="32" t="s">
        <v>918</v>
      </c>
      <c r="C43" s="45" t="s">
        <v>917</v>
      </c>
      <c r="D43" s="3">
        <v>1</v>
      </c>
      <c r="E43" s="44">
        <v>10099</v>
      </c>
      <c r="F43" s="25">
        <f t="shared" si="0"/>
        <v>3.1</v>
      </c>
      <c r="G43" s="43">
        <v>31306.9</v>
      </c>
    </row>
    <row r="44" spans="1:7">
      <c r="A44">
        <v>43</v>
      </c>
      <c r="B44" s="32" t="s">
        <v>1478</v>
      </c>
      <c r="C44" s="45" t="s">
        <v>1477</v>
      </c>
      <c r="D44" s="3">
        <v>23</v>
      </c>
      <c r="E44" s="44">
        <v>10088.031000000001</v>
      </c>
      <c r="F44" s="25">
        <f t="shared" si="0"/>
        <v>4.0753199999999996</v>
      </c>
      <c r="G44" s="43">
        <v>41111.954494919999</v>
      </c>
    </row>
    <row r="45" spans="1:7">
      <c r="A45">
        <v>44</v>
      </c>
      <c r="B45" s="32" t="s">
        <v>940</v>
      </c>
      <c r="C45" s="45" t="s">
        <v>939</v>
      </c>
      <c r="D45" s="3">
        <v>26</v>
      </c>
      <c r="E45" s="44">
        <v>9968</v>
      </c>
      <c r="F45" s="25">
        <f t="shared" si="0"/>
        <v>6.7069299999999989</v>
      </c>
      <c r="G45" s="43">
        <v>66854.678239999994</v>
      </c>
    </row>
    <row r="46" spans="1:7">
      <c r="A46">
        <v>45</v>
      </c>
      <c r="B46" s="32" t="s">
        <v>5474</v>
      </c>
      <c r="C46" s="45" t="s">
        <v>5473</v>
      </c>
      <c r="D46" s="3">
        <v>21</v>
      </c>
      <c r="E46" s="44">
        <v>9947</v>
      </c>
      <c r="F46" s="25">
        <f t="shared" si="0"/>
        <v>5.9406800000000004</v>
      </c>
      <c r="G46" s="43">
        <v>59091.943960000004</v>
      </c>
    </row>
    <row r="47" spans="1:7">
      <c r="A47">
        <v>46</v>
      </c>
      <c r="B47" s="32" t="s">
        <v>2964</v>
      </c>
      <c r="C47" s="45" t="s">
        <v>2963</v>
      </c>
      <c r="D47" s="3">
        <v>22</v>
      </c>
      <c r="E47" s="44">
        <v>9571.8919999999998</v>
      </c>
      <c r="F47" s="25">
        <f t="shared" si="0"/>
        <v>7.10771</v>
      </c>
      <c r="G47" s="43">
        <v>68034.232487319998</v>
      </c>
    </row>
    <row r="48" spans="1:7">
      <c r="A48">
        <v>47</v>
      </c>
      <c r="B48" s="32" t="s">
        <v>1942</v>
      </c>
      <c r="C48" s="45" t="s">
        <v>1941</v>
      </c>
      <c r="D48" s="3">
        <v>8</v>
      </c>
      <c r="E48" s="44">
        <v>9380</v>
      </c>
      <c r="F48" s="25">
        <f t="shared" si="0"/>
        <v>2.6783000000000001</v>
      </c>
      <c r="G48" s="43">
        <v>25122.454000000002</v>
      </c>
    </row>
    <row r="49" spans="1:7">
      <c r="A49">
        <v>48</v>
      </c>
      <c r="B49" s="32" t="s">
        <v>1855</v>
      </c>
      <c r="C49" s="45" t="s">
        <v>1854</v>
      </c>
      <c r="D49" s="3">
        <v>7</v>
      </c>
      <c r="E49" s="44">
        <v>8762</v>
      </c>
      <c r="F49" s="25">
        <f t="shared" si="0"/>
        <v>3.38897</v>
      </c>
      <c r="G49" s="43">
        <v>29694.155139999999</v>
      </c>
    </row>
    <row r="50" spans="1:7">
      <c r="A50">
        <v>49</v>
      </c>
      <c r="B50" s="32" t="s">
        <v>2579</v>
      </c>
      <c r="C50" s="45" t="s">
        <v>2578</v>
      </c>
      <c r="D50" s="3">
        <v>22</v>
      </c>
      <c r="E50" s="44">
        <v>8626.4789999999994</v>
      </c>
      <c r="F50" s="25">
        <f t="shared" si="0"/>
        <v>15.969130000000002</v>
      </c>
      <c r="G50" s="43">
        <v>137757.36459327</v>
      </c>
    </row>
    <row r="51" spans="1:7">
      <c r="A51">
        <v>50</v>
      </c>
      <c r="B51" s="32" t="s">
        <v>2752</v>
      </c>
      <c r="C51" s="45" t="s">
        <v>2756</v>
      </c>
      <c r="D51" s="3">
        <v>18</v>
      </c>
      <c r="E51" s="44">
        <v>8573.25</v>
      </c>
      <c r="F51" s="25">
        <f t="shared" si="0"/>
        <v>11.665570000000001</v>
      </c>
      <c r="G51" s="43">
        <v>100011.8480025</v>
      </c>
    </row>
    <row r="52" spans="1:7">
      <c r="A52">
        <v>51</v>
      </c>
      <c r="B52" s="32" t="s">
        <v>3555</v>
      </c>
      <c r="C52" s="45" t="s">
        <v>3554</v>
      </c>
      <c r="D52" s="3">
        <v>19</v>
      </c>
      <c r="E52" s="44">
        <v>8248.7950000000001</v>
      </c>
      <c r="F52" s="25">
        <f t="shared" si="0"/>
        <v>4.3156800000000004</v>
      </c>
      <c r="G52" s="43">
        <v>35599.159605600005</v>
      </c>
    </row>
    <row r="53" spans="1:7">
      <c r="A53">
        <v>52</v>
      </c>
      <c r="B53" s="32" t="s">
        <v>1498</v>
      </c>
      <c r="C53" s="45" t="s">
        <v>1497</v>
      </c>
      <c r="D53" s="3">
        <v>18</v>
      </c>
      <c r="E53" s="44">
        <v>8170</v>
      </c>
      <c r="F53" s="25">
        <f t="shared" si="0"/>
        <v>5.2339399999999996</v>
      </c>
      <c r="G53" s="43">
        <v>42761.289799999999</v>
      </c>
    </row>
    <row r="54" spans="1:7">
      <c r="A54">
        <v>53</v>
      </c>
      <c r="B54" s="32" t="s">
        <v>4991</v>
      </c>
      <c r="C54" s="45" t="s">
        <v>4990</v>
      </c>
      <c r="D54" s="3">
        <v>4</v>
      </c>
      <c r="E54" s="44">
        <v>7880</v>
      </c>
      <c r="F54" s="25">
        <f t="shared" si="0"/>
        <v>2.07843</v>
      </c>
      <c r="G54" s="43">
        <v>16378.028399999999</v>
      </c>
    </row>
    <row r="55" spans="1:7">
      <c r="A55">
        <v>54</v>
      </c>
      <c r="B55" s="32" t="s">
        <v>954</v>
      </c>
      <c r="C55" s="45" t="s">
        <v>953</v>
      </c>
      <c r="D55" s="3">
        <v>16</v>
      </c>
      <c r="E55" s="44">
        <v>7512.75</v>
      </c>
      <c r="F55" s="25">
        <f t="shared" si="0"/>
        <v>3.3913600000000002</v>
      </c>
      <c r="G55" s="43">
        <v>25478.439840000003</v>
      </c>
    </row>
    <row r="56" spans="1:7">
      <c r="A56">
        <v>55</v>
      </c>
      <c r="B56" s="32" t="s">
        <v>1620</v>
      </c>
      <c r="C56" s="45" t="s">
        <v>1619</v>
      </c>
      <c r="D56" s="3">
        <v>4</v>
      </c>
      <c r="E56" s="44">
        <v>7280</v>
      </c>
      <c r="F56" s="25">
        <f t="shared" si="0"/>
        <v>4.2530400000000004</v>
      </c>
      <c r="G56" s="43">
        <v>30962.131200000003</v>
      </c>
    </row>
    <row r="57" spans="1:7">
      <c r="A57">
        <v>56</v>
      </c>
      <c r="B57" s="32" t="s">
        <v>3551</v>
      </c>
      <c r="C57" s="45" t="s">
        <v>3550</v>
      </c>
      <c r="D57" s="3">
        <v>16</v>
      </c>
      <c r="E57" s="44">
        <v>7104</v>
      </c>
      <c r="F57" s="25">
        <f t="shared" si="0"/>
        <v>6.6499800000000002</v>
      </c>
      <c r="G57" s="43">
        <v>47241.457920000001</v>
      </c>
    </row>
    <row r="58" spans="1:7">
      <c r="A58">
        <v>57</v>
      </c>
      <c r="B58" s="32" t="s">
        <v>4926</v>
      </c>
      <c r="C58" s="45" t="s">
        <v>4925</v>
      </c>
      <c r="D58" s="3">
        <v>5</v>
      </c>
      <c r="E58" s="44">
        <v>6930</v>
      </c>
      <c r="F58" s="25">
        <f t="shared" si="0"/>
        <v>3.9736699999999994</v>
      </c>
      <c r="G58" s="43">
        <v>27537.533099999997</v>
      </c>
    </row>
    <row r="59" spans="1:7">
      <c r="A59">
        <v>58</v>
      </c>
      <c r="B59" s="32" t="s">
        <v>944</v>
      </c>
      <c r="C59" s="45" t="s">
        <v>943</v>
      </c>
      <c r="D59" s="3">
        <v>17</v>
      </c>
      <c r="E59" s="44">
        <v>6829.7</v>
      </c>
      <c r="F59" s="25">
        <f t="shared" si="0"/>
        <v>2.4923500000000001</v>
      </c>
      <c r="G59" s="43">
        <v>17022.002795</v>
      </c>
    </row>
    <row r="60" spans="1:7">
      <c r="A60">
        <v>59</v>
      </c>
      <c r="B60" s="32" t="s">
        <v>3555</v>
      </c>
      <c r="C60" s="45" t="s">
        <v>3566</v>
      </c>
      <c r="D60" s="3">
        <v>15</v>
      </c>
      <c r="E60" s="44">
        <v>6720</v>
      </c>
      <c r="F60" s="25">
        <f t="shared" si="0"/>
        <v>4.3435499999999996</v>
      </c>
      <c r="G60" s="43">
        <v>29188.655999999995</v>
      </c>
    </row>
    <row r="61" spans="1:7">
      <c r="A61">
        <v>60</v>
      </c>
      <c r="B61" s="32" t="s">
        <v>3573</v>
      </c>
      <c r="C61" s="45" t="s">
        <v>3580</v>
      </c>
      <c r="D61" s="3">
        <v>15</v>
      </c>
      <c r="E61" s="44">
        <v>6615</v>
      </c>
      <c r="F61" s="25">
        <f t="shared" si="0"/>
        <v>4.4760600000000004</v>
      </c>
      <c r="G61" s="43">
        <v>29609.136900000001</v>
      </c>
    </row>
    <row r="62" spans="1:7">
      <c r="A62">
        <v>61</v>
      </c>
      <c r="B62" s="32" t="s">
        <v>4672</v>
      </c>
      <c r="C62" s="45" t="s">
        <v>4671</v>
      </c>
      <c r="D62" s="3">
        <v>15</v>
      </c>
      <c r="E62" s="44">
        <v>6473.9320000000007</v>
      </c>
      <c r="F62" s="25">
        <f t="shared" si="0"/>
        <v>6.8464299999999998</v>
      </c>
      <c r="G62" s="43">
        <v>44323.322262760004</v>
      </c>
    </row>
    <row r="63" spans="1:7">
      <c r="A63">
        <v>62</v>
      </c>
      <c r="B63" s="32" t="s">
        <v>2250</v>
      </c>
      <c r="C63" s="45" t="s">
        <v>2249</v>
      </c>
      <c r="D63" s="3">
        <v>15</v>
      </c>
      <c r="E63" s="44">
        <v>6341.2740000000003</v>
      </c>
      <c r="F63" s="25">
        <f t="shared" si="0"/>
        <v>3.6425299999999998</v>
      </c>
      <c r="G63" s="43">
        <v>23098.280783220001</v>
      </c>
    </row>
    <row r="64" spans="1:7">
      <c r="A64">
        <v>63</v>
      </c>
      <c r="B64" s="32" t="s">
        <v>2289</v>
      </c>
      <c r="C64" s="45" t="s">
        <v>2297</v>
      </c>
      <c r="D64" s="3">
        <v>13</v>
      </c>
      <c r="E64" s="44">
        <v>6090</v>
      </c>
      <c r="F64" s="25">
        <f t="shared" si="0"/>
        <v>2.6970000000000001</v>
      </c>
      <c r="G64" s="43">
        <v>16424.73</v>
      </c>
    </row>
    <row r="65" spans="1:7">
      <c r="A65">
        <v>64</v>
      </c>
      <c r="B65" s="32" t="s">
        <v>3718</v>
      </c>
      <c r="C65" s="45" t="s">
        <v>3717</v>
      </c>
      <c r="D65" s="3">
        <v>13</v>
      </c>
      <c r="E65" s="44">
        <v>6074.5240000000003</v>
      </c>
      <c r="F65" s="25">
        <f t="shared" si="0"/>
        <v>4.3630000000000004</v>
      </c>
      <c r="G65" s="43">
        <v>26503.148212000004</v>
      </c>
    </row>
    <row r="66" spans="1:7">
      <c r="A66">
        <v>65</v>
      </c>
      <c r="B66" s="32" t="s">
        <v>2493</v>
      </c>
      <c r="C66" s="45" t="s">
        <v>2503</v>
      </c>
      <c r="D66" s="3">
        <v>13</v>
      </c>
      <c r="E66" s="44">
        <v>5978</v>
      </c>
      <c r="F66" s="25">
        <f t="shared" si="0"/>
        <v>3.5856499999999998</v>
      </c>
      <c r="G66" s="43">
        <v>21435.0157</v>
      </c>
    </row>
    <row r="67" spans="1:7">
      <c r="A67">
        <v>66</v>
      </c>
      <c r="B67" s="32" t="s">
        <v>938</v>
      </c>
      <c r="C67" s="45" t="s">
        <v>937</v>
      </c>
      <c r="D67" s="3">
        <v>15</v>
      </c>
      <c r="E67" s="44">
        <v>5860</v>
      </c>
      <c r="F67" s="25">
        <f t="shared" ref="F67:F130" si="1">G67/E67</f>
        <v>4.2304700000000004</v>
      </c>
      <c r="G67" s="43">
        <v>24790.554200000002</v>
      </c>
    </row>
    <row r="68" spans="1:7">
      <c r="A68">
        <v>67</v>
      </c>
      <c r="B68" s="32" t="s">
        <v>1258</v>
      </c>
      <c r="C68" s="45" t="s">
        <v>1257</v>
      </c>
      <c r="D68" s="3">
        <v>9</v>
      </c>
      <c r="E68" s="44">
        <v>5860</v>
      </c>
      <c r="F68" s="25">
        <f t="shared" si="1"/>
        <v>3.3489300000000002</v>
      </c>
      <c r="G68" s="43">
        <v>19624.729800000001</v>
      </c>
    </row>
    <row r="69" spans="1:7">
      <c r="A69">
        <v>68</v>
      </c>
      <c r="B69" s="32" t="s">
        <v>998</v>
      </c>
      <c r="C69" s="45" t="s">
        <v>997</v>
      </c>
      <c r="D69" s="3">
        <v>4</v>
      </c>
      <c r="E69" s="44">
        <v>5800</v>
      </c>
      <c r="F69" s="25">
        <f t="shared" si="1"/>
        <v>3.7365499999999998</v>
      </c>
      <c r="G69" s="43">
        <v>21671.989999999998</v>
      </c>
    </row>
    <row r="70" spans="1:7">
      <c r="A70">
        <v>69</v>
      </c>
      <c r="B70" s="32" t="s">
        <v>659</v>
      </c>
      <c r="C70" s="45" t="s">
        <v>658</v>
      </c>
      <c r="D70" s="3">
        <v>12</v>
      </c>
      <c r="E70" s="44">
        <v>5761.9859999999999</v>
      </c>
      <c r="F70" s="25">
        <f t="shared" si="1"/>
        <v>2.8213499999999998</v>
      </c>
      <c r="G70" s="43">
        <v>16256.579201099999</v>
      </c>
    </row>
    <row r="71" spans="1:7">
      <c r="A71">
        <v>70</v>
      </c>
      <c r="B71" s="32" t="s">
        <v>4013</v>
      </c>
      <c r="C71" s="45" t="s">
        <v>4889</v>
      </c>
      <c r="D71" s="3">
        <v>13</v>
      </c>
      <c r="E71" s="44">
        <v>5551</v>
      </c>
      <c r="F71" s="25">
        <f t="shared" si="1"/>
        <v>3.68405</v>
      </c>
      <c r="G71" s="43">
        <v>20450.161550000001</v>
      </c>
    </row>
    <row r="72" spans="1:7">
      <c r="A72">
        <v>71</v>
      </c>
      <c r="B72" s="32" t="s">
        <v>3728</v>
      </c>
      <c r="C72" s="45" t="s">
        <v>3727</v>
      </c>
      <c r="D72" s="3">
        <v>12</v>
      </c>
      <c r="E72" s="44">
        <v>5423.7659999999996</v>
      </c>
      <c r="F72" s="25">
        <f t="shared" si="1"/>
        <v>3.5643500000000006</v>
      </c>
      <c r="G72" s="43">
        <v>19332.200342100001</v>
      </c>
    </row>
    <row r="73" spans="1:7">
      <c r="A73">
        <v>72</v>
      </c>
      <c r="B73" s="32" t="s">
        <v>2250</v>
      </c>
      <c r="C73" s="45" t="s">
        <v>2260</v>
      </c>
      <c r="D73" s="3">
        <v>11</v>
      </c>
      <c r="E73" s="44">
        <v>5362.5</v>
      </c>
      <c r="F73" s="25">
        <f t="shared" si="1"/>
        <v>3.9426100000000002</v>
      </c>
      <c r="G73" s="43">
        <v>21142.246125000001</v>
      </c>
    </row>
    <row r="74" spans="1:7">
      <c r="A74">
        <v>73</v>
      </c>
      <c r="B74" s="32" t="s">
        <v>2785</v>
      </c>
      <c r="C74" s="45" t="s">
        <v>2784</v>
      </c>
      <c r="D74" s="3">
        <v>4</v>
      </c>
      <c r="E74" s="44">
        <v>5260</v>
      </c>
      <c r="F74" s="25">
        <f t="shared" si="1"/>
        <v>4.3073300000000003</v>
      </c>
      <c r="G74" s="43">
        <v>22656.555800000002</v>
      </c>
    </row>
    <row r="75" spans="1:7">
      <c r="A75">
        <v>74</v>
      </c>
      <c r="B75" s="32" t="s">
        <v>4662</v>
      </c>
      <c r="C75" s="45" t="s">
        <v>4661</v>
      </c>
      <c r="D75" s="3">
        <v>15</v>
      </c>
      <c r="E75" s="44">
        <v>5252.9589999999998</v>
      </c>
      <c r="F75" s="25">
        <f t="shared" si="1"/>
        <v>11.782170000000001</v>
      </c>
      <c r="G75" s="43">
        <v>61891.255941030002</v>
      </c>
    </row>
    <row r="76" spans="1:7">
      <c r="A76">
        <v>75</v>
      </c>
      <c r="B76" s="32" t="s">
        <v>5003</v>
      </c>
      <c r="C76" s="45" t="s">
        <v>5002</v>
      </c>
      <c r="D76" s="3">
        <v>4</v>
      </c>
      <c r="E76" s="44">
        <v>5188</v>
      </c>
      <c r="F76" s="25">
        <f t="shared" si="1"/>
        <v>2.8756300000000001</v>
      </c>
      <c r="G76" s="43">
        <v>14918.76844</v>
      </c>
    </row>
    <row r="77" spans="1:7">
      <c r="A77">
        <v>76</v>
      </c>
      <c r="B77" s="32" t="s">
        <v>2817</v>
      </c>
      <c r="C77" s="45" t="s">
        <v>2816</v>
      </c>
      <c r="D77" s="3">
        <v>5</v>
      </c>
      <c r="E77" s="44">
        <v>5088</v>
      </c>
      <c r="F77" s="25">
        <f t="shared" si="1"/>
        <v>2.5324200000000001</v>
      </c>
      <c r="G77" s="43">
        <v>12884.952960000001</v>
      </c>
    </row>
    <row r="78" spans="1:7">
      <c r="A78">
        <v>77</v>
      </c>
      <c r="B78" s="32" t="s">
        <v>1098</v>
      </c>
      <c r="C78" s="45" t="s">
        <v>1097</v>
      </c>
      <c r="D78" s="3">
        <v>11</v>
      </c>
      <c r="E78" s="44">
        <v>4999.5779999999995</v>
      </c>
      <c r="F78" s="25">
        <f t="shared" si="1"/>
        <v>13.531829999999999</v>
      </c>
      <c r="G78" s="43">
        <v>67653.439567739988</v>
      </c>
    </row>
    <row r="79" spans="1:7">
      <c r="A79">
        <v>78</v>
      </c>
      <c r="B79" s="32" t="s">
        <v>3199</v>
      </c>
      <c r="C79" s="45" t="s">
        <v>3198</v>
      </c>
      <c r="D79" s="3">
        <v>11</v>
      </c>
      <c r="E79" s="44">
        <v>4948.9669999999996</v>
      </c>
      <c r="F79" s="25">
        <f t="shared" si="1"/>
        <v>3.07619</v>
      </c>
      <c r="G79" s="43">
        <v>15223.962795729998</v>
      </c>
    </row>
    <row r="80" spans="1:7">
      <c r="A80">
        <v>79</v>
      </c>
      <c r="B80" s="32" t="s">
        <v>1056</v>
      </c>
      <c r="C80" s="45" t="s">
        <v>1055</v>
      </c>
      <c r="D80" s="3">
        <v>13</v>
      </c>
      <c r="E80" s="44">
        <v>4890</v>
      </c>
      <c r="F80" s="25">
        <f t="shared" si="1"/>
        <v>3.0089899999999998</v>
      </c>
      <c r="G80" s="43">
        <v>14713.961099999999</v>
      </c>
    </row>
    <row r="81" spans="1:7">
      <c r="A81">
        <v>80</v>
      </c>
      <c r="B81" s="32" t="s">
        <v>4906</v>
      </c>
      <c r="C81" s="45" t="s">
        <v>4905</v>
      </c>
      <c r="D81" s="3">
        <v>10</v>
      </c>
      <c r="E81" s="44">
        <v>4830</v>
      </c>
      <c r="F81" s="25">
        <f t="shared" si="1"/>
        <v>4.3940000000000001</v>
      </c>
      <c r="G81" s="43">
        <v>21223.02</v>
      </c>
    </row>
    <row r="82" spans="1:7">
      <c r="A82">
        <v>81</v>
      </c>
      <c r="B82" s="32" t="s">
        <v>650</v>
      </c>
      <c r="C82" s="45" t="s">
        <v>649</v>
      </c>
      <c r="D82" s="3">
        <v>6</v>
      </c>
      <c r="E82" s="44">
        <v>4686</v>
      </c>
      <c r="F82" s="25">
        <f t="shared" si="1"/>
        <v>3.1423700000000001</v>
      </c>
      <c r="G82" s="43">
        <v>14725.14582</v>
      </c>
    </row>
    <row r="83" spans="1:7">
      <c r="A83">
        <v>82</v>
      </c>
      <c r="B83" s="32" t="s">
        <v>4863</v>
      </c>
      <c r="C83" s="45" t="s">
        <v>4862</v>
      </c>
      <c r="D83" s="3">
        <v>10</v>
      </c>
      <c r="E83" s="44">
        <v>4526.0479999999998</v>
      </c>
      <c r="F83" s="25">
        <f t="shared" si="1"/>
        <v>4.1425900000000002</v>
      </c>
      <c r="G83" s="43">
        <v>18749.561184319999</v>
      </c>
    </row>
    <row r="84" spans="1:7">
      <c r="A84">
        <v>83</v>
      </c>
      <c r="B84" s="32" t="s">
        <v>4114</v>
      </c>
      <c r="C84" s="45" t="s">
        <v>4113</v>
      </c>
      <c r="D84" s="3">
        <v>13</v>
      </c>
      <c r="E84" s="44">
        <v>4487</v>
      </c>
      <c r="F84" s="25">
        <f t="shared" si="1"/>
        <v>3.9548500000000004</v>
      </c>
      <c r="G84" s="43">
        <v>17745.411950000002</v>
      </c>
    </row>
    <row r="85" spans="1:7">
      <c r="A85">
        <v>84</v>
      </c>
      <c r="B85" s="32" t="s">
        <v>4966</v>
      </c>
      <c r="C85" s="45" t="s">
        <v>4965</v>
      </c>
      <c r="D85" s="3">
        <v>3</v>
      </c>
      <c r="E85" s="44">
        <v>4434</v>
      </c>
      <c r="F85" s="25">
        <f t="shared" si="1"/>
        <v>5.7476599999999998</v>
      </c>
      <c r="G85" s="43">
        <v>25485.12444</v>
      </c>
    </row>
    <row r="86" spans="1:7">
      <c r="A86">
        <v>85</v>
      </c>
      <c r="B86" s="32" t="s">
        <v>88</v>
      </c>
      <c r="C86" s="45" t="s">
        <v>87</v>
      </c>
      <c r="D86" s="3">
        <v>10</v>
      </c>
      <c r="E86" s="44">
        <v>4432.7730000000001</v>
      </c>
      <c r="F86" s="25">
        <f t="shared" si="1"/>
        <v>8.90869</v>
      </c>
      <c r="G86" s="43">
        <v>39490.200497370002</v>
      </c>
    </row>
    <row r="87" spans="1:7">
      <c r="A87">
        <v>86</v>
      </c>
      <c r="B87" s="32" t="s">
        <v>4908</v>
      </c>
      <c r="C87" s="45" t="s">
        <v>4907</v>
      </c>
      <c r="D87" s="3">
        <v>9</v>
      </c>
      <c r="E87" s="44">
        <v>4347</v>
      </c>
      <c r="F87" s="25">
        <f t="shared" si="1"/>
        <v>3.37412</v>
      </c>
      <c r="G87" s="43">
        <v>14667.299639999999</v>
      </c>
    </row>
    <row r="88" spans="1:7">
      <c r="A88">
        <v>87</v>
      </c>
      <c r="B88" s="32" t="s">
        <v>4901</v>
      </c>
      <c r="C88" s="45" t="s">
        <v>4900</v>
      </c>
      <c r="D88" s="3">
        <v>9</v>
      </c>
      <c r="E88" s="44">
        <v>4347</v>
      </c>
      <c r="F88" s="25">
        <f t="shared" si="1"/>
        <v>2.8970799999999999</v>
      </c>
      <c r="G88" s="43">
        <v>12593.606759999999</v>
      </c>
    </row>
    <row r="89" spans="1:7">
      <c r="A89">
        <v>88</v>
      </c>
      <c r="B89" s="32" t="s">
        <v>4884</v>
      </c>
      <c r="C89" s="45" t="s">
        <v>4883</v>
      </c>
      <c r="D89" s="3">
        <v>10</v>
      </c>
      <c r="E89" s="44">
        <v>4340</v>
      </c>
      <c r="F89" s="25">
        <f t="shared" si="1"/>
        <v>3.7611599999999998</v>
      </c>
      <c r="G89" s="43">
        <v>16323.4344</v>
      </c>
    </row>
    <row r="90" spans="1:7">
      <c r="A90">
        <v>89</v>
      </c>
      <c r="B90" s="32" t="s">
        <v>2439</v>
      </c>
      <c r="C90" s="45" t="s">
        <v>2438</v>
      </c>
      <c r="D90" s="3">
        <v>9</v>
      </c>
      <c r="E90" s="44">
        <v>4234.9840000000004</v>
      </c>
      <c r="F90" s="25">
        <f t="shared" si="1"/>
        <v>4.1049699999999998</v>
      </c>
      <c r="G90" s="43">
        <v>17384.482270479999</v>
      </c>
    </row>
    <row r="91" spans="1:7">
      <c r="A91">
        <v>90</v>
      </c>
      <c r="B91" s="32" t="s">
        <v>3145</v>
      </c>
      <c r="C91" s="45" t="s">
        <v>3144</v>
      </c>
      <c r="D91" s="3">
        <v>13</v>
      </c>
      <c r="E91" s="44">
        <v>4123.9859999999999</v>
      </c>
      <c r="F91" s="25">
        <f t="shared" si="1"/>
        <v>13.34186</v>
      </c>
      <c r="G91" s="43">
        <v>55021.643853959999</v>
      </c>
    </row>
    <row r="92" spans="1:7">
      <c r="A92">
        <v>91</v>
      </c>
      <c r="B92" s="32" t="s">
        <v>4935</v>
      </c>
      <c r="C92" s="45" t="s">
        <v>4934</v>
      </c>
      <c r="D92" s="3">
        <v>3</v>
      </c>
      <c r="E92" s="44">
        <v>3722</v>
      </c>
      <c r="F92" s="25">
        <f t="shared" si="1"/>
        <v>3.6342599999999998</v>
      </c>
      <c r="G92" s="43">
        <v>13526.71572</v>
      </c>
    </row>
    <row r="93" spans="1:7">
      <c r="A93">
        <v>92</v>
      </c>
      <c r="B93" s="32" t="s">
        <v>2781</v>
      </c>
      <c r="C93" s="45" t="s">
        <v>2780</v>
      </c>
      <c r="D93" s="3">
        <v>4</v>
      </c>
      <c r="E93" s="44">
        <v>3717.5</v>
      </c>
      <c r="F93" s="25">
        <f t="shared" si="1"/>
        <v>3.8768500000000001</v>
      </c>
      <c r="G93" s="43">
        <v>14412.189875</v>
      </c>
    </row>
    <row r="94" spans="1:7">
      <c r="A94">
        <v>93</v>
      </c>
      <c r="B94" s="32" t="s">
        <v>5028</v>
      </c>
      <c r="C94" s="45" t="s">
        <v>5027</v>
      </c>
      <c r="D94" s="3">
        <v>13</v>
      </c>
      <c r="E94" s="44">
        <v>3685.2</v>
      </c>
      <c r="F94" s="25">
        <f t="shared" si="1"/>
        <v>4.2727700000000004</v>
      </c>
      <c r="G94" s="43">
        <v>15746.012004</v>
      </c>
    </row>
    <row r="95" spans="1:7">
      <c r="A95">
        <v>94</v>
      </c>
      <c r="B95" s="32" t="s">
        <v>721</v>
      </c>
      <c r="C95" s="45" t="s">
        <v>720</v>
      </c>
      <c r="D95" s="3">
        <v>8</v>
      </c>
      <c r="E95" s="44">
        <v>3644</v>
      </c>
      <c r="F95" s="25">
        <f t="shared" si="1"/>
        <v>3.2954300000000001</v>
      </c>
      <c r="G95" s="43">
        <v>12008.546920000001</v>
      </c>
    </row>
    <row r="96" spans="1:7">
      <c r="A96">
        <v>95</v>
      </c>
      <c r="B96" s="32" t="s">
        <v>4896</v>
      </c>
      <c r="C96" s="45" t="s">
        <v>4895</v>
      </c>
      <c r="D96" s="3">
        <v>7</v>
      </c>
      <c r="E96" s="44">
        <v>3640</v>
      </c>
      <c r="F96" s="25">
        <f t="shared" si="1"/>
        <v>4.9902300000000004</v>
      </c>
      <c r="G96" s="43">
        <v>18164.4372</v>
      </c>
    </row>
    <row r="97" spans="1:7">
      <c r="A97">
        <v>96</v>
      </c>
      <c r="B97" s="32" t="s">
        <v>2752</v>
      </c>
      <c r="C97" s="45" t="s">
        <v>2751</v>
      </c>
      <c r="D97" s="3">
        <v>9</v>
      </c>
      <c r="E97" s="44">
        <v>3553.25</v>
      </c>
      <c r="F97" s="25">
        <f t="shared" si="1"/>
        <v>11.770149999999999</v>
      </c>
      <c r="G97" s="43">
        <v>41822.285487499998</v>
      </c>
    </row>
    <row r="98" spans="1:7">
      <c r="A98">
        <v>97</v>
      </c>
      <c r="B98" s="32" t="s">
        <v>4939</v>
      </c>
      <c r="C98" s="45" t="s">
        <v>4938</v>
      </c>
      <c r="D98" s="3">
        <v>3</v>
      </c>
      <c r="E98" s="44">
        <v>3549</v>
      </c>
      <c r="F98" s="25">
        <f t="shared" si="1"/>
        <v>3.4358399999999998</v>
      </c>
      <c r="G98" s="43">
        <v>12193.79616</v>
      </c>
    </row>
    <row r="99" spans="1:7">
      <c r="A99">
        <v>98</v>
      </c>
      <c r="B99" s="32" t="s">
        <v>5474</v>
      </c>
      <c r="C99" s="45" t="s">
        <v>5479</v>
      </c>
      <c r="D99" s="3">
        <v>8</v>
      </c>
      <c r="E99" s="44">
        <v>3534</v>
      </c>
      <c r="F99" s="25">
        <f t="shared" si="1"/>
        <v>5.9900799999999998</v>
      </c>
      <c r="G99" s="43">
        <v>21168.942719999999</v>
      </c>
    </row>
    <row r="100" spans="1:7">
      <c r="A100">
        <v>99</v>
      </c>
      <c r="B100" s="32" t="s">
        <v>1235</v>
      </c>
      <c r="C100" s="45" t="s">
        <v>1234</v>
      </c>
      <c r="D100" s="3">
        <v>5</v>
      </c>
      <c r="E100" s="44">
        <v>3500</v>
      </c>
      <c r="F100" s="25">
        <f t="shared" si="1"/>
        <v>4.2953599999999996</v>
      </c>
      <c r="G100" s="43">
        <v>15033.759999999998</v>
      </c>
    </row>
    <row r="101" spans="1:7">
      <c r="A101">
        <v>100</v>
      </c>
      <c r="B101" s="32" t="s">
        <v>2449</v>
      </c>
      <c r="C101" s="45" t="s">
        <v>2448</v>
      </c>
      <c r="D101" s="3">
        <v>7</v>
      </c>
      <c r="E101" s="44">
        <v>3211.9009999999998</v>
      </c>
      <c r="F101" s="25">
        <f t="shared" si="1"/>
        <v>2.9529700000000001</v>
      </c>
      <c r="G101" s="43">
        <v>9484.6472959700004</v>
      </c>
    </row>
    <row r="102" spans="1:7">
      <c r="A102">
        <v>101</v>
      </c>
      <c r="B102" s="32" t="s">
        <v>4839</v>
      </c>
      <c r="C102" s="45" t="s">
        <v>5778</v>
      </c>
      <c r="D102" s="3">
        <v>3</v>
      </c>
      <c r="E102" s="44">
        <v>3192</v>
      </c>
      <c r="F102" s="25">
        <f t="shared" si="1"/>
        <v>3.1370999999999998</v>
      </c>
      <c r="G102" s="43">
        <v>10013.6232</v>
      </c>
    </row>
    <row r="103" spans="1:7">
      <c r="A103">
        <v>102</v>
      </c>
      <c r="B103" s="32" t="s">
        <v>2105</v>
      </c>
      <c r="C103" s="45" t="s">
        <v>2104</v>
      </c>
      <c r="D103" s="3">
        <v>6</v>
      </c>
      <c r="E103" s="44">
        <v>3124</v>
      </c>
      <c r="F103" s="25">
        <f t="shared" si="1"/>
        <v>3.66743</v>
      </c>
      <c r="G103" s="43">
        <v>11457.05132</v>
      </c>
    </row>
    <row r="104" spans="1:7">
      <c r="A104">
        <v>103</v>
      </c>
      <c r="B104" s="32" t="s">
        <v>1060</v>
      </c>
      <c r="C104" s="45" t="s">
        <v>1059</v>
      </c>
      <c r="D104" s="3">
        <v>2</v>
      </c>
      <c r="E104" s="44">
        <v>3110</v>
      </c>
      <c r="F104" s="25">
        <f t="shared" si="1"/>
        <v>4.5393299999999996</v>
      </c>
      <c r="G104" s="43">
        <v>14117.316299999999</v>
      </c>
    </row>
    <row r="105" spans="1:7">
      <c r="A105">
        <v>104</v>
      </c>
      <c r="B105" s="32" t="s">
        <v>2463</v>
      </c>
      <c r="C105" s="45" t="s">
        <v>2462</v>
      </c>
      <c r="D105" s="3">
        <v>7</v>
      </c>
      <c r="E105" s="44">
        <v>3009.9490000000001</v>
      </c>
      <c r="F105" s="25">
        <f t="shared" si="1"/>
        <v>15.856669999999999</v>
      </c>
      <c r="G105" s="43">
        <v>47727.768009829997</v>
      </c>
    </row>
    <row r="106" spans="1:7">
      <c r="A106">
        <v>105</v>
      </c>
      <c r="B106" s="32" t="s">
        <v>866</v>
      </c>
      <c r="C106" s="45" t="s">
        <v>865</v>
      </c>
      <c r="D106" s="3">
        <v>10</v>
      </c>
      <c r="E106" s="44">
        <v>2910</v>
      </c>
      <c r="F106" s="25">
        <f t="shared" si="1"/>
        <v>2.5286</v>
      </c>
      <c r="G106" s="43">
        <v>7358.2259999999997</v>
      </c>
    </row>
    <row r="107" spans="1:7">
      <c r="A107">
        <v>106</v>
      </c>
      <c r="B107" s="32" t="s">
        <v>1000</v>
      </c>
      <c r="C107" s="45" t="s">
        <v>999</v>
      </c>
      <c r="D107" s="3">
        <v>2</v>
      </c>
      <c r="E107" s="44">
        <v>2900</v>
      </c>
      <c r="F107" s="25">
        <f t="shared" si="1"/>
        <v>3.4075299999999999</v>
      </c>
      <c r="G107" s="43">
        <v>9881.8369999999995</v>
      </c>
    </row>
    <row r="108" spans="1:7">
      <c r="A108">
        <v>107</v>
      </c>
      <c r="B108" s="32" t="s">
        <v>4987</v>
      </c>
      <c r="C108" s="45" t="s">
        <v>4986</v>
      </c>
      <c r="D108" s="3">
        <v>2</v>
      </c>
      <c r="E108" s="44">
        <v>2900</v>
      </c>
      <c r="F108" s="25">
        <f t="shared" si="1"/>
        <v>3.3830499999999999</v>
      </c>
      <c r="G108" s="43">
        <v>9810.8449999999993</v>
      </c>
    </row>
    <row r="109" spans="1:7">
      <c r="A109">
        <v>108</v>
      </c>
      <c r="B109" s="32" t="s">
        <v>988</v>
      </c>
      <c r="C109" s="45" t="s">
        <v>987</v>
      </c>
      <c r="D109" s="3">
        <v>2</v>
      </c>
      <c r="E109" s="44">
        <v>2900</v>
      </c>
      <c r="F109" s="25">
        <f t="shared" si="1"/>
        <v>3.76193</v>
      </c>
      <c r="G109" s="43">
        <v>10909.597</v>
      </c>
    </row>
    <row r="110" spans="1:7">
      <c r="A110">
        <v>109</v>
      </c>
      <c r="B110" s="32" t="s">
        <v>972</v>
      </c>
      <c r="C110" s="45" t="s">
        <v>971</v>
      </c>
      <c r="D110" s="3">
        <v>2</v>
      </c>
      <c r="E110" s="44">
        <v>2900</v>
      </c>
      <c r="F110" s="25">
        <f t="shared" si="1"/>
        <v>3.63652</v>
      </c>
      <c r="G110" s="43">
        <v>10545.907999999999</v>
      </c>
    </row>
    <row r="111" spans="1:7">
      <c r="A111">
        <v>110</v>
      </c>
      <c r="B111" s="32" t="s">
        <v>650</v>
      </c>
      <c r="C111" s="45" t="s">
        <v>2789</v>
      </c>
      <c r="D111" s="3">
        <v>5</v>
      </c>
      <c r="E111" s="44">
        <v>2898</v>
      </c>
      <c r="F111" s="25">
        <f t="shared" si="1"/>
        <v>2.5688900000000001</v>
      </c>
      <c r="G111" s="43">
        <v>7444.6432199999999</v>
      </c>
    </row>
    <row r="112" spans="1:7">
      <c r="A112">
        <v>111</v>
      </c>
      <c r="B112" s="32" t="s">
        <v>4894</v>
      </c>
      <c r="C112" s="45" t="s">
        <v>4893</v>
      </c>
      <c r="D112" s="3">
        <v>4</v>
      </c>
      <c r="E112" s="44">
        <v>2884</v>
      </c>
      <c r="F112" s="25">
        <f t="shared" si="1"/>
        <v>4.4916</v>
      </c>
      <c r="G112" s="43">
        <v>12953.7744</v>
      </c>
    </row>
    <row r="113" spans="1:7">
      <c r="A113">
        <v>112</v>
      </c>
      <c r="B113" s="32" t="s">
        <v>438</v>
      </c>
      <c r="C113" s="45" t="s">
        <v>437</v>
      </c>
      <c r="D113" s="3">
        <v>7</v>
      </c>
      <c r="E113" s="44">
        <v>2842</v>
      </c>
      <c r="F113" s="25">
        <f t="shared" si="1"/>
        <v>2.60867</v>
      </c>
      <c r="G113" s="43">
        <v>7413.8401400000002</v>
      </c>
    </row>
    <row r="114" spans="1:7">
      <c r="A114">
        <v>113</v>
      </c>
      <c r="B114" s="32" t="s">
        <v>3992</v>
      </c>
      <c r="C114" s="45" t="s">
        <v>3991</v>
      </c>
      <c r="D114" s="3">
        <v>10</v>
      </c>
      <c r="E114" s="44">
        <v>2824</v>
      </c>
      <c r="F114" s="25">
        <f t="shared" si="1"/>
        <v>4.5075599999999998</v>
      </c>
      <c r="G114" s="43">
        <v>12729.34944</v>
      </c>
    </row>
    <row r="115" spans="1:7">
      <c r="A115">
        <v>114</v>
      </c>
      <c r="B115" s="32" t="s">
        <v>2374</v>
      </c>
      <c r="C115" s="45" t="s">
        <v>2373</v>
      </c>
      <c r="D115" s="3">
        <v>6</v>
      </c>
      <c r="E115" s="44">
        <v>2809.5639999999999</v>
      </c>
      <c r="F115" s="25">
        <f t="shared" si="1"/>
        <v>3.6726100000000002</v>
      </c>
      <c r="G115" s="43">
        <v>10318.43284204</v>
      </c>
    </row>
    <row r="116" spans="1:7">
      <c r="A116">
        <v>115</v>
      </c>
      <c r="B116" s="32" t="s">
        <v>5009</v>
      </c>
      <c r="C116" s="45" t="s">
        <v>5008</v>
      </c>
      <c r="D116" s="3">
        <v>9</v>
      </c>
      <c r="E116" s="44">
        <v>2740</v>
      </c>
      <c r="F116" s="25">
        <f t="shared" si="1"/>
        <v>2.7246700000000001</v>
      </c>
      <c r="G116" s="43">
        <v>7465.5958000000001</v>
      </c>
    </row>
    <row r="117" spans="1:7">
      <c r="A117">
        <v>116</v>
      </c>
      <c r="B117" s="32" t="s">
        <v>5826</v>
      </c>
      <c r="C117" s="45" t="s">
        <v>5825</v>
      </c>
      <c r="D117" s="3">
        <v>3</v>
      </c>
      <c r="E117" s="44">
        <v>2688</v>
      </c>
      <c r="F117" s="25">
        <f t="shared" si="1"/>
        <v>2.8617699999999999</v>
      </c>
      <c r="G117" s="43">
        <v>7692.4377599999998</v>
      </c>
    </row>
    <row r="118" spans="1:7">
      <c r="A118">
        <v>117</v>
      </c>
      <c r="B118" s="32" t="s">
        <v>3105</v>
      </c>
      <c r="C118" s="45" t="s">
        <v>3104</v>
      </c>
      <c r="D118" s="3">
        <v>6</v>
      </c>
      <c r="E118" s="44">
        <v>2686.9719999999998</v>
      </c>
      <c r="F118" s="25">
        <f t="shared" si="1"/>
        <v>4.47654</v>
      </c>
      <c r="G118" s="43">
        <v>12028.337636879998</v>
      </c>
    </row>
    <row r="119" spans="1:7">
      <c r="A119">
        <v>118</v>
      </c>
      <c r="B119" s="32" t="s">
        <v>2091</v>
      </c>
      <c r="C119" s="45" t="s">
        <v>2094</v>
      </c>
      <c r="D119" s="3">
        <v>6</v>
      </c>
      <c r="E119" s="44">
        <v>2676.45</v>
      </c>
      <c r="F119" s="25">
        <f t="shared" si="1"/>
        <v>6.8367000000000004</v>
      </c>
      <c r="G119" s="43">
        <v>18298.085715000001</v>
      </c>
    </row>
    <row r="120" spans="1:7">
      <c r="A120">
        <v>119</v>
      </c>
      <c r="B120" s="32" t="s">
        <v>1498</v>
      </c>
      <c r="C120" s="45" t="s">
        <v>1506</v>
      </c>
      <c r="D120" s="3">
        <v>6</v>
      </c>
      <c r="E120" s="44">
        <v>2667</v>
      </c>
      <c r="F120" s="25">
        <f t="shared" si="1"/>
        <v>5.4502300000000004</v>
      </c>
      <c r="G120" s="43">
        <v>14535.763410000001</v>
      </c>
    </row>
    <row r="121" spans="1:7">
      <c r="A121">
        <v>120</v>
      </c>
      <c r="B121" s="32" t="s">
        <v>3559</v>
      </c>
      <c r="C121" s="45" t="s">
        <v>5972</v>
      </c>
      <c r="D121" s="3">
        <v>11</v>
      </c>
      <c r="E121" s="44">
        <v>2651</v>
      </c>
      <c r="F121" s="25">
        <f t="shared" si="1"/>
        <v>2.9301200000000001</v>
      </c>
      <c r="G121" s="43">
        <v>7767.7481200000002</v>
      </c>
    </row>
    <row r="122" spans="1:7">
      <c r="A122">
        <v>121</v>
      </c>
      <c r="B122" s="32" t="s">
        <v>5066</v>
      </c>
      <c r="C122" s="45" t="s">
        <v>5065</v>
      </c>
      <c r="D122" s="3">
        <v>2</v>
      </c>
      <c r="E122" s="44">
        <v>2650</v>
      </c>
      <c r="F122" s="25">
        <f t="shared" si="1"/>
        <v>4.0539500000000004</v>
      </c>
      <c r="G122" s="43">
        <v>10742.967500000001</v>
      </c>
    </row>
    <row r="123" spans="1:7">
      <c r="A123">
        <v>122</v>
      </c>
      <c r="B123" s="32" t="s">
        <v>3976</v>
      </c>
      <c r="C123" s="45" t="s">
        <v>3975</v>
      </c>
      <c r="D123" s="3">
        <v>2</v>
      </c>
      <c r="E123" s="44">
        <v>2648</v>
      </c>
      <c r="F123" s="25">
        <f t="shared" si="1"/>
        <v>3.0865100000000001</v>
      </c>
      <c r="G123" s="43">
        <v>8173.0784800000001</v>
      </c>
    </row>
    <row r="124" spans="1:7">
      <c r="A124">
        <v>123</v>
      </c>
      <c r="B124" s="32" t="s">
        <v>3324</v>
      </c>
      <c r="C124" s="45" t="s">
        <v>3323</v>
      </c>
      <c r="D124" s="3">
        <v>6</v>
      </c>
      <c r="E124" s="44">
        <v>2640</v>
      </c>
      <c r="F124" s="25">
        <f t="shared" si="1"/>
        <v>6.3934800000000012</v>
      </c>
      <c r="G124" s="43">
        <v>16878.787200000002</v>
      </c>
    </row>
    <row r="125" spans="1:7">
      <c r="A125">
        <v>124</v>
      </c>
      <c r="B125" s="32" t="s">
        <v>5015</v>
      </c>
      <c r="C125" s="45" t="s">
        <v>5014</v>
      </c>
      <c r="D125" s="3">
        <v>3</v>
      </c>
      <c r="E125" s="44">
        <v>2632</v>
      </c>
      <c r="F125" s="25">
        <f t="shared" si="1"/>
        <v>2.6212900000000001</v>
      </c>
      <c r="G125" s="43">
        <v>6899.2352799999999</v>
      </c>
    </row>
    <row r="126" spans="1:7">
      <c r="A126">
        <v>125</v>
      </c>
      <c r="B126" s="32" t="s">
        <v>5070</v>
      </c>
      <c r="C126" s="45" t="s">
        <v>5069</v>
      </c>
      <c r="D126" s="3">
        <v>2</v>
      </c>
      <c r="E126" s="44">
        <v>2600</v>
      </c>
      <c r="F126" s="25">
        <f t="shared" si="1"/>
        <v>3.8496300000000003</v>
      </c>
      <c r="G126" s="43">
        <v>10009.038</v>
      </c>
    </row>
    <row r="127" spans="1:7">
      <c r="A127">
        <v>126</v>
      </c>
      <c r="B127" s="32" t="s">
        <v>4668</v>
      </c>
      <c r="C127" s="45" t="s">
        <v>4667</v>
      </c>
      <c r="D127" s="3">
        <v>7</v>
      </c>
      <c r="E127" s="44">
        <v>2578.7750000000001</v>
      </c>
      <c r="F127" s="25">
        <f t="shared" si="1"/>
        <v>9.9807100000000002</v>
      </c>
      <c r="G127" s="43">
        <v>25738.005430250003</v>
      </c>
    </row>
    <row r="128" spans="1:7">
      <c r="A128">
        <v>127</v>
      </c>
      <c r="B128" s="32" t="s">
        <v>1567</v>
      </c>
      <c r="C128" s="45" t="s">
        <v>1566</v>
      </c>
      <c r="D128" s="3">
        <v>6</v>
      </c>
      <c r="E128" s="44">
        <v>2577.5909999999999</v>
      </c>
      <c r="F128" s="25">
        <f t="shared" si="1"/>
        <v>3.9235799999999998</v>
      </c>
      <c r="G128" s="43">
        <v>10113.384495779999</v>
      </c>
    </row>
    <row r="129" spans="1:7">
      <c r="A129">
        <v>128</v>
      </c>
      <c r="B129" s="32" t="s">
        <v>3360</v>
      </c>
      <c r="C129" s="45" t="s">
        <v>3359</v>
      </c>
      <c r="D129" s="3">
        <v>6</v>
      </c>
      <c r="E129" s="44">
        <v>2574.4390000000003</v>
      </c>
      <c r="F129" s="25">
        <f t="shared" si="1"/>
        <v>2.9474499999999999</v>
      </c>
      <c r="G129" s="43">
        <v>7588.0302305500009</v>
      </c>
    </row>
    <row r="130" spans="1:7">
      <c r="A130">
        <v>129</v>
      </c>
      <c r="B130" s="32" t="s">
        <v>2788</v>
      </c>
      <c r="C130" s="45" t="s">
        <v>2787</v>
      </c>
      <c r="D130" s="3">
        <v>4</v>
      </c>
      <c r="E130" s="44">
        <v>2562</v>
      </c>
      <c r="F130" s="25">
        <f t="shared" si="1"/>
        <v>4.6694699999999996</v>
      </c>
      <c r="G130" s="43">
        <v>11963.182139999999</v>
      </c>
    </row>
    <row r="131" spans="1:7">
      <c r="A131">
        <v>130</v>
      </c>
      <c r="B131" s="32" t="s">
        <v>5586</v>
      </c>
      <c r="C131" s="45" t="s">
        <v>5585</v>
      </c>
      <c r="D131" s="3">
        <v>5</v>
      </c>
      <c r="E131" s="44">
        <v>2555</v>
      </c>
      <c r="F131" s="25">
        <f t="shared" ref="F131:F194" si="2">G131/E131</f>
        <v>3.9900600000000002</v>
      </c>
      <c r="G131" s="43">
        <v>10194.603300000001</v>
      </c>
    </row>
    <row r="132" spans="1:7">
      <c r="A132">
        <v>131</v>
      </c>
      <c r="B132" s="32" t="s">
        <v>2940</v>
      </c>
      <c r="C132" s="45" t="s">
        <v>2939</v>
      </c>
      <c r="D132" s="3">
        <v>6</v>
      </c>
      <c r="E132" s="44">
        <v>2552.8869999999997</v>
      </c>
      <c r="F132" s="25">
        <f t="shared" si="2"/>
        <v>3.8349099999999998</v>
      </c>
      <c r="G132" s="43">
        <v>9790.0918851699989</v>
      </c>
    </row>
    <row r="133" spans="1:7">
      <c r="A133">
        <v>132</v>
      </c>
      <c r="B133" s="32" t="s">
        <v>195</v>
      </c>
      <c r="C133" s="45" t="s">
        <v>194</v>
      </c>
      <c r="D133" s="3">
        <v>14</v>
      </c>
      <c r="E133" s="44">
        <v>2509</v>
      </c>
      <c r="F133" s="25">
        <f t="shared" si="2"/>
        <v>5.5807099999999998</v>
      </c>
      <c r="G133" s="43">
        <v>14002.001389999999</v>
      </c>
    </row>
    <row r="134" spans="1:7">
      <c r="A134">
        <v>133</v>
      </c>
      <c r="B134" s="32" t="s">
        <v>4872</v>
      </c>
      <c r="C134" s="45" t="s">
        <v>4871</v>
      </c>
      <c r="D134" s="3">
        <v>2</v>
      </c>
      <c r="E134" s="44">
        <v>2487</v>
      </c>
      <c r="F134" s="25">
        <f t="shared" si="2"/>
        <v>3.5028699999999997</v>
      </c>
      <c r="G134" s="43">
        <v>8711.6376899999996</v>
      </c>
    </row>
    <row r="135" spans="1:7">
      <c r="A135">
        <v>134</v>
      </c>
      <c r="B135" s="32" t="s">
        <v>4888</v>
      </c>
      <c r="C135" s="45" t="s">
        <v>4887</v>
      </c>
      <c r="D135" s="3">
        <v>5</v>
      </c>
      <c r="E135" s="44">
        <v>2450</v>
      </c>
      <c r="F135" s="25">
        <f t="shared" si="2"/>
        <v>4.4739800000000001</v>
      </c>
      <c r="G135" s="43">
        <v>10961.251</v>
      </c>
    </row>
    <row r="136" spans="1:7">
      <c r="A136">
        <v>135</v>
      </c>
      <c r="B136" s="32" t="s">
        <v>2380</v>
      </c>
      <c r="C136" s="45" t="s">
        <v>2379</v>
      </c>
      <c r="D136" s="3">
        <v>6</v>
      </c>
      <c r="E136" s="44">
        <v>2406.9</v>
      </c>
      <c r="F136" s="25">
        <f t="shared" si="2"/>
        <v>4.0407500000000001</v>
      </c>
      <c r="G136" s="43">
        <v>9725.6811749999997</v>
      </c>
    </row>
    <row r="137" spans="1:7">
      <c r="A137">
        <v>136</v>
      </c>
      <c r="B137" s="32" t="s">
        <v>4228</v>
      </c>
      <c r="C137" s="45" t="s">
        <v>4227</v>
      </c>
      <c r="D137" s="3">
        <v>5</v>
      </c>
      <c r="E137" s="44">
        <v>2400</v>
      </c>
      <c r="F137" s="25">
        <f t="shared" si="2"/>
        <v>3.5940500000000006</v>
      </c>
      <c r="G137" s="43">
        <v>8625.7200000000012</v>
      </c>
    </row>
    <row r="138" spans="1:7">
      <c r="A138">
        <v>137</v>
      </c>
      <c r="B138" s="32" t="s">
        <v>3367</v>
      </c>
      <c r="C138" s="45" t="s">
        <v>3366</v>
      </c>
      <c r="D138" s="3">
        <v>5</v>
      </c>
      <c r="E138" s="44">
        <v>2395</v>
      </c>
      <c r="F138" s="25">
        <f t="shared" si="2"/>
        <v>3.1833399999999998</v>
      </c>
      <c r="G138" s="43">
        <v>7624.0992999999999</v>
      </c>
    </row>
    <row r="139" spans="1:7">
      <c r="A139">
        <v>138</v>
      </c>
      <c r="B139" s="32" t="s">
        <v>3559</v>
      </c>
      <c r="C139" s="45" t="s">
        <v>3558</v>
      </c>
      <c r="D139" s="3">
        <v>15</v>
      </c>
      <c r="E139" s="44">
        <v>2340</v>
      </c>
      <c r="F139" s="25">
        <f t="shared" si="2"/>
        <v>4.8268199999999997</v>
      </c>
      <c r="G139" s="43">
        <v>11294.7588</v>
      </c>
    </row>
    <row r="140" spans="1:7">
      <c r="A140">
        <v>139</v>
      </c>
      <c r="B140" s="32" t="s">
        <v>5190</v>
      </c>
      <c r="C140" s="45" t="s">
        <v>5189</v>
      </c>
      <c r="D140" s="3">
        <v>6</v>
      </c>
      <c r="E140" s="44">
        <v>2337.3050000000003</v>
      </c>
      <c r="F140" s="25">
        <f t="shared" si="2"/>
        <v>7.9935599999999996</v>
      </c>
      <c r="G140" s="43">
        <v>18683.387755800002</v>
      </c>
    </row>
    <row r="141" spans="1:7">
      <c r="A141">
        <v>140</v>
      </c>
      <c r="B141" s="32" t="s">
        <v>1044</v>
      </c>
      <c r="C141" s="45" t="s">
        <v>1043</v>
      </c>
      <c r="D141" s="3">
        <v>3</v>
      </c>
      <c r="E141" s="44">
        <v>2310</v>
      </c>
      <c r="F141" s="25">
        <f t="shared" si="2"/>
        <v>2.6545700000000001</v>
      </c>
      <c r="G141" s="43">
        <v>6132.0567000000001</v>
      </c>
    </row>
    <row r="142" spans="1:7">
      <c r="A142">
        <v>141</v>
      </c>
      <c r="B142" s="32" t="s">
        <v>4989</v>
      </c>
      <c r="C142" s="45" t="s">
        <v>4988</v>
      </c>
      <c r="D142" s="3">
        <v>10</v>
      </c>
      <c r="E142" s="44">
        <v>2304</v>
      </c>
      <c r="F142" s="25">
        <f t="shared" si="2"/>
        <v>3.6910699999999994</v>
      </c>
      <c r="G142" s="43">
        <v>8504.2252799999987</v>
      </c>
    </row>
    <row r="143" spans="1:7">
      <c r="A143">
        <v>142</v>
      </c>
      <c r="B143" s="32" t="s">
        <v>1863</v>
      </c>
      <c r="C143" s="45" t="s">
        <v>1862</v>
      </c>
      <c r="D143" s="3">
        <v>2</v>
      </c>
      <c r="E143" s="44">
        <v>2252</v>
      </c>
      <c r="F143" s="25">
        <f t="shared" si="2"/>
        <v>3.5641099999999999</v>
      </c>
      <c r="G143" s="43">
        <v>8026.37572</v>
      </c>
    </row>
    <row r="144" spans="1:7">
      <c r="A144">
        <v>143</v>
      </c>
      <c r="B144" s="32" t="s">
        <v>4016</v>
      </c>
      <c r="C144" s="45" t="s">
        <v>4015</v>
      </c>
      <c r="D144" s="3">
        <v>5</v>
      </c>
      <c r="E144" s="44">
        <v>2245.9499999999998</v>
      </c>
      <c r="F144" s="25">
        <f t="shared" si="2"/>
        <v>3.3382000000000001</v>
      </c>
      <c r="G144" s="43">
        <v>7497.4302899999993</v>
      </c>
    </row>
    <row r="145" spans="1:7">
      <c r="A145">
        <v>144</v>
      </c>
      <c r="B145" s="32" t="s">
        <v>4531</v>
      </c>
      <c r="C145" s="45" t="s">
        <v>4530</v>
      </c>
      <c r="D145" s="3">
        <v>5</v>
      </c>
      <c r="E145" s="44">
        <v>2242</v>
      </c>
      <c r="F145" s="25">
        <f t="shared" si="2"/>
        <v>7.2180200000000001</v>
      </c>
      <c r="G145" s="43">
        <v>16182.80084</v>
      </c>
    </row>
    <row r="146" spans="1:7">
      <c r="A146">
        <v>145</v>
      </c>
      <c r="B146" s="32" t="s">
        <v>1478</v>
      </c>
      <c r="C146" s="45" t="s">
        <v>1486</v>
      </c>
      <c r="D146" s="3">
        <v>5</v>
      </c>
      <c r="E146" s="44">
        <v>2222</v>
      </c>
      <c r="F146" s="25">
        <f t="shared" si="2"/>
        <v>4.2573299999999996</v>
      </c>
      <c r="G146" s="43">
        <v>9459.7872599999992</v>
      </c>
    </row>
    <row r="147" spans="1:7">
      <c r="A147">
        <v>146</v>
      </c>
      <c r="B147" s="32" t="s">
        <v>2851</v>
      </c>
      <c r="C147" s="45" t="s">
        <v>2850</v>
      </c>
      <c r="D147" s="3">
        <v>5</v>
      </c>
      <c r="E147" s="44">
        <v>2208.8000000000002</v>
      </c>
      <c r="F147" s="25">
        <f t="shared" si="2"/>
        <v>7.1823600000000001</v>
      </c>
      <c r="G147" s="43">
        <v>15864.396768000002</v>
      </c>
    </row>
    <row r="148" spans="1:7">
      <c r="A148">
        <v>147</v>
      </c>
      <c r="B148" s="32" t="s">
        <v>3240</v>
      </c>
      <c r="C148" s="45" t="s">
        <v>3239</v>
      </c>
      <c r="D148" s="3">
        <v>5</v>
      </c>
      <c r="E148" s="44">
        <v>2205</v>
      </c>
      <c r="F148" s="25">
        <f t="shared" si="2"/>
        <v>3.6429299999999998</v>
      </c>
      <c r="G148" s="43">
        <v>8032.6606499999998</v>
      </c>
    </row>
    <row r="149" spans="1:7">
      <c r="A149">
        <v>148</v>
      </c>
      <c r="B149" s="32" t="s">
        <v>1084</v>
      </c>
      <c r="C149" s="45" t="s">
        <v>1083</v>
      </c>
      <c r="D149" s="3">
        <v>5</v>
      </c>
      <c r="E149" s="44">
        <v>2200</v>
      </c>
      <c r="F149" s="25">
        <f t="shared" si="2"/>
        <v>4.1133600000000001</v>
      </c>
      <c r="G149" s="43">
        <v>9049.3919999999998</v>
      </c>
    </row>
    <row r="150" spans="1:7">
      <c r="A150">
        <v>149</v>
      </c>
      <c r="B150" s="32" t="s">
        <v>5265</v>
      </c>
      <c r="C150" s="45" t="s">
        <v>5264</v>
      </c>
      <c r="D150" s="3">
        <v>6</v>
      </c>
      <c r="E150" s="44">
        <v>2186.739</v>
      </c>
      <c r="F150" s="25">
        <f t="shared" si="2"/>
        <v>18.46781</v>
      </c>
      <c r="G150" s="43">
        <v>40384.280371590001</v>
      </c>
    </row>
    <row r="151" spans="1:7">
      <c r="A151">
        <v>150</v>
      </c>
      <c r="B151" s="32" t="s">
        <v>1127</v>
      </c>
      <c r="C151" s="45" t="s">
        <v>1126</v>
      </c>
      <c r="D151" s="3">
        <v>5</v>
      </c>
      <c r="E151" s="44">
        <v>2186</v>
      </c>
      <c r="F151" s="25">
        <f t="shared" si="2"/>
        <v>3.7837300000000003</v>
      </c>
      <c r="G151" s="43">
        <v>8271.2337800000005</v>
      </c>
    </row>
    <row r="152" spans="1:7">
      <c r="A152">
        <v>151</v>
      </c>
      <c r="B152" s="32" t="s">
        <v>4983</v>
      </c>
      <c r="C152" s="45" t="s">
        <v>4982</v>
      </c>
      <c r="D152" s="3">
        <v>2</v>
      </c>
      <c r="E152" s="44">
        <v>2175</v>
      </c>
      <c r="F152" s="25">
        <f t="shared" si="2"/>
        <v>3.3665500000000002</v>
      </c>
      <c r="G152" s="43">
        <v>7322.2462500000001</v>
      </c>
    </row>
    <row r="153" spans="1:7">
      <c r="A153">
        <v>152</v>
      </c>
      <c r="B153" s="32" t="s">
        <v>996</v>
      </c>
      <c r="C153" s="45" t="s">
        <v>995</v>
      </c>
      <c r="D153" s="3">
        <v>2</v>
      </c>
      <c r="E153" s="44">
        <v>2175</v>
      </c>
      <c r="F153" s="25">
        <f t="shared" si="2"/>
        <v>3.29433</v>
      </c>
      <c r="G153" s="43">
        <v>7165.1677499999996</v>
      </c>
    </row>
    <row r="154" spans="1:7">
      <c r="A154">
        <v>153</v>
      </c>
      <c r="B154" s="32" t="s">
        <v>2859</v>
      </c>
      <c r="C154" s="45" t="s">
        <v>2858</v>
      </c>
      <c r="D154" s="3">
        <v>2</v>
      </c>
      <c r="E154" s="44">
        <v>2152.5</v>
      </c>
      <c r="F154" s="25">
        <f t="shared" si="2"/>
        <v>6.5601200000000004</v>
      </c>
      <c r="G154" s="43">
        <v>14120.658300000001</v>
      </c>
    </row>
    <row r="155" spans="1:7">
      <c r="A155">
        <v>154</v>
      </c>
      <c r="B155" s="32" t="s">
        <v>2031</v>
      </c>
      <c r="C155" s="45" t="s">
        <v>2034</v>
      </c>
      <c r="D155" s="3">
        <v>5</v>
      </c>
      <c r="E155" s="44">
        <v>2149</v>
      </c>
      <c r="F155" s="25">
        <f t="shared" si="2"/>
        <v>3.7147000000000001</v>
      </c>
      <c r="G155" s="43">
        <v>7982.8903</v>
      </c>
    </row>
    <row r="156" spans="1:7">
      <c r="A156">
        <v>155</v>
      </c>
      <c r="B156" s="32" t="s">
        <v>205</v>
      </c>
      <c r="C156" s="45" t="s">
        <v>204</v>
      </c>
      <c r="D156" s="3">
        <v>7</v>
      </c>
      <c r="E156" s="44">
        <v>2132</v>
      </c>
      <c r="F156" s="25">
        <f t="shared" si="2"/>
        <v>3.3405</v>
      </c>
      <c r="G156" s="43">
        <v>7121.9459999999999</v>
      </c>
    </row>
    <row r="157" spans="1:7">
      <c r="A157">
        <v>156</v>
      </c>
      <c r="B157" s="32" t="s">
        <v>1957</v>
      </c>
      <c r="C157" s="45" t="s">
        <v>1956</v>
      </c>
      <c r="D157" s="3">
        <v>4</v>
      </c>
      <c r="E157" s="44">
        <v>2128</v>
      </c>
      <c r="F157" s="25">
        <f t="shared" si="2"/>
        <v>3.52861</v>
      </c>
      <c r="G157" s="43">
        <v>7508.8820800000003</v>
      </c>
    </row>
    <row r="158" spans="1:7">
      <c r="A158">
        <v>157</v>
      </c>
      <c r="B158" s="32" t="s">
        <v>806</v>
      </c>
      <c r="C158" s="45" t="s">
        <v>805</v>
      </c>
      <c r="D158" s="3">
        <v>5</v>
      </c>
      <c r="E158" s="44">
        <v>2115</v>
      </c>
      <c r="F158" s="25">
        <f t="shared" si="2"/>
        <v>5.4712199999999998</v>
      </c>
      <c r="G158" s="43">
        <v>11571.630299999999</v>
      </c>
    </row>
    <row r="159" spans="1:7">
      <c r="A159">
        <v>158</v>
      </c>
      <c r="B159" s="32" t="s">
        <v>2579</v>
      </c>
      <c r="C159" s="45" t="s">
        <v>2585</v>
      </c>
      <c r="D159" s="3">
        <v>7</v>
      </c>
      <c r="E159" s="44">
        <v>2107</v>
      </c>
      <c r="F159" s="25">
        <f t="shared" si="2"/>
        <v>18.037800000000001</v>
      </c>
      <c r="G159" s="43">
        <v>38005.6446</v>
      </c>
    </row>
    <row r="160" spans="1:7">
      <c r="A160">
        <v>159</v>
      </c>
      <c r="B160" s="32" t="s">
        <v>638</v>
      </c>
      <c r="C160" s="45" t="s">
        <v>637</v>
      </c>
      <c r="D160" s="3">
        <v>6</v>
      </c>
      <c r="E160" s="44">
        <v>2090</v>
      </c>
      <c r="F160" s="25">
        <f t="shared" si="2"/>
        <v>2.5055499999999999</v>
      </c>
      <c r="G160" s="43">
        <v>5236.5995000000003</v>
      </c>
    </row>
    <row r="161" spans="1:7">
      <c r="A161">
        <v>160</v>
      </c>
      <c r="B161" s="32" t="s">
        <v>2777</v>
      </c>
      <c r="C161" s="45" t="s">
        <v>2776</v>
      </c>
      <c r="D161" s="3">
        <v>3</v>
      </c>
      <c r="E161" s="44">
        <v>2019.4849999999999</v>
      </c>
      <c r="F161" s="25">
        <f t="shared" si="2"/>
        <v>4.37371</v>
      </c>
      <c r="G161" s="43">
        <v>8832.6417393499996</v>
      </c>
    </row>
    <row r="162" spans="1:7">
      <c r="A162">
        <v>161</v>
      </c>
      <c r="B162" s="32" t="s">
        <v>1724</v>
      </c>
      <c r="C162" s="45" t="s">
        <v>1723</v>
      </c>
      <c r="D162" s="3">
        <v>5</v>
      </c>
      <c r="E162" s="44">
        <v>1983</v>
      </c>
      <c r="F162" s="25">
        <f t="shared" si="2"/>
        <v>2.9716200000000002</v>
      </c>
      <c r="G162" s="43">
        <v>5892.72246</v>
      </c>
    </row>
    <row r="163" spans="1:7">
      <c r="A163">
        <v>162</v>
      </c>
      <c r="B163" s="32" t="s">
        <v>1578</v>
      </c>
      <c r="C163" s="45" t="s">
        <v>1577</v>
      </c>
      <c r="D163" s="3">
        <v>4</v>
      </c>
      <c r="E163" s="44">
        <v>1957.9829999999999</v>
      </c>
      <c r="F163" s="25">
        <f t="shared" si="2"/>
        <v>7.6224999999999996</v>
      </c>
      <c r="G163" s="43">
        <v>14924.725417499998</v>
      </c>
    </row>
    <row r="164" spans="1:7">
      <c r="A164">
        <v>163</v>
      </c>
      <c r="B164" s="32" t="s">
        <v>2091</v>
      </c>
      <c r="C164" s="45" t="s">
        <v>2090</v>
      </c>
      <c r="D164" s="3">
        <v>4</v>
      </c>
      <c r="E164" s="44">
        <v>1908</v>
      </c>
      <c r="F164" s="25">
        <f t="shared" si="2"/>
        <v>7.81088</v>
      </c>
      <c r="G164" s="43">
        <v>14903.15904</v>
      </c>
    </row>
    <row r="165" spans="1:7">
      <c r="A165">
        <v>164</v>
      </c>
      <c r="B165" s="32" t="s">
        <v>113</v>
      </c>
      <c r="C165" s="45" t="s">
        <v>112</v>
      </c>
      <c r="D165" s="3">
        <v>10</v>
      </c>
      <c r="E165" s="44">
        <v>1897</v>
      </c>
      <c r="F165" s="25">
        <f t="shared" si="2"/>
        <v>6.1786899999999996</v>
      </c>
      <c r="G165" s="43">
        <v>11720.974929999998</v>
      </c>
    </row>
    <row r="166" spans="1:7">
      <c r="A166">
        <v>165</v>
      </c>
      <c r="B166" s="32" t="s">
        <v>4036</v>
      </c>
      <c r="C166" s="45" t="s">
        <v>4035</v>
      </c>
      <c r="D166" s="3">
        <v>2</v>
      </c>
      <c r="E166" s="44">
        <v>1881</v>
      </c>
      <c r="F166" s="25">
        <f t="shared" si="2"/>
        <v>3.5087200000000003</v>
      </c>
      <c r="G166" s="43">
        <v>6599.9023200000001</v>
      </c>
    </row>
    <row r="167" spans="1:7">
      <c r="A167">
        <v>166</v>
      </c>
      <c r="B167" s="32" t="s">
        <v>2113</v>
      </c>
      <c r="C167" s="45" t="s">
        <v>2112</v>
      </c>
      <c r="D167" s="3">
        <v>4</v>
      </c>
      <c r="E167" s="44">
        <v>1842.3789999999999</v>
      </c>
      <c r="F167" s="25">
        <f t="shared" si="2"/>
        <v>4.2354700000000003</v>
      </c>
      <c r="G167" s="43">
        <v>7803.3409831300005</v>
      </c>
    </row>
    <row r="168" spans="1:7">
      <c r="A168">
        <v>167</v>
      </c>
      <c r="B168" s="32" t="s">
        <v>5458</v>
      </c>
      <c r="C168" s="45" t="s">
        <v>5457</v>
      </c>
      <c r="D168" s="3">
        <v>4</v>
      </c>
      <c r="E168" s="44">
        <v>1825.2950000000001</v>
      </c>
      <c r="F168" s="25">
        <f t="shared" si="2"/>
        <v>10.93408</v>
      </c>
      <c r="G168" s="43">
        <v>19957.921553600001</v>
      </c>
    </row>
    <row r="169" spans="1:7">
      <c r="A169">
        <v>168</v>
      </c>
      <c r="B169" s="32" t="s">
        <v>974</v>
      </c>
      <c r="C169" s="45" t="s">
        <v>973</v>
      </c>
      <c r="D169" s="3">
        <v>3</v>
      </c>
      <c r="E169" s="44">
        <v>1821.37</v>
      </c>
      <c r="F169" s="25">
        <f t="shared" si="2"/>
        <v>3.6891799999999999</v>
      </c>
      <c r="G169" s="43">
        <v>6719.3617765999998</v>
      </c>
    </row>
    <row r="170" spans="1:7">
      <c r="A170">
        <v>169</v>
      </c>
      <c r="B170" s="32" t="s">
        <v>920</v>
      </c>
      <c r="C170" s="45" t="s">
        <v>919</v>
      </c>
      <c r="D170" s="3">
        <v>8</v>
      </c>
      <c r="E170" s="44">
        <v>1791.6</v>
      </c>
      <c r="F170" s="25">
        <f t="shared" si="2"/>
        <v>5.1249000000000002</v>
      </c>
      <c r="G170" s="43">
        <v>9181.7708399999992</v>
      </c>
    </row>
    <row r="171" spans="1:7">
      <c r="A171">
        <v>170</v>
      </c>
      <c r="B171" s="32" t="s">
        <v>1048</v>
      </c>
      <c r="C171" s="45" t="s">
        <v>1047</v>
      </c>
      <c r="D171" s="3">
        <v>6</v>
      </c>
      <c r="E171" s="44">
        <v>1770</v>
      </c>
      <c r="F171" s="25">
        <f t="shared" si="2"/>
        <v>3.0735600000000001</v>
      </c>
      <c r="G171" s="43">
        <v>5440.2012000000004</v>
      </c>
    </row>
    <row r="172" spans="1:7">
      <c r="A172">
        <v>171</v>
      </c>
      <c r="B172" s="32" t="s">
        <v>4970</v>
      </c>
      <c r="C172" s="45" t="s">
        <v>4969</v>
      </c>
      <c r="D172" s="3">
        <v>2</v>
      </c>
      <c r="E172" s="44">
        <v>1742</v>
      </c>
      <c r="F172" s="25">
        <f t="shared" si="2"/>
        <v>5.4073500000000001</v>
      </c>
      <c r="G172" s="43">
        <v>9419.6036999999997</v>
      </c>
    </row>
    <row r="173" spans="1:7">
      <c r="A173">
        <v>172</v>
      </c>
      <c r="B173" s="32" t="s">
        <v>5022</v>
      </c>
      <c r="C173" s="45" t="s">
        <v>5021</v>
      </c>
      <c r="D173" s="3">
        <v>2</v>
      </c>
      <c r="E173" s="44">
        <v>1726</v>
      </c>
      <c r="F173" s="25">
        <f t="shared" si="2"/>
        <v>2.7911600000000001</v>
      </c>
      <c r="G173" s="43">
        <v>4817.54216</v>
      </c>
    </row>
    <row r="174" spans="1:7">
      <c r="A174">
        <v>173</v>
      </c>
      <c r="B174" s="32" t="s">
        <v>2224</v>
      </c>
      <c r="C174" s="45" t="s">
        <v>2223</v>
      </c>
      <c r="D174" s="3">
        <v>4</v>
      </c>
      <c r="E174" s="44">
        <v>1716</v>
      </c>
      <c r="F174" s="25">
        <f t="shared" si="2"/>
        <v>3.43675</v>
      </c>
      <c r="G174" s="43">
        <v>5897.4629999999997</v>
      </c>
    </row>
    <row r="175" spans="1:7">
      <c r="A175">
        <v>174</v>
      </c>
      <c r="B175" s="32" t="s">
        <v>1223</v>
      </c>
      <c r="C175" s="45" t="s">
        <v>1238</v>
      </c>
      <c r="D175" s="3">
        <v>4</v>
      </c>
      <c r="E175" s="44">
        <v>1610</v>
      </c>
      <c r="F175" s="25">
        <f t="shared" si="2"/>
        <v>4.3431899999999999</v>
      </c>
      <c r="G175" s="43">
        <v>6992.5358999999999</v>
      </c>
    </row>
    <row r="176" spans="1:7">
      <c r="A176">
        <v>175</v>
      </c>
      <c r="B176" s="32" t="s">
        <v>5921</v>
      </c>
      <c r="C176" s="45" t="s">
        <v>5920</v>
      </c>
      <c r="D176" s="3">
        <v>4</v>
      </c>
      <c r="E176" s="44">
        <v>1600</v>
      </c>
      <c r="F176" s="25">
        <f t="shared" si="2"/>
        <v>4.3236699999999999</v>
      </c>
      <c r="G176" s="43">
        <v>6917.8719999999994</v>
      </c>
    </row>
    <row r="177" spans="1:7">
      <c r="A177">
        <v>176</v>
      </c>
      <c r="B177" s="32" t="s">
        <v>2159</v>
      </c>
      <c r="C177" s="45" t="s">
        <v>2158</v>
      </c>
      <c r="D177" s="3">
        <v>3</v>
      </c>
      <c r="E177" s="44">
        <v>1598</v>
      </c>
      <c r="F177" s="25">
        <f t="shared" si="2"/>
        <v>2.5289000000000001</v>
      </c>
      <c r="G177" s="43">
        <v>4041.1822000000002</v>
      </c>
    </row>
    <row r="178" spans="1:7">
      <c r="A178">
        <v>177</v>
      </c>
      <c r="B178" s="32" t="s">
        <v>5783</v>
      </c>
      <c r="C178" s="45" t="s">
        <v>5782</v>
      </c>
      <c r="D178" s="3">
        <v>3</v>
      </c>
      <c r="E178" s="44">
        <v>1575</v>
      </c>
      <c r="F178" s="25">
        <f t="shared" si="2"/>
        <v>4.05213</v>
      </c>
      <c r="G178" s="43">
        <v>6382.1047500000004</v>
      </c>
    </row>
    <row r="179" spans="1:7">
      <c r="A179">
        <v>178</v>
      </c>
      <c r="B179" s="32" t="s">
        <v>2974</v>
      </c>
      <c r="C179" s="45" t="s">
        <v>2973</v>
      </c>
      <c r="D179" s="3">
        <v>4</v>
      </c>
      <c r="E179" s="44">
        <v>1560</v>
      </c>
      <c r="F179" s="25">
        <f t="shared" si="2"/>
        <v>7.6615000000000002</v>
      </c>
      <c r="G179" s="43">
        <v>11951.94</v>
      </c>
    </row>
    <row r="180" spans="1:7">
      <c r="A180">
        <v>179</v>
      </c>
      <c r="B180" s="32" t="s">
        <v>4061</v>
      </c>
      <c r="C180" s="45" t="s">
        <v>4060</v>
      </c>
      <c r="D180" s="3">
        <v>5</v>
      </c>
      <c r="E180" s="44">
        <v>1554.9949999999999</v>
      </c>
      <c r="F180" s="25">
        <f t="shared" si="2"/>
        <v>3.8971</v>
      </c>
      <c r="G180" s="43">
        <v>6059.9710144999999</v>
      </c>
    </row>
    <row r="181" spans="1:7">
      <c r="A181">
        <v>180</v>
      </c>
      <c r="B181" s="32" t="s">
        <v>1498</v>
      </c>
      <c r="C181" s="45" t="s">
        <v>1501</v>
      </c>
      <c r="D181" s="3">
        <v>3</v>
      </c>
      <c r="E181" s="44">
        <v>1491</v>
      </c>
      <c r="F181" s="25">
        <f t="shared" si="2"/>
        <v>5.2410699999999997</v>
      </c>
      <c r="G181" s="43">
        <v>7814.4353699999992</v>
      </c>
    </row>
    <row r="182" spans="1:7">
      <c r="A182">
        <v>181</v>
      </c>
      <c r="B182" s="32" t="s">
        <v>4030</v>
      </c>
      <c r="C182" s="45" t="s">
        <v>4029</v>
      </c>
      <c r="D182" s="3">
        <v>2</v>
      </c>
      <c r="E182" s="44">
        <v>1488</v>
      </c>
      <c r="F182" s="25">
        <f t="shared" si="2"/>
        <v>3.0281999999999996</v>
      </c>
      <c r="G182" s="43">
        <v>4505.9615999999996</v>
      </c>
    </row>
    <row r="183" spans="1:7">
      <c r="A183">
        <v>182</v>
      </c>
      <c r="B183" s="32" t="s">
        <v>4542</v>
      </c>
      <c r="C183" s="45" t="s">
        <v>4541</v>
      </c>
      <c r="D183" s="3">
        <v>3</v>
      </c>
      <c r="E183" s="44">
        <v>1452</v>
      </c>
      <c r="F183" s="25">
        <f t="shared" si="2"/>
        <v>3.3986299999999994</v>
      </c>
      <c r="G183" s="43">
        <v>4934.8107599999994</v>
      </c>
    </row>
    <row r="184" spans="1:7">
      <c r="A184">
        <v>183</v>
      </c>
      <c r="B184" s="32" t="s">
        <v>992</v>
      </c>
      <c r="C184" s="45" t="s">
        <v>991</v>
      </c>
      <c r="D184" s="3">
        <v>1</v>
      </c>
      <c r="E184" s="44">
        <v>1450</v>
      </c>
      <c r="F184" s="25">
        <f t="shared" si="2"/>
        <v>3.69015</v>
      </c>
      <c r="G184" s="43">
        <v>5350.7174999999997</v>
      </c>
    </row>
    <row r="185" spans="1:7">
      <c r="A185">
        <v>184</v>
      </c>
      <c r="B185" s="32" t="s">
        <v>994</v>
      </c>
      <c r="C185" s="45" t="s">
        <v>993</v>
      </c>
      <c r="D185" s="3">
        <v>1</v>
      </c>
      <c r="E185" s="44">
        <v>1450</v>
      </c>
      <c r="F185" s="25">
        <f t="shared" si="2"/>
        <v>4.3674400000000002</v>
      </c>
      <c r="G185" s="43">
        <v>6332.7880000000005</v>
      </c>
    </row>
    <row r="186" spans="1:7">
      <c r="A186">
        <v>185</v>
      </c>
      <c r="B186" s="32" t="s">
        <v>1478</v>
      </c>
      <c r="C186" s="45" t="s">
        <v>1481</v>
      </c>
      <c r="D186" s="3">
        <v>3</v>
      </c>
      <c r="E186" s="44">
        <v>1449</v>
      </c>
      <c r="F186" s="25">
        <f t="shared" si="2"/>
        <v>4.02102</v>
      </c>
      <c r="G186" s="43">
        <v>5826.4579800000001</v>
      </c>
    </row>
    <row r="187" spans="1:7">
      <c r="A187">
        <v>186</v>
      </c>
      <c r="B187" s="32" t="s">
        <v>452</v>
      </c>
      <c r="C187" s="45" t="s">
        <v>451</v>
      </c>
      <c r="D187" s="3">
        <v>3</v>
      </c>
      <c r="E187" s="44">
        <v>1443</v>
      </c>
      <c r="F187" s="25">
        <f t="shared" si="2"/>
        <v>2.2291699999999999</v>
      </c>
      <c r="G187" s="43">
        <v>3216.6923099999999</v>
      </c>
    </row>
    <row r="188" spans="1:7">
      <c r="A188">
        <v>187</v>
      </c>
      <c r="B188" s="32" t="s">
        <v>4005</v>
      </c>
      <c r="C188" s="45" t="s">
        <v>4004</v>
      </c>
      <c r="D188" s="3">
        <v>3</v>
      </c>
      <c r="E188" s="44">
        <v>1431</v>
      </c>
      <c r="F188" s="25">
        <f t="shared" si="2"/>
        <v>5.0269700000000004</v>
      </c>
      <c r="G188" s="43">
        <v>7193.5940700000001</v>
      </c>
    </row>
    <row r="189" spans="1:7">
      <c r="A189">
        <v>188</v>
      </c>
      <c r="B189" s="32" t="s">
        <v>4947</v>
      </c>
      <c r="C189" s="45" t="s">
        <v>4946</v>
      </c>
      <c r="D189" s="3">
        <v>5</v>
      </c>
      <c r="E189" s="44">
        <v>1418</v>
      </c>
      <c r="F189" s="25">
        <f t="shared" si="2"/>
        <v>3.6055799999999993</v>
      </c>
      <c r="G189" s="43">
        <v>5112.7124399999993</v>
      </c>
    </row>
    <row r="190" spans="1:7">
      <c r="A190">
        <v>189</v>
      </c>
      <c r="B190" s="32" t="s">
        <v>5054</v>
      </c>
      <c r="C190" s="45" t="s">
        <v>5053</v>
      </c>
      <c r="D190" s="3">
        <v>5</v>
      </c>
      <c r="E190" s="44">
        <v>1400</v>
      </c>
      <c r="F190" s="25">
        <f t="shared" si="2"/>
        <v>4.1473100000000001</v>
      </c>
      <c r="G190" s="43">
        <v>5806.2340000000004</v>
      </c>
    </row>
    <row r="191" spans="1:7">
      <c r="A191">
        <v>190</v>
      </c>
      <c r="B191" s="32" t="s">
        <v>4956</v>
      </c>
      <c r="C191" s="45" t="s">
        <v>4955</v>
      </c>
      <c r="D191" s="3">
        <v>4</v>
      </c>
      <c r="E191" s="44">
        <v>1393</v>
      </c>
      <c r="F191" s="25">
        <f t="shared" si="2"/>
        <v>3.7859699999999998</v>
      </c>
      <c r="G191" s="43">
        <v>5273.8562099999999</v>
      </c>
    </row>
    <row r="192" spans="1:7">
      <c r="A192">
        <v>191</v>
      </c>
      <c r="B192" s="32" t="s">
        <v>2212</v>
      </c>
      <c r="C192" s="45" t="s">
        <v>2211</v>
      </c>
      <c r="D192" s="3">
        <v>3</v>
      </c>
      <c r="E192" s="44">
        <v>1375</v>
      </c>
      <c r="F192" s="25">
        <f t="shared" si="2"/>
        <v>3.6620499999999998</v>
      </c>
      <c r="G192" s="43">
        <v>5035.3187499999995</v>
      </c>
    </row>
    <row r="193" spans="1:7">
      <c r="A193">
        <v>192</v>
      </c>
      <c r="B193" s="32" t="s">
        <v>5866</v>
      </c>
      <c r="C193" s="45" t="s">
        <v>5865</v>
      </c>
      <c r="D193" s="3">
        <v>3</v>
      </c>
      <c r="E193" s="44">
        <v>1356</v>
      </c>
      <c r="F193" s="25">
        <f t="shared" si="2"/>
        <v>17.573530000000002</v>
      </c>
      <c r="G193" s="43">
        <v>23829.706680000003</v>
      </c>
    </row>
    <row r="194" spans="1:7">
      <c r="A194">
        <v>193</v>
      </c>
      <c r="B194" s="32" t="s">
        <v>2493</v>
      </c>
      <c r="C194" s="45" t="s">
        <v>2492</v>
      </c>
      <c r="D194" s="3">
        <v>3</v>
      </c>
      <c r="E194" s="44">
        <v>1344</v>
      </c>
      <c r="F194" s="25">
        <f t="shared" si="2"/>
        <v>2.8505500000000001</v>
      </c>
      <c r="G194" s="43">
        <v>3831.1392000000001</v>
      </c>
    </row>
    <row r="195" spans="1:7">
      <c r="A195">
        <v>194</v>
      </c>
      <c r="B195" s="32" t="s">
        <v>4326</v>
      </c>
      <c r="C195" s="45" t="s">
        <v>4325</v>
      </c>
      <c r="D195" s="3">
        <v>3</v>
      </c>
      <c r="E195" s="44">
        <v>1320</v>
      </c>
      <c r="F195" s="25">
        <f t="shared" ref="F195:F258" si="3">G195/E195</f>
        <v>3.5068800000000002</v>
      </c>
      <c r="G195" s="43">
        <v>4629.0816000000004</v>
      </c>
    </row>
    <row r="196" spans="1:7">
      <c r="A196">
        <v>195</v>
      </c>
      <c r="B196" s="32" t="s">
        <v>2968</v>
      </c>
      <c r="C196" s="45" t="s">
        <v>2967</v>
      </c>
      <c r="D196" s="3">
        <v>3</v>
      </c>
      <c r="E196" s="44">
        <v>1312.5</v>
      </c>
      <c r="F196" s="25">
        <f t="shared" si="3"/>
        <v>6.9930399999999997</v>
      </c>
      <c r="G196" s="43">
        <v>9178.3649999999998</v>
      </c>
    </row>
    <row r="197" spans="1:7">
      <c r="A197">
        <v>196</v>
      </c>
      <c r="B197" s="32" t="s">
        <v>3304</v>
      </c>
      <c r="C197" s="45" t="s">
        <v>3303</v>
      </c>
      <c r="D197" s="3">
        <v>4</v>
      </c>
      <c r="E197" s="44">
        <v>1310.25</v>
      </c>
      <c r="F197" s="25">
        <f t="shared" si="3"/>
        <v>2.8521700000000001</v>
      </c>
      <c r="G197" s="43">
        <v>3737.0557425000002</v>
      </c>
    </row>
    <row r="198" spans="1:7">
      <c r="A198">
        <v>197</v>
      </c>
      <c r="B198" s="32" t="s">
        <v>4878</v>
      </c>
      <c r="C198" s="45" t="s">
        <v>4877</v>
      </c>
      <c r="D198" s="3">
        <v>11</v>
      </c>
      <c r="E198" s="44">
        <v>1309</v>
      </c>
      <c r="F198" s="25">
        <f t="shared" si="3"/>
        <v>4.1156300000000003</v>
      </c>
      <c r="G198" s="43">
        <v>5387.3596700000007</v>
      </c>
    </row>
    <row r="199" spans="1:7">
      <c r="A199">
        <v>198</v>
      </c>
      <c r="B199" s="32" t="s">
        <v>5074</v>
      </c>
      <c r="C199" s="45" t="s">
        <v>5073</v>
      </c>
      <c r="D199" s="3">
        <v>1</v>
      </c>
      <c r="E199" s="44">
        <v>1300</v>
      </c>
      <c r="F199" s="25">
        <f t="shared" si="3"/>
        <v>4.5266200000000003</v>
      </c>
      <c r="G199" s="43">
        <v>5884.6060000000007</v>
      </c>
    </row>
    <row r="200" spans="1:7">
      <c r="A200">
        <v>199</v>
      </c>
      <c r="B200" s="32" t="s">
        <v>1028</v>
      </c>
      <c r="C200" s="45" t="s">
        <v>1027</v>
      </c>
      <c r="D200" s="3">
        <v>3</v>
      </c>
      <c r="E200" s="44">
        <v>1290</v>
      </c>
      <c r="F200" s="25">
        <f t="shared" si="3"/>
        <v>2.5813000000000001</v>
      </c>
      <c r="G200" s="43">
        <v>3329.8770000000004</v>
      </c>
    </row>
    <row r="201" spans="1:7">
      <c r="A201">
        <v>200</v>
      </c>
      <c r="B201" s="32" t="s">
        <v>4552</v>
      </c>
      <c r="C201" s="45" t="s">
        <v>4551</v>
      </c>
      <c r="D201" s="3">
        <v>4</v>
      </c>
      <c r="E201" s="44">
        <v>1239.2</v>
      </c>
      <c r="F201" s="25">
        <f t="shared" si="3"/>
        <v>17.630369999999999</v>
      </c>
      <c r="G201" s="43">
        <v>21847.554504</v>
      </c>
    </row>
    <row r="202" spans="1:7">
      <c r="A202">
        <v>201</v>
      </c>
      <c r="B202" s="32" t="s">
        <v>3145</v>
      </c>
      <c r="C202" s="45" t="s">
        <v>3150</v>
      </c>
      <c r="D202" s="3">
        <v>4</v>
      </c>
      <c r="E202" s="44">
        <v>1234.9590000000001</v>
      </c>
      <c r="F202" s="25">
        <f t="shared" si="3"/>
        <v>12.013999999999999</v>
      </c>
      <c r="G202" s="43">
        <v>14836.797425999999</v>
      </c>
    </row>
    <row r="203" spans="1:7">
      <c r="A203">
        <v>202</v>
      </c>
      <c r="B203" s="32" t="s">
        <v>2031</v>
      </c>
      <c r="C203" s="45" t="s">
        <v>2030</v>
      </c>
      <c r="D203" s="3">
        <v>3</v>
      </c>
      <c r="E203" s="44">
        <v>1232</v>
      </c>
      <c r="F203" s="25">
        <f t="shared" si="3"/>
        <v>3.30905</v>
      </c>
      <c r="G203" s="43">
        <v>4076.7496000000001</v>
      </c>
    </row>
    <row r="204" spans="1:7">
      <c r="A204">
        <v>203</v>
      </c>
      <c r="B204" s="32" t="s">
        <v>910</v>
      </c>
      <c r="C204" s="45" t="s">
        <v>909</v>
      </c>
      <c r="D204" s="3">
        <v>2</v>
      </c>
      <c r="E204" s="44">
        <v>1190</v>
      </c>
      <c r="F204" s="25">
        <f t="shared" si="3"/>
        <v>5.5024300000000004</v>
      </c>
      <c r="G204" s="43">
        <v>6547.8917000000001</v>
      </c>
    </row>
    <row r="205" spans="1:7">
      <c r="A205">
        <v>204</v>
      </c>
      <c r="B205" s="32" t="s">
        <v>4133</v>
      </c>
      <c r="C205" s="45" t="s">
        <v>4132</v>
      </c>
      <c r="D205" s="3">
        <v>3</v>
      </c>
      <c r="E205" s="44">
        <v>1184</v>
      </c>
      <c r="F205" s="25">
        <f t="shared" si="3"/>
        <v>2.0474999999999999</v>
      </c>
      <c r="G205" s="43">
        <v>2424.2399999999998</v>
      </c>
    </row>
    <row r="206" spans="1:7">
      <c r="A206">
        <v>205</v>
      </c>
      <c r="B206" s="32" t="s">
        <v>149</v>
      </c>
      <c r="C206" s="45" t="s">
        <v>148</v>
      </c>
      <c r="D206" s="3">
        <v>3</v>
      </c>
      <c r="E206" s="44">
        <v>1156.578</v>
      </c>
      <c r="F206" s="25">
        <f t="shared" si="3"/>
        <v>11.00943</v>
      </c>
      <c r="G206" s="43">
        <v>12733.26453054</v>
      </c>
    </row>
    <row r="207" spans="1:7">
      <c r="A207">
        <v>206</v>
      </c>
      <c r="B207" s="32" t="s">
        <v>1096</v>
      </c>
      <c r="C207" s="45" t="s">
        <v>1095</v>
      </c>
      <c r="D207" s="3">
        <v>3</v>
      </c>
      <c r="E207" s="44">
        <v>1113.75</v>
      </c>
      <c r="F207" s="25">
        <f t="shared" si="3"/>
        <v>12.699210000000001</v>
      </c>
      <c r="G207" s="43">
        <v>14143.7451375</v>
      </c>
    </row>
    <row r="208" spans="1:7">
      <c r="A208">
        <v>207</v>
      </c>
      <c r="B208" s="32" t="s">
        <v>3113</v>
      </c>
      <c r="C208" s="45" t="s">
        <v>3112</v>
      </c>
      <c r="D208" s="3">
        <v>3</v>
      </c>
      <c r="E208" s="44">
        <v>1089</v>
      </c>
      <c r="F208" s="25">
        <f t="shared" si="3"/>
        <v>2.9256600000000001</v>
      </c>
      <c r="G208" s="43">
        <v>3186.0437400000001</v>
      </c>
    </row>
    <row r="209" spans="1:7">
      <c r="A209">
        <v>208</v>
      </c>
      <c r="B209" s="32" t="s">
        <v>2312</v>
      </c>
      <c r="C209" s="45" t="s">
        <v>2311</v>
      </c>
      <c r="D209" s="3">
        <v>2</v>
      </c>
      <c r="E209" s="44">
        <v>1078</v>
      </c>
      <c r="F209" s="25">
        <f t="shared" si="3"/>
        <v>3.9006400000000006</v>
      </c>
      <c r="G209" s="43">
        <v>4204.8899200000005</v>
      </c>
    </row>
    <row r="210" spans="1:7">
      <c r="A210">
        <v>209</v>
      </c>
      <c r="B210" s="32" t="s">
        <v>4951</v>
      </c>
      <c r="C210" s="45" t="s">
        <v>4950</v>
      </c>
      <c r="D210" s="3">
        <v>1</v>
      </c>
      <c r="E210" s="44">
        <v>1066</v>
      </c>
      <c r="F210" s="25">
        <f t="shared" si="3"/>
        <v>3.6698900000000001</v>
      </c>
      <c r="G210" s="43">
        <v>3912.1027400000003</v>
      </c>
    </row>
    <row r="211" spans="1:7">
      <c r="A211">
        <v>210</v>
      </c>
      <c r="B211" s="32" t="s">
        <v>1248</v>
      </c>
      <c r="C211" s="45" t="s">
        <v>1261</v>
      </c>
      <c r="D211" s="3">
        <v>3</v>
      </c>
      <c r="E211" s="44">
        <v>1050</v>
      </c>
      <c r="F211" s="25">
        <f t="shared" si="3"/>
        <v>3.7205400000000002</v>
      </c>
      <c r="G211" s="43">
        <v>3906.567</v>
      </c>
    </row>
    <row r="212" spans="1:7">
      <c r="A212">
        <v>211</v>
      </c>
      <c r="B212" s="32" t="s">
        <v>2294</v>
      </c>
      <c r="C212" s="45" t="s">
        <v>2293</v>
      </c>
      <c r="D212" s="3">
        <v>3</v>
      </c>
      <c r="E212" s="44">
        <v>1040</v>
      </c>
      <c r="F212" s="25">
        <f t="shared" si="3"/>
        <v>2.6282100000000002</v>
      </c>
      <c r="G212" s="43">
        <v>2733.3384000000001</v>
      </c>
    </row>
    <row r="213" spans="1:7">
      <c r="A213">
        <v>212</v>
      </c>
      <c r="B213" s="32" t="s">
        <v>3528</v>
      </c>
      <c r="C213" s="45" t="s">
        <v>3527</v>
      </c>
      <c r="D213" s="3">
        <v>3</v>
      </c>
      <c r="E213" s="44">
        <v>1036</v>
      </c>
      <c r="F213" s="25">
        <f t="shared" si="3"/>
        <v>3.1045400000000001</v>
      </c>
      <c r="G213" s="43">
        <v>3216.3034400000001</v>
      </c>
    </row>
    <row r="214" spans="1:7">
      <c r="A214">
        <v>213</v>
      </c>
      <c r="B214" s="32" t="s">
        <v>4677</v>
      </c>
      <c r="C214" s="45" t="s">
        <v>4676</v>
      </c>
      <c r="D214" s="3">
        <v>2</v>
      </c>
      <c r="E214" s="44">
        <v>1025</v>
      </c>
      <c r="F214" s="25">
        <f t="shared" si="3"/>
        <v>7.7466600000000003</v>
      </c>
      <c r="G214" s="43">
        <v>7940.3265000000001</v>
      </c>
    </row>
    <row r="215" spans="1:7">
      <c r="A215">
        <v>214</v>
      </c>
      <c r="B215" s="32" t="s">
        <v>3228</v>
      </c>
      <c r="C215" s="45" t="s">
        <v>3227</v>
      </c>
      <c r="D215" s="3">
        <v>2</v>
      </c>
      <c r="E215" s="44">
        <v>1020</v>
      </c>
      <c r="F215" s="25">
        <f t="shared" si="3"/>
        <v>5.4644599999999999</v>
      </c>
      <c r="G215" s="43">
        <v>5573.7492000000002</v>
      </c>
    </row>
    <row r="216" spans="1:7">
      <c r="A216">
        <v>215</v>
      </c>
      <c r="B216" s="32" t="s">
        <v>1996</v>
      </c>
      <c r="C216" s="45" t="s">
        <v>1995</v>
      </c>
      <c r="D216" s="3">
        <v>2</v>
      </c>
      <c r="E216" s="44">
        <v>1008</v>
      </c>
      <c r="F216" s="25">
        <f t="shared" si="3"/>
        <v>3.1012300000000002</v>
      </c>
      <c r="G216" s="43">
        <v>3126.0398400000004</v>
      </c>
    </row>
    <row r="217" spans="1:7">
      <c r="A217">
        <v>216</v>
      </c>
      <c r="B217" s="32" t="s">
        <v>3238</v>
      </c>
      <c r="C217" s="45" t="s">
        <v>3237</v>
      </c>
      <c r="D217" s="3">
        <v>2</v>
      </c>
      <c r="E217" s="44">
        <v>990</v>
      </c>
      <c r="F217" s="25">
        <f t="shared" si="3"/>
        <v>3.4247999999999998</v>
      </c>
      <c r="G217" s="43">
        <v>3390.5519999999997</v>
      </c>
    </row>
    <row r="218" spans="1:7">
      <c r="A218">
        <v>217</v>
      </c>
      <c r="B218" s="32" t="s">
        <v>4118</v>
      </c>
      <c r="C218" s="45" t="s">
        <v>4117</v>
      </c>
      <c r="D218" s="3">
        <v>4</v>
      </c>
      <c r="E218" s="44">
        <v>990</v>
      </c>
      <c r="F218" s="25">
        <f t="shared" si="3"/>
        <v>1.5891</v>
      </c>
      <c r="G218" s="43">
        <v>1573.2090000000001</v>
      </c>
    </row>
    <row r="219" spans="1:7">
      <c r="A219">
        <v>218</v>
      </c>
      <c r="B219" s="32" t="s">
        <v>4999</v>
      </c>
      <c r="C219" s="45" t="s">
        <v>4998</v>
      </c>
      <c r="D219" s="3">
        <v>2</v>
      </c>
      <c r="E219" s="44">
        <v>987.2</v>
      </c>
      <c r="F219" s="25">
        <f t="shared" si="3"/>
        <v>4.8543000000000003</v>
      </c>
      <c r="G219" s="43">
        <v>4792.1649600000001</v>
      </c>
    </row>
    <row r="220" spans="1:7">
      <c r="A220">
        <v>219</v>
      </c>
      <c r="B220" s="32" t="s">
        <v>13</v>
      </c>
      <c r="C220" s="45" t="s">
        <v>12</v>
      </c>
      <c r="D220" s="3">
        <v>2</v>
      </c>
      <c r="E220" s="44">
        <v>986.39499999999998</v>
      </c>
      <c r="F220" s="25">
        <f t="shared" si="3"/>
        <v>6.8435300000000003</v>
      </c>
      <c r="G220" s="43">
        <v>6750.4237743499998</v>
      </c>
    </row>
    <row r="221" spans="1:7">
      <c r="A221">
        <v>220</v>
      </c>
      <c r="B221" s="32" t="s">
        <v>4263</v>
      </c>
      <c r="C221" s="45" t="s">
        <v>4262</v>
      </c>
      <c r="D221" s="3">
        <v>2</v>
      </c>
      <c r="E221" s="44">
        <v>982.79600000000005</v>
      </c>
      <c r="F221" s="25">
        <f t="shared" si="3"/>
        <v>6.8798599999999999</v>
      </c>
      <c r="G221" s="43">
        <v>6761.4988885600005</v>
      </c>
    </row>
    <row r="222" spans="1:7">
      <c r="A222">
        <v>221</v>
      </c>
      <c r="B222" s="32" t="s">
        <v>106</v>
      </c>
      <c r="C222" s="45" t="s">
        <v>105</v>
      </c>
      <c r="D222" s="3">
        <v>4</v>
      </c>
      <c r="E222" s="44">
        <v>980</v>
      </c>
      <c r="F222" s="25">
        <f t="shared" si="3"/>
        <v>4.2589499999999996</v>
      </c>
      <c r="G222" s="43">
        <v>4173.7709999999997</v>
      </c>
    </row>
    <row r="223" spans="1:7">
      <c r="A223">
        <v>222</v>
      </c>
      <c r="B223" s="32" t="s">
        <v>2259</v>
      </c>
      <c r="C223" s="45" t="s">
        <v>2266</v>
      </c>
      <c r="D223" s="3">
        <v>2</v>
      </c>
      <c r="E223" s="44">
        <v>975</v>
      </c>
      <c r="F223" s="25">
        <f t="shared" si="3"/>
        <v>3.6928200000000002</v>
      </c>
      <c r="G223" s="43">
        <v>3600.4995000000004</v>
      </c>
    </row>
    <row r="224" spans="1:7">
      <c r="A224">
        <v>223</v>
      </c>
      <c r="B224" s="32" t="s">
        <v>3004</v>
      </c>
      <c r="C224" s="45" t="s">
        <v>3003</v>
      </c>
      <c r="D224" s="3">
        <v>2</v>
      </c>
      <c r="E224" s="44">
        <v>975</v>
      </c>
      <c r="F224" s="25">
        <f t="shared" si="3"/>
        <v>4.0335000000000001</v>
      </c>
      <c r="G224" s="43">
        <v>3932.6624999999999</v>
      </c>
    </row>
    <row r="225" spans="1:7">
      <c r="A225">
        <v>224</v>
      </c>
      <c r="B225" s="32" t="s">
        <v>3728</v>
      </c>
      <c r="C225" s="45" t="s">
        <v>4532</v>
      </c>
      <c r="D225" s="3">
        <v>2</v>
      </c>
      <c r="E225" s="44">
        <v>968</v>
      </c>
      <c r="F225" s="25">
        <f t="shared" si="3"/>
        <v>3.48393</v>
      </c>
      <c r="G225" s="43">
        <v>3372.4442399999998</v>
      </c>
    </row>
    <row r="226" spans="1:7">
      <c r="A226">
        <v>225</v>
      </c>
      <c r="B226" s="32" t="s">
        <v>28</v>
      </c>
      <c r="C226" s="45" t="s">
        <v>27</v>
      </c>
      <c r="D226" s="3">
        <v>2</v>
      </c>
      <c r="E226" s="44">
        <v>966</v>
      </c>
      <c r="F226" s="25">
        <f t="shared" si="3"/>
        <v>5.1271000000000004</v>
      </c>
      <c r="G226" s="43">
        <v>4952.7786000000006</v>
      </c>
    </row>
    <row r="227" spans="1:7">
      <c r="A227">
        <v>226</v>
      </c>
      <c r="B227" s="32" t="s">
        <v>4863</v>
      </c>
      <c r="C227" s="45" t="s">
        <v>4869</v>
      </c>
      <c r="D227" s="3">
        <v>2</v>
      </c>
      <c r="E227" s="44">
        <v>966</v>
      </c>
      <c r="F227" s="25">
        <f t="shared" si="3"/>
        <v>4.2341199999999999</v>
      </c>
      <c r="G227" s="43">
        <v>4090.1599200000001</v>
      </c>
    </row>
    <row r="228" spans="1:7">
      <c r="A228">
        <v>227</v>
      </c>
      <c r="B228" s="32" t="s">
        <v>422</v>
      </c>
      <c r="C228" s="45" t="s">
        <v>421</v>
      </c>
      <c r="D228" s="3">
        <v>6</v>
      </c>
      <c r="E228" s="44">
        <v>960</v>
      </c>
      <c r="F228" s="25">
        <f t="shared" si="3"/>
        <v>8.5682899999999993</v>
      </c>
      <c r="G228" s="43">
        <v>8225.5583999999999</v>
      </c>
    </row>
    <row r="229" spans="1:7">
      <c r="A229">
        <v>228</v>
      </c>
      <c r="B229" s="32" t="s">
        <v>4560</v>
      </c>
      <c r="C229" s="45" t="s">
        <v>4559</v>
      </c>
      <c r="D229" s="3">
        <v>2</v>
      </c>
      <c r="E229" s="44">
        <v>960</v>
      </c>
      <c r="F229" s="25">
        <f t="shared" si="3"/>
        <v>2.8341799999999995</v>
      </c>
      <c r="G229" s="43">
        <v>2720.8127999999997</v>
      </c>
    </row>
    <row r="230" spans="1:7">
      <c r="A230">
        <v>229</v>
      </c>
      <c r="B230" s="32" t="s">
        <v>1248</v>
      </c>
      <c r="C230" s="45" t="s">
        <v>1786</v>
      </c>
      <c r="D230" s="3">
        <v>2</v>
      </c>
      <c r="E230" s="44">
        <v>960</v>
      </c>
      <c r="F230" s="25">
        <f t="shared" si="3"/>
        <v>4.1081000000000003</v>
      </c>
      <c r="G230" s="43">
        <v>3943.7760000000003</v>
      </c>
    </row>
    <row r="231" spans="1:7">
      <c r="A231">
        <v>230</v>
      </c>
      <c r="B231" s="32" t="s">
        <v>3547</v>
      </c>
      <c r="C231" s="45" t="s">
        <v>3546</v>
      </c>
      <c r="D231" s="3">
        <v>2</v>
      </c>
      <c r="E231" s="44">
        <v>952</v>
      </c>
      <c r="F231" s="25">
        <f t="shared" si="3"/>
        <v>4.4518899999999997</v>
      </c>
      <c r="G231" s="43">
        <v>4238.1992799999998</v>
      </c>
    </row>
    <row r="232" spans="1:7">
      <c r="A232">
        <v>231</v>
      </c>
      <c r="B232" s="32" t="s">
        <v>1936</v>
      </c>
      <c r="C232" s="45" t="s">
        <v>1935</v>
      </c>
      <c r="D232" s="3">
        <v>1</v>
      </c>
      <c r="E232" s="44">
        <v>931.98599999999999</v>
      </c>
      <c r="F232" s="25">
        <f t="shared" si="3"/>
        <v>4.4610099999999999</v>
      </c>
      <c r="G232" s="43">
        <v>4157.5988658599999</v>
      </c>
    </row>
    <row r="233" spans="1:7">
      <c r="A233">
        <v>232</v>
      </c>
      <c r="B233" s="32" t="s">
        <v>5462</v>
      </c>
      <c r="C233" s="45" t="s">
        <v>5461</v>
      </c>
      <c r="D233" s="3">
        <v>2</v>
      </c>
      <c r="E233" s="44">
        <v>906</v>
      </c>
      <c r="F233" s="25">
        <f t="shared" si="3"/>
        <v>6.33155</v>
      </c>
      <c r="G233" s="43">
        <v>5736.3842999999997</v>
      </c>
    </row>
    <row r="234" spans="1:7">
      <c r="A234">
        <v>233</v>
      </c>
      <c r="B234" s="32" t="s">
        <v>5040</v>
      </c>
      <c r="C234" s="45" t="s">
        <v>5039</v>
      </c>
      <c r="D234" s="3">
        <v>1</v>
      </c>
      <c r="E234" s="44">
        <v>900</v>
      </c>
      <c r="F234" s="25">
        <f t="shared" si="3"/>
        <v>2.5022500000000001</v>
      </c>
      <c r="G234" s="43">
        <v>2252.0250000000001</v>
      </c>
    </row>
    <row r="235" spans="1:7">
      <c r="A235">
        <v>234</v>
      </c>
      <c r="B235" s="32" t="s">
        <v>5044</v>
      </c>
      <c r="C235" s="45" t="s">
        <v>5043</v>
      </c>
      <c r="D235" s="3">
        <v>1</v>
      </c>
      <c r="E235" s="44">
        <v>900</v>
      </c>
      <c r="F235" s="25">
        <f t="shared" si="3"/>
        <v>2.4985499999999998</v>
      </c>
      <c r="G235" s="43">
        <v>2248.6949999999997</v>
      </c>
    </row>
    <row r="236" spans="1:7">
      <c r="A236">
        <v>235</v>
      </c>
      <c r="B236" s="32" t="s">
        <v>3231</v>
      </c>
      <c r="C236" s="45" t="s">
        <v>3236</v>
      </c>
      <c r="D236" s="3">
        <v>1</v>
      </c>
      <c r="E236" s="44">
        <v>900</v>
      </c>
      <c r="F236" s="25">
        <f t="shared" si="3"/>
        <v>3.2145100000000002</v>
      </c>
      <c r="G236" s="43">
        <v>2893.0590000000002</v>
      </c>
    </row>
    <row r="237" spans="1:7">
      <c r="A237">
        <v>236</v>
      </c>
      <c r="B237" s="32" t="s">
        <v>5862</v>
      </c>
      <c r="C237" s="45" t="s">
        <v>5861</v>
      </c>
      <c r="D237" s="3">
        <v>2</v>
      </c>
      <c r="E237" s="44">
        <v>896</v>
      </c>
      <c r="F237" s="25">
        <f t="shared" si="3"/>
        <v>17.763059999999999</v>
      </c>
      <c r="G237" s="43">
        <v>15915.70176</v>
      </c>
    </row>
    <row r="238" spans="1:7">
      <c r="A238">
        <v>237</v>
      </c>
      <c r="B238" s="32" t="s">
        <v>5888</v>
      </c>
      <c r="C238" s="45" t="s">
        <v>5887</v>
      </c>
      <c r="D238" s="3">
        <v>1</v>
      </c>
      <c r="E238" s="44">
        <v>896</v>
      </c>
      <c r="F238" s="25">
        <f t="shared" si="3"/>
        <v>3.1963699999999995</v>
      </c>
      <c r="G238" s="43">
        <v>2863.9475199999997</v>
      </c>
    </row>
    <row r="239" spans="1:7">
      <c r="A239">
        <v>238</v>
      </c>
      <c r="B239" s="32" t="s">
        <v>2579</v>
      </c>
      <c r="C239" s="45" t="s">
        <v>2586</v>
      </c>
      <c r="D239" s="3">
        <v>2</v>
      </c>
      <c r="E239" s="44">
        <v>896</v>
      </c>
      <c r="F239" s="25">
        <f t="shared" si="3"/>
        <v>16.85286</v>
      </c>
      <c r="G239" s="43">
        <v>15100.162560000001</v>
      </c>
    </row>
    <row r="240" spans="1:7">
      <c r="A240">
        <v>239</v>
      </c>
      <c r="B240" s="32" t="s">
        <v>2014</v>
      </c>
      <c r="C240" s="45" t="s">
        <v>2013</v>
      </c>
      <c r="D240" s="3">
        <v>2</v>
      </c>
      <c r="E240" s="44">
        <v>892.5</v>
      </c>
      <c r="F240" s="25">
        <f t="shared" si="3"/>
        <v>4.6397400000000006</v>
      </c>
      <c r="G240" s="43">
        <v>4140.9679500000002</v>
      </c>
    </row>
    <row r="241" spans="1:7">
      <c r="A241">
        <v>240</v>
      </c>
      <c r="B241" s="32" t="s">
        <v>3537</v>
      </c>
      <c r="C241" s="45" t="s">
        <v>3536</v>
      </c>
      <c r="D241" s="3">
        <v>2</v>
      </c>
      <c r="E241" s="44">
        <v>888</v>
      </c>
      <c r="F241" s="25">
        <f t="shared" si="3"/>
        <v>4.7001999999999997</v>
      </c>
      <c r="G241" s="43">
        <v>4173.7775999999994</v>
      </c>
    </row>
    <row r="242" spans="1:7">
      <c r="A242">
        <v>241</v>
      </c>
      <c r="B242" s="32" t="s">
        <v>3194</v>
      </c>
      <c r="C242" s="45" t="s">
        <v>3193</v>
      </c>
      <c r="D242" s="3">
        <v>2</v>
      </c>
      <c r="E242" s="44">
        <v>887.6</v>
      </c>
      <c r="F242" s="25">
        <f t="shared" si="3"/>
        <v>5.82836</v>
      </c>
      <c r="G242" s="43">
        <v>5173.2523360000005</v>
      </c>
    </row>
    <row r="243" spans="1:7">
      <c r="A243">
        <v>242</v>
      </c>
      <c r="B243" s="32" t="s">
        <v>5828</v>
      </c>
      <c r="C243" s="45" t="s">
        <v>5827</v>
      </c>
      <c r="D243" s="3">
        <v>3</v>
      </c>
      <c r="E243" s="44">
        <v>882</v>
      </c>
      <c r="F243" s="25">
        <f t="shared" si="3"/>
        <v>2.6547299999999998</v>
      </c>
      <c r="G243" s="43">
        <v>2341.4718599999997</v>
      </c>
    </row>
    <row r="244" spans="1:7">
      <c r="A244">
        <v>243</v>
      </c>
      <c r="B244" s="32" t="s">
        <v>4534</v>
      </c>
      <c r="C244" s="45" t="s">
        <v>4533</v>
      </c>
      <c r="D244" s="3">
        <v>2</v>
      </c>
      <c r="E244" s="44">
        <v>880</v>
      </c>
      <c r="F244" s="25">
        <f t="shared" si="3"/>
        <v>3.60867</v>
      </c>
      <c r="G244" s="43">
        <v>3175.6296000000002</v>
      </c>
    </row>
    <row r="245" spans="1:7">
      <c r="A245">
        <v>244</v>
      </c>
      <c r="B245" s="32" t="s">
        <v>4139</v>
      </c>
      <c r="C245" s="45" t="s">
        <v>4138</v>
      </c>
      <c r="D245" s="3">
        <v>4</v>
      </c>
      <c r="E245" s="44">
        <v>872</v>
      </c>
      <c r="F245" s="25">
        <f t="shared" si="3"/>
        <v>3.2363200000000001</v>
      </c>
      <c r="G245" s="43">
        <v>2822.0710400000003</v>
      </c>
    </row>
    <row r="246" spans="1:7">
      <c r="A246">
        <v>245</v>
      </c>
      <c r="B246" s="32" t="s">
        <v>2813</v>
      </c>
      <c r="C246" s="45" t="s">
        <v>2812</v>
      </c>
      <c r="D246" s="3">
        <v>1</v>
      </c>
      <c r="E246" s="44">
        <v>848</v>
      </c>
      <c r="F246" s="25">
        <f t="shared" si="3"/>
        <v>2.3412999999999999</v>
      </c>
      <c r="G246" s="43">
        <v>1985.4223999999999</v>
      </c>
    </row>
    <row r="247" spans="1:7">
      <c r="A247">
        <v>246</v>
      </c>
      <c r="B247" s="32" t="s">
        <v>3725</v>
      </c>
      <c r="C247" s="45" t="s">
        <v>3724</v>
      </c>
      <c r="D247" s="3">
        <v>2</v>
      </c>
      <c r="E247" s="44">
        <v>840</v>
      </c>
      <c r="F247" s="25">
        <f t="shared" si="3"/>
        <v>3.9846699999999999</v>
      </c>
      <c r="G247" s="43">
        <v>3347.1228000000001</v>
      </c>
    </row>
    <row r="248" spans="1:7">
      <c r="A248">
        <v>247</v>
      </c>
      <c r="B248" s="32" t="s">
        <v>1248</v>
      </c>
      <c r="C248" s="45" t="s">
        <v>1254</v>
      </c>
      <c r="D248" s="3">
        <v>4</v>
      </c>
      <c r="E248" s="44">
        <v>833</v>
      </c>
      <c r="F248" s="25">
        <f t="shared" si="3"/>
        <v>4.0966899999999997</v>
      </c>
      <c r="G248" s="43">
        <v>3412.5427699999996</v>
      </c>
    </row>
    <row r="249" spans="1:7">
      <c r="A249">
        <v>248</v>
      </c>
      <c r="B249" s="32" t="s">
        <v>796</v>
      </c>
      <c r="C249" s="45" t="s">
        <v>795</v>
      </c>
      <c r="D249" s="3">
        <v>3</v>
      </c>
      <c r="E249" s="44">
        <v>832.26</v>
      </c>
      <c r="F249" s="25">
        <f t="shared" si="3"/>
        <v>3.3528199999999999</v>
      </c>
      <c r="G249" s="43">
        <v>2790.4179731999998</v>
      </c>
    </row>
    <row r="250" spans="1:7">
      <c r="A250">
        <v>249</v>
      </c>
      <c r="B250" s="32" t="s">
        <v>4558</v>
      </c>
      <c r="C250" s="45" t="s">
        <v>4557</v>
      </c>
      <c r="D250" s="3">
        <v>2</v>
      </c>
      <c r="E250" s="44">
        <v>816</v>
      </c>
      <c r="F250" s="25">
        <f t="shared" si="3"/>
        <v>3.1547399999999999</v>
      </c>
      <c r="G250" s="43">
        <v>2574.26784</v>
      </c>
    </row>
    <row r="251" spans="1:7">
      <c r="A251">
        <v>250</v>
      </c>
      <c r="B251" s="32" t="s">
        <v>2844</v>
      </c>
      <c r="C251" s="45" t="s">
        <v>2843</v>
      </c>
      <c r="D251" s="3">
        <v>4</v>
      </c>
      <c r="E251" s="44">
        <v>800</v>
      </c>
      <c r="F251" s="25">
        <f t="shared" si="3"/>
        <v>3.1202999999999999</v>
      </c>
      <c r="G251" s="43">
        <v>2496.2399999999998</v>
      </c>
    </row>
    <row r="252" spans="1:7">
      <c r="A252">
        <v>251</v>
      </c>
      <c r="B252" s="32" t="s">
        <v>1409</v>
      </c>
      <c r="C252" s="45" t="s">
        <v>1408</v>
      </c>
      <c r="D252" s="3">
        <v>2</v>
      </c>
      <c r="E252" s="44">
        <v>796.8</v>
      </c>
      <c r="F252" s="25">
        <f t="shared" si="3"/>
        <v>8.8911999999999995</v>
      </c>
      <c r="G252" s="43">
        <v>7084.5081599999994</v>
      </c>
    </row>
    <row r="253" spans="1:7">
      <c r="A253">
        <v>252</v>
      </c>
      <c r="B253" s="32" t="s">
        <v>657</v>
      </c>
      <c r="C253" s="45" t="s">
        <v>656</v>
      </c>
      <c r="D253" s="3">
        <v>5</v>
      </c>
      <c r="E253" s="44">
        <v>790</v>
      </c>
      <c r="F253" s="25">
        <f t="shared" si="3"/>
        <v>5.7603099999999987</v>
      </c>
      <c r="G253" s="43">
        <v>4550.6448999999993</v>
      </c>
    </row>
    <row r="254" spans="1:7">
      <c r="A254">
        <v>253</v>
      </c>
      <c r="B254" s="32" t="s">
        <v>1968</v>
      </c>
      <c r="C254" s="45" t="s">
        <v>1967</v>
      </c>
      <c r="D254" s="3">
        <v>6</v>
      </c>
      <c r="E254" s="44">
        <v>787.6</v>
      </c>
      <c r="F254" s="25">
        <f t="shared" si="3"/>
        <v>4.8732199999999999</v>
      </c>
      <c r="G254" s="43">
        <v>3838.148072</v>
      </c>
    </row>
    <row r="255" spans="1:7">
      <c r="A255">
        <v>254</v>
      </c>
      <c r="B255" s="32" t="s">
        <v>4141</v>
      </c>
      <c r="C255" s="45" t="s">
        <v>4140</v>
      </c>
      <c r="D255" s="3">
        <v>2</v>
      </c>
      <c r="E255" s="44">
        <v>780</v>
      </c>
      <c r="F255" s="25">
        <f t="shared" si="3"/>
        <v>1.3019000000000001</v>
      </c>
      <c r="G255" s="43">
        <v>1015.4820000000001</v>
      </c>
    </row>
    <row r="256" spans="1:7">
      <c r="A256">
        <v>255</v>
      </c>
      <c r="B256" s="32" t="s">
        <v>1052</v>
      </c>
      <c r="C256" s="45" t="s">
        <v>1051</v>
      </c>
      <c r="D256" s="3">
        <v>3</v>
      </c>
      <c r="E256" s="44">
        <v>780</v>
      </c>
      <c r="F256" s="25">
        <f t="shared" si="3"/>
        <v>2.5203099999999998</v>
      </c>
      <c r="G256" s="43">
        <v>1965.8417999999999</v>
      </c>
    </row>
    <row r="257" spans="1:7">
      <c r="A257">
        <v>256</v>
      </c>
      <c r="B257" s="32" t="s">
        <v>1024</v>
      </c>
      <c r="C257" s="45" t="s">
        <v>1023</v>
      </c>
      <c r="D257" s="3">
        <v>2</v>
      </c>
      <c r="E257" s="44">
        <v>774</v>
      </c>
      <c r="F257" s="25">
        <f t="shared" si="3"/>
        <v>2.2971599999999999</v>
      </c>
      <c r="G257" s="43">
        <v>1778.0018399999999</v>
      </c>
    </row>
    <row r="258" spans="1:7">
      <c r="A258">
        <v>257</v>
      </c>
      <c r="B258" s="32" t="s">
        <v>2709</v>
      </c>
      <c r="C258" s="45" t="s">
        <v>2708</v>
      </c>
      <c r="D258" s="3">
        <v>2</v>
      </c>
      <c r="E258" s="44">
        <v>774</v>
      </c>
      <c r="F258" s="25">
        <f t="shared" si="3"/>
        <v>3.1007799999999994</v>
      </c>
      <c r="G258" s="43">
        <v>2400.0037199999997</v>
      </c>
    </row>
    <row r="259" spans="1:7">
      <c r="A259">
        <v>258</v>
      </c>
      <c r="B259" s="32" t="s">
        <v>725</v>
      </c>
      <c r="C259" s="45" t="s">
        <v>724</v>
      </c>
      <c r="D259" s="3">
        <v>3</v>
      </c>
      <c r="E259" s="44">
        <v>765</v>
      </c>
      <c r="F259" s="25">
        <f t="shared" ref="F259:F322" si="4">G259/E259</f>
        <v>2.8918900000000001</v>
      </c>
      <c r="G259" s="43">
        <v>2212.29585</v>
      </c>
    </row>
    <row r="260" spans="1:7">
      <c r="A260">
        <v>259</v>
      </c>
      <c r="B260" s="32" t="s">
        <v>4137</v>
      </c>
      <c r="C260" s="45" t="s">
        <v>4136</v>
      </c>
      <c r="D260" s="3">
        <v>1</v>
      </c>
      <c r="E260" s="44">
        <v>740</v>
      </c>
      <c r="F260" s="25">
        <f t="shared" si="4"/>
        <v>0.87360000000000004</v>
      </c>
      <c r="G260" s="43">
        <v>646.46400000000006</v>
      </c>
    </row>
    <row r="261" spans="1:7">
      <c r="A261">
        <v>260</v>
      </c>
      <c r="B261" s="32" t="s">
        <v>2232</v>
      </c>
      <c r="C261" s="45" t="s">
        <v>2231</v>
      </c>
      <c r="D261" s="3">
        <v>2</v>
      </c>
      <c r="E261" s="44">
        <v>736</v>
      </c>
      <c r="F261" s="25">
        <f t="shared" si="4"/>
        <v>4.6322999999999999</v>
      </c>
      <c r="G261" s="43">
        <v>3409.3728000000001</v>
      </c>
    </row>
    <row r="262" spans="1:7">
      <c r="A262">
        <v>261</v>
      </c>
      <c r="B262" s="32" t="s">
        <v>2234</v>
      </c>
      <c r="C262" s="45" t="s">
        <v>2233</v>
      </c>
      <c r="D262" s="3">
        <v>2</v>
      </c>
      <c r="E262" s="44">
        <v>735</v>
      </c>
      <c r="F262" s="25">
        <f t="shared" si="4"/>
        <v>4.7126799999999998</v>
      </c>
      <c r="G262" s="43">
        <v>3463.8197999999998</v>
      </c>
    </row>
    <row r="263" spans="1:7">
      <c r="A263">
        <v>262</v>
      </c>
      <c r="B263" s="32" t="s">
        <v>978</v>
      </c>
      <c r="C263" s="45" t="s">
        <v>977</v>
      </c>
      <c r="D263" s="3">
        <v>2</v>
      </c>
      <c r="E263" s="44">
        <v>730</v>
      </c>
      <c r="F263" s="25">
        <f t="shared" si="4"/>
        <v>2.58236</v>
      </c>
      <c r="G263" s="43">
        <v>1885.1228000000001</v>
      </c>
    </row>
    <row r="264" spans="1:7">
      <c r="A264">
        <v>263</v>
      </c>
      <c r="B264" s="32" t="s">
        <v>976</v>
      </c>
      <c r="C264" s="45" t="s">
        <v>975</v>
      </c>
      <c r="D264" s="3">
        <v>1</v>
      </c>
      <c r="E264" s="44">
        <v>725</v>
      </c>
      <c r="F264" s="25">
        <f t="shared" si="4"/>
        <v>4.3674299999999997</v>
      </c>
      <c r="G264" s="43">
        <v>3166.3867499999997</v>
      </c>
    </row>
    <row r="265" spans="1:7">
      <c r="A265">
        <v>264</v>
      </c>
      <c r="B265" s="32" t="s">
        <v>4824</v>
      </c>
      <c r="C265" s="45" t="s">
        <v>4823</v>
      </c>
      <c r="D265" s="3">
        <v>5</v>
      </c>
      <c r="E265" s="44">
        <v>721.39499999999998</v>
      </c>
      <c r="F265" s="25">
        <f t="shared" si="4"/>
        <v>5.51187</v>
      </c>
      <c r="G265" s="43">
        <v>3976.2354586500001</v>
      </c>
    </row>
    <row r="266" spans="1:7">
      <c r="A266">
        <v>265</v>
      </c>
      <c r="B266" s="32" t="s">
        <v>2584</v>
      </c>
      <c r="C266" s="45" t="s">
        <v>2583</v>
      </c>
      <c r="D266" s="3">
        <v>4</v>
      </c>
      <c r="E266" s="44">
        <v>720</v>
      </c>
      <c r="F266" s="25">
        <f t="shared" si="4"/>
        <v>7.5486300000000002</v>
      </c>
      <c r="G266" s="43">
        <v>5435.0136000000002</v>
      </c>
    </row>
    <row r="267" spans="1:7">
      <c r="A267">
        <v>266</v>
      </c>
      <c r="B267" s="32" t="s">
        <v>1798</v>
      </c>
      <c r="C267" s="45" t="s">
        <v>1797</v>
      </c>
      <c r="D267" s="3">
        <v>2</v>
      </c>
      <c r="E267" s="44">
        <v>720</v>
      </c>
      <c r="F267" s="25">
        <f t="shared" si="4"/>
        <v>4.3698600000000001</v>
      </c>
      <c r="G267" s="43">
        <v>3146.2991999999999</v>
      </c>
    </row>
    <row r="268" spans="1:7">
      <c r="A268">
        <v>267</v>
      </c>
      <c r="B268" s="32" t="s">
        <v>1451</v>
      </c>
      <c r="C268" s="45" t="s">
        <v>1450</v>
      </c>
      <c r="D268" s="3">
        <v>3</v>
      </c>
      <c r="E268" s="44">
        <v>716.09699999999998</v>
      </c>
      <c r="F268" s="25">
        <f t="shared" si="4"/>
        <v>2.8849200000000002</v>
      </c>
      <c r="G268" s="43">
        <v>2065.8825572400001</v>
      </c>
    </row>
    <row r="269" spans="1:7">
      <c r="A269">
        <v>268</v>
      </c>
      <c r="B269" s="32" t="s">
        <v>6013</v>
      </c>
      <c r="C269" s="45" t="s">
        <v>6012</v>
      </c>
      <c r="D269" s="3">
        <v>2</v>
      </c>
      <c r="E269" s="44">
        <v>709</v>
      </c>
      <c r="F269" s="25">
        <f t="shared" si="4"/>
        <v>2.9486900000000005</v>
      </c>
      <c r="G269" s="43">
        <v>2090.6212100000002</v>
      </c>
    </row>
    <row r="270" spans="1:7">
      <c r="A270">
        <v>269</v>
      </c>
      <c r="B270" s="32" t="s">
        <v>2833</v>
      </c>
      <c r="C270" s="45" t="s">
        <v>2838</v>
      </c>
      <c r="D270" s="3">
        <v>3</v>
      </c>
      <c r="E270" s="44">
        <v>700</v>
      </c>
      <c r="F270" s="25">
        <f t="shared" si="4"/>
        <v>4.8245699999999996</v>
      </c>
      <c r="G270" s="43">
        <v>3377.1989999999996</v>
      </c>
    </row>
    <row r="271" spans="1:7">
      <c r="A271">
        <v>270</v>
      </c>
      <c r="B271" s="32" t="s">
        <v>4550</v>
      </c>
      <c r="C271" s="45" t="s">
        <v>4549</v>
      </c>
      <c r="D271" s="3">
        <v>2</v>
      </c>
      <c r="E271" s="44">
        <v>627.20000000000005</v>
      </c>
      <c r="F271" s="25">
        <f t="shared" si="4"/>
        <v>3.6179399999999999</v>
      </c>
      <c r="G271" s="43">
        <v>2269.1719680000001</v>
      </c>
    </row>
    <row r="272" spans="1:7">
      <c r="A272">
        <v>271</v>
      </c>
      <c r="B272" s="32" t="s">
        <v>3733</v>
      </c>
      <c r="C272" s="45" t="s">
        <v>3732</v>
      </c>
      <c r="D272" s="3">
        <v>3</v>
      </c>
      <c r="E272" s="44">
        <v>620</v>
      </c>
      <c r="F272" s="25">
        <f t="shared" si="4"/>
        <v>1.6235599999999999</v>
      </c>
      <c r="G272" s="43">
        <v>1006.6071999999999</v>
      </c>
    </row>
    <row r="273" spans="1:7">
      <c r="A273">
        <v>272</v>
      </c>
      <c r="B273" s="32" t="s">
        <v>4290</v>
      </c>
      <c r="C273" s="45" t="s">
        <v>4289</v>
      </c>
      <c r="D273" s="3">
        <v>3</v>
      </c>
      <c r="E273" s="44">
        <v>609</v>
      </c>
      <c r="F273" s="25">
        <f t="shared" si="4"/>
        <v>2.9514800000000001</v>
      </c>
      <c r="G273" s="43">
        <v>1797.4513200000001</v>
      </c>
    </row>
    <row r="274" spans="1:7">
      <c r="A274">
        <v>273</v>
      </c>
      <c r="B274" s="32" t="s">
        <v>685</v>
      </c>
      <c r="C274" s="45" t="s">
        <v>684</v>
      </c>
      <c r="D274" s="3">
        <v>3</v>
      </c>
      <c r="E274" s="44">
        <v>601.78300000000002</v>
      </c>
      <c r="F274" s="25">
        <f t="shared" si="4"/>
        <v>5.8516700000000004</v>
      </c>
      <c r="G274" s="43">
        <v>3521.4355276100005</v>
      </c>
    </row>
    <row r="275" spans="1:7">
      <c r="A275">
        <v>274</v>
      </c>
      <c r="B275" s="32" t="s">
        <v>5072</v>
      </c>
      <c r="C275" s="45" t="s">
        <v>5071</v>
      </c>
      <c r="D275" s="3">
        <v>2</v>
      </c>
      <c r="E275" s="44">
        <v>600</v>
      </c>
      <c r="F275" s="25">
        <f t="shared" si="4"/>
        <v>1.90168</v>
      </c>
      <c r="G275" s="43">
        <v>1141.008</v>
      </c>
    </row>
    <row r="276" spans="1:7">
      <c r="A276">
        <v>275</v>
      </c>
      <c r="B276" s="32" t="s">
        <v>5101</v>
      </c>
      <c r="C276" s="45" t="s">
        <v>5100</v>
      </c>
      <c r="D276" s="3">
        <v>3</v>
      </c>
      <c r="E276" s="44">
        <v>600</v>
      </c>
      <c r="F276" s="25">
        <f t="shared" si="4"/>
        <v>7.1256500000000003</v>
      </c>
      <c r="G276" s="43">
        <v>4275.3900000000003</v>
      </c>
    </row>
    <row r="277" spans="1:7">
      <c r="A277">
        <v>276</v>
      </c>
      <c r="B277" s="32" t="s">
        <v>5454</v>
      </c>
      <c r="C277" s="45" t="s">
        <v>5453</v>
      </c>
      <c r="D277" s="3">
        <v>3</v>
      </c>
      <c r="E277" s="44">
        <v>591</v>
      </c>
      <c r="F277" s="25">
        <f t="shared" si="4"/>
        <v>6.0007400000000004</v>
      </c>
      <c r="G277" s="43">
        <v>3546.4373400000004</v>
      </c>
    </row>
    <row r="278" spans="1:7">
      <c r="A278">
        <v>277</v>
      </c>
      <c r="B278" s="32" t="s">
        <v>113</v>
      </c>
      <c r="C278" s="45" t="s">
        <v>2878</v>
      </c>
      <c r="D278" s="3">
        <v>3</v>
      </c>
      <c r="E278" s="44">
        <v>588</v>
      </c>
      <c r="F278" s="25">
        <f t="shared" si="4"/>
        <v>6.4081000000000001</v>
      </c>
      <c r="G278" s="43">
        <v>3767.9628000000002</v>
      </c>
    </row>
    <row r="279" spans="1:7">
      <c r="A279">
        <v>278</v>
      </c>
      <c r="B279" s="32" t="s">
        <v>1459</v>
      </c>
      <c r="C279" s="45" t="s">
        <v>1458</v>
      </c>
      <c r="D279" s="3">
        <v>2</v>
      </c>
      <c r="E279" s="44">
        <v>572.5</v>
      </c>
      <c r="F279" s="25">
        <f t="shared" si="4"/>
        <v>3.5068899999999998</v>
      </c>
      <c r="G279" s="43">
        <v>2007.6945249999999</v>
      </c>
    </row>
    <row r="280" spans="1:7">
      <c r="A280">
        <v>279</v>
      </c>
      <c r="B280" s="32" t="s">
        <v>195</v>
      </c>
      <c r="C280" s="45" t="s">
        <v>906</v>
      </c>
      <c r="D280" s="3">
        <v>3</v>
      </c>
      <c r="E280" s="44">
        <v>570</v>
      </c>
      <c r="F280" s="25">
        <f t="shared" si="4"/>
        <v>5.4357899999999999</v>
      </c>
      <c r="G280" s="43">
        <v>3098.4002999999998</v>
      </c>
    </row>
    <row r="281" spans="1:7">
      <c r="A281">
        <v>280</v>
      </c>
      <c r="B281" s="32" t="s">
        <v>1040</v>
      </c>
      <c r="C281" s="45" t="s">
        <v>1039</v>
      </c>
      <c r="D281" s="3">
        <v>2</v>
      </c>
      <c r="E281" s="44">
        <v>564.5</v>
      </c>
      <c r="F281" s="25">
        <f t="shared" si="4"/>
        <v>2.2545899999999999</v>
      </c>
      <c r="G281" s="43">
        <v>1272.7160549999999</v>
      </c>
    </row>
    <row r="282" spans="1:7">
      <c r="A282">
        <v>281</v>
      </c>
      <c r="B282" s="32" t="s">
        <v>4013</v>
      </c>
      <c r="C282" s="45" t="s">
        <v>4046</v>
      </c>
      <c r="D282" s="3">
        <v>2</v>
      </c>
      <c r="E282" s="44">
        <v>560</v>
      </c>
      <c r="F282" s="25">
        <f t="shared" si="4"/>
        <v>3.6976900000000001</v>
      </c>
      <c r="G282" s="43">
        <v>2070.7064</v>
      </c>
    </row>
    <row r="283" spans="1:7">
      <c r="A283">
        <v>282</v>
      </c>
      <c r="B283" s="32" t="s">
        <v>1231</v>
      </c>
      <c r="C283" s="45" t="s">
        <v>1230</v>
      </c>
      <c r="D283" s="3">
        <v>3</v>
      </c>
      <c r="E283" s="44">
        <v>560</v>
      </c>
      <c r="F283" s="25">
        <f t="shared" si="4"/>
        <v>1.83213</v>
      </c>
      <c r="G283" s="43">
        <v>1025.9928</v>
      </c>
    </row>
    <row r="284" spans="1:7">
      <c r="A284">
        <v>283</v>
      </c>
      <c r="B284" s="32" t="s">
        <v>1466</v>
      </c>
      <c r="C284" s="45" t="s">
        <v>1465</v>
      </c>
      <c r="D284" s="3">
        <v>2</v>
      </c>
      <c r="E284" s="44">
        <v>554.25</v>
      </c>
      <c r="F284" s="25">
        <f t="shared" si="4"/>
        <v>3.9544199999999994</v>
      </c>
      <c r="G284" s="43">
        <v>2191.7372849999997</v>
      </c>
    </row>
    <row r="285" spans="1:7">
      <c r="A285">
        <v>284</v>
      </c>
      <c r="B285" s="32" t="s">
        <v>4683</v>
      </c>
      <c r="C285" s="45" t="s">
        <v>4682</v>
      </c>
      <c r="D285" s="3">
        <v>2</v>
      </c>
      <c r="E285" s="44">
        <v>552</v>
      </c>
      <c r="F285" s="25">
        <f t="shared" si="4"/>
        <v>6.8670600000000004</v>
      </c>
      <c r="G285" s="43">
        <v>3790.6171200000003</v>
      </c>
    </row>
    <row r="286" spans="1:7">
      <c r="A286">
        <v>285</v>
      </c>
      <c r="B286" s="32" t="s">
        <v>3048</v>
      </c>
      <c r="C286" s="45" t="s">
        <v>3058</v>
      </c>
      <c r="D286" s="3">
        <v>3</v>
      </c>
      <c r="E286" s="44">
        <v>550</v>
      </c>
      <c r="F286" s="25">
        <f t="shared" si="4"/>
        <v>3.9856399999999996</v>
      </c>
      <c r="G286" s="43">
        <v>2192.1019999999999</v>
      </c>
    </row>
    <row r="287" spans="1:7">
      <c r="A287">
        <v>286</v>
      </c>
      <c r="B287" s="32" t="s">
        <v>3064</v>
      </c>
      <c r="C287" s="45" t="s">
        <v>3063</v>
      </c>
      <c r="D287" s="3">
        <v>2</v>
      </c>
      <c r="E287" s="44">
        <v>537.6</v>
      </c>
      <c r="F287" s="25">
        <f t="shared" si="4"/>
        <v>15.383779999999998</v>
      </c>
      <c r="G287" s="43">
        <v>8270.3201279999994</v>
      </c>
    </row>
    <row r="288" spans="1:7">
      <c r="A288">
        <v>287</v>
      </c>
      <c r="B288" s="32" t="s">
        <v>946</v>
      </c>
      <c r="C288" s="45" t="s">
        <v>945</v>
      </c>
      <c r="D288" s="3">
        <v>2</v>
      </c>
      <c r="E288" s="44">
        <v>525.9</v>
      </c>
      <c r="F288" s="25">
        <f t="shared" si="4"/>
        <v>2.5904600000000002</v>
      </c>
      <c r="G288" s="43">
        <v>1362.3229140000001</v>
      </c>
    </row>
    <row r="289" spans="1:7">
      <c r="A289">
        <v>288</v>
      </c>
      <c r="B289" s="32" t="s">
        <v>2263</v>
      </c>
      <c r="C289" s="45" t="s">
        <v>2262</v>
      </c>
      <c r="D289" s="3">
        <v>2</v>
      </c>
      <c r="E289" s="44">
        <v>520</v>
      </c>
      <c r="F289" s="25">
        <f t="shared" si="4"/>
        <v>3.5398800000000001</v>
      </c>
      <c r="G289" s="43">
        <v>1840.7376000000002</v>
      </c>
    </row>
    <row r="290" spans="1:7">
      <c r="A290">
        <v>289</v>
      </c>
      <c r="B290" s="32" t="s">
        <v>3771</v>
      </c>
      <c r="C290" s="45" t="s">
        <v>3770</v>
      </c>
      <c r="D290" s="3">
        <v>2</v>
      </c>
      <c r="E290" s="44">
        <v>518.45500000000004</v>
      </c>
      <c r="F290" s="25">
        <f t="shared" si="4"/>
        <v>3.44983</v>
      </c>
      <c r="G290" s="43">
        <v>1788.5816126500001</v>
      </c>
    </row>
    <row r="291" spans="1:7">
      <c r="A291">
        <v>290</v>
      </c>
      <c r="B291" s="32" t="s">
        <v>3988</v>
      </c>
      <c r="C291" s="45" t="s">
        <v>3987</v>
      </c>
      <c r="D291" s="3">
        <v>2</v>
      </c>
      <c r="E291" s="44">
        <v>500</v>
      </c>
      <c r="F291" s="25">
        <f t="shared" si="4"/>
        <v>1.08725</v>
      </c>
      <c r="G291" s="43">
        <v>543.625</v>
      </c>
    </row>
    <row r="292" spans="1:7">
      <c r="A292">
        <v>291</v>
      </c>
      <c r="B292" s="32" t="s">
        <v>4972</v>
      </c>
      <c r="C292" s="45" t="s">
        <v>4971</v>
      </c>
      <c r="D292" s="3">
        <v>2</v>
      </c>
      <c r="E292" s="44">
        <v>500</v>
      </c>
      <c r="F292" s="25">
        <f t="shared" si="4"/>
        <v>2.7248800000000002</v>
      </c>
      <c r="G292" s="43">
        <v>1362.44</v>
      </c>
    </row>
    <row r="293" spans="1:7">
      <c r="A293">
        <v>292</v>
      </c>
      <c r="B293" s="32" t="s">
        <v>5068</v>
      </c>
      <c r="C293" s="45" t="s">
        <v>5067</v>
      </c>
      <c r="D293" s="3">
        <v>2</v>
      </c>
      <c r="E293" s="44">
        <v>500</v>
      </c>
      <c r="F293" s="25">
        <f t="shared" si="4"/>
        <v>1.8909</v>
      </c>
      <c r="G293" s="43">
        <v>945.45</v>
      </c>
    </row>
    <row r="294" spans="1:7">
      <c r="A294">
        <v>293</v>
      </c>
      <c r="B294" s="32" t="s">
        <v>4949</v>
      </c>
      <c r="C294" s="45" t="s">
        <v>4948</v>
      </c>
      <c r="D294" s="3">
        <v>2</v>
      </c>
      <c r="E294" s="44">
        <v>500</v>
      </c>
      <c r="F294" s="25">
        <f t="shared" si="4"/>
        <v>1.8606</v>
      </c>
      <c r="G294" s="43">
        <v>930.30000000000007</v>
      </c>
    </row>
    <row r="295" spans="1:7">
      <c r="A295">
        <v>294</v>
      </c>
      <c r="B295" s="32" t="s">
        <v>2147</v>
      </c>
      <c r="C295" s="45" t="s">
        <v>2146</v>
      </c>
      <c r="D295" s="3">
        <v>1</v>
      </c>
      <c r="E295" s="44">
        <v>500</v>
      </c>
      <c r="F295" s="25">
        <f t="shared" si="4"/>
        <v>4.3916399999999998</v>
      </c>
      <c r="G295" s="43">
        <v>2195.8199999999997</v>
      </c>
    </row>
    <row r="296" spans="1:7">
      <c r="A296">
        <v>295</v>
      </c>
      <c r="B296" s="32" t="s">
        <v>980</v>
      </c>
      <c r="C296" s="45" t="s">
        <v>979</v>
      </c>
      <c r="D296" s="3">
        <v>1</v>
      </c>
      <c r="E296" s="44">
        <v>500</v>
      </c>
      <c r="F296" s="25">
        <f t="shared" si="4"/>
        <v>2.4261300000000001</v>
      </c>
      <c r="G296" s="43">
        <v>1213.0650000000001</v>
      </c>
    </row>
    <row r="297" spans="1:7">
      <c r="A297">
        <v>296</v>
      </c>
      <c r="B297" s="32" t="s">
        <v>4025</v>
      </c>
      <c r="C297" s="45" t="s">
        <v>4024</v>
      </c>
      <c r="D297" s="3">
        <v>1</v>
      </c>
      <c r="E297" s="44">
        <v>497</v>
      </c>
      <c r="F297" s="25">
        <f t="shared" si="4"/>
        <v>4.0148299999999999</v>
      </c>
      <c r="G297" s="43">
        <v>1995.37051</v>
      </c>
    </row>
    <row r="298" spans="1:7">
      <c r="A298">
        <v>297</v>
      </c>
      <c r="B298" s="32" t="s">
        <v>4538</v>
      </c>
      <c r="C298" s="45" t="s">
        <v>4537</v>
      </c>
      <c r="D298" s="3">
        <v>1</v>
      </c>
      <c r="E298" s="44">
        <v>495</v>
      </c>
      <c r="F298" s="25">
        <f t="shared" si="4"/>
        <v>4.4979699999999996</v>
      </c>
      <c r="G298" s="43">
        <v>2226.4951499999997</v>
      </c>
    </row>
    <row r="299" spans="1:7">
      <c r="A299">
        <v>298</v>
      </c>
      <c r="B299" s="32" t="s">
        <v>944</v>
      </c>
      <c r="C299" s="45" t="s">
        <v>3731</v>
      </c>
      <c r="D299" s="3">
        <v>1</v>
      </c>
      <c r="E299" s="44">
        <v>492</v>
      </c>
      <c r="F299" s="25">
        <f t="shared" si="4"/>
        <v>3.24634</v>
      </c>
      <c r="G299" s="43">
        <v>1597.19928</v>
      </c>
    </row>
    <row r="300" spans="1:7">
      <c r="A300">
        <v>299</v>
      </c>
      <c r="B300" s="32" t="s">
        <v>1102</v>
      </c>
      <c r="C300" s="45" t="s">
        <v>1101</v>
      </c>
      <c r="D300" s="3">
        <v>2</v>
      </c>
      <c r="E300" s="44">
        <v>490</v>
      </c>
      <c r="F300" s="25">
        <f t="shared" si="4"/>
        <v>11.80016</v>
      </c>
      <c r="G300" s="43">
        <v>5782.0784000000003</v>
      </c>
    </row>
    <row r="301" spans="1:7">
      <c r="A301">
        <v>300</v>
      </c>
      <c r="B301" s="32" t="s">
        <v>3718</v>
      </c>
      <c r="C301" s="45" t="s">
        <v>3721</v>
      </c>
      <c r="D301" s="3">
        <v>1</v>
      </c>
      <c r="E301" s="44">
        <v>490</v>
      </c>
      <c r="F301" s="25">
        <f t="shared" si="4"/>
        <v>4.0384000000000002</v>
      </c>
      <c r="G301" s="43">
        <v>1978.816</v>
      </c>
    </row>
    <row r="302" spans="1:7">
      <c r="A302">
        <v>301</v>
      </c>
      <c r="B302" s="32" t="s">
        <v>1670</v>
      </c>
      <c r="C302" s="45" t="s">
        <v>4902</v>
      </c>
      <c r="D302" s="3">
        <v>1</v>
      </c>
      <c r="E302" s="44">
        <v>483</v>
      </c>
      <c r="F302" s="25">
        <f t="shared" si="4"/>
        <v>4.5635399999999997</v>
      </c>
      <c r="G302" s="43">
        <v>2204.1898200000001</v>
      </c>
    </row>
    <row r="303" spans="1:7">
      <c r="A303">
        <v>302</v>
      </c>
      <c r="B303" s="32" t="s">
        <v>2246</v>
      </c>
      <c r="C303" s="45" t="s">
        <v>2245</v>
      </c>
      <c r="D303" s="3">
        <v>1</v>
      </c>
      <c r="E303" s="44">
        <v>483</v>
      </c>
      <c r="F303" s="25">
        <f t="shared" si="4"/>
        <v>4.7552399999999997</v>
      </c>
      <c r="G303" s="43">
        <v>2296.7809199999997</v>
      </c>
    </row>
    <row r="304" spans="1:7">
      <c r="A304">
        <v>303</v>
      </c>
      <c r="B304" s="32" t="s">
        <v>3736</v>
      </c>
      <c r="C304" s="45" t="s">
        <v>3735</v>
      </c>
      <c r="D304" s="3">
        <v>1</v>
      </c>
      <c r="E304" s="44">
        <v>480</v>
      </c>
      <c r="F304" s="25">
        <f t="shared" si="4"/>
        <v>3.4163299999999999</v>
      </c>
      <c r="G304" s="43">
        <v>1639.8383999999999</v>
      </c>
    </row>
    <row r="305" spans="1:7">
      <c r="A305">
        <v>304</v>
      </c>
      <c r="B305" s="32" t="s">
        <v>5173</v>
      </c>
      <c r="C305" s="45" t="s">
        <v>5172</v>
      </c>
      <c r="D305" s="3">
        <v>2</v>
      </c>
      <c r="E305" s="44">
        <v>477.75</v>
      </c>
      <c r="F305" s="25">
        <f t="shared" si="4"/>
        <v>4.55206</v>
      </c>
      <c r="G305" s="43">
        <v>2174.7466650000001</v>
      </c>
    </row>
    <row r="306" spans="1:7">
      <c r="A306">
        <v>305</v>
      </c>
      <c r="B306" s="32" t="s">
        <v>4003</v>
      </c>
      <c r="C306" s="45" t="s">
        <v>4002</v>
      </c>
      <c r="D306" s="3">
        <v>1</v>
      </c>
      <c r="E306" s="44">
        <v>476</v>
      </c>
      <c r="F306" s="25">
        <f t="shared" si="4"/>
        <v>10.984109999999999</v>
      </c>
      <c r="G306" s="43">
        <v>5228.4363599999997</v>
      </c>
    </row>
    <row r="307" spans="1:7">
      <c r="A307">
        <v>306</v>
      </c>
      <c r="B307" s="32" t="s">
        <v>4995</v>
      </c>
      <c r="C307" s="45" t="s">
        <v>4994</v>
      </c>
      <c r="D307" s="3">
        <v>1</v>
      </c>
      <c r="E307" s="44">
        <v>475</v>
      </c>
      <c r="F307" s="25">
        <f t="shared" si="4"/>
        <v>4.8932599999999997</v>
      </c>
      <c r="G307" s="43">
        <v>2324.2984999999999</v>
      </c>
    </row>
    <row r="308" spans="1:7">
      <c r="A308">
        <v>307</v>
      </c>
      <c r="B308" s="32" t="s">
        <v>3226</v>
      </c>
      <c r="C308" s="45" t="s">
        <v>3225</v>
      </c>
      <c r="D308" s="3">
        <v>1</v>
      </c>
      <c r="E308" s="44">
        <v>475</v>
      </c>
      <c r="F308" s="25">
        <f t="shared" si="4"/>
        <v>5.15158</v>
      </c>
      <c r="G308" s="43">
        <v>2447.0005000000001</v>
      </c>
    </row>
    <row r="309" spans="1:7">
      <c r="A309">
        <v>308</v>
      </c>
      <c r="B309" s="32" t="s">
        <v>4993</v>
      </c>
      <c r="C309" s="45" t="s">
        <v>4992</v>
      </c>
      <c r="D309" s="3">
        <v>1</v>
      </c>
      <c r="E309" s="44">
        <v>474.3</v>
      </c>
      <c r="F309" s="25">
        <f t="shared" si="4"/>
        <v>4.7227100000000002</v>
      </c>
      <c r="G309" s="43">
        <v>2239.9813530000001</v>
      </c>
    </row>
    <row r="310" spans="1:7">
      <c r="A310">
        <v>309</v>
      </c>
      <c r="B310" s="32" t="s">
        <v>862</v>
      </c>
      <c r="C310" s="45" t="s">
        <v>861</v>
      </c>
      <c r="D310" s="3">
        <v>2</v>
      </c>
      <c r="E310" s="44">
        <v>474</v>
      </c>
      <c r="F310" s="25">
        <f t="shared" si="4"/>
        <v>2.1849599999999998</v>
      </c>
      <c r="G310" s="43">
        <v>1035.6710399999999</v>
      </c>
    </row>
    <row r="311" spans="1:7">
      <c r="A311">
        <v>310</v>
      </c>
      <c r="B311" s="32" t="s">
        <v>3533</v>
      </c>
      <c r="C311" s="45" t="s">
        <v>3532</v>
      </c>
      <c r="D311" s="3">
        <v>3</v>
      </c>
      <c r="E311" s="44">
        <v>468</v>
      </c>
      <c r="F311" s="25">
        <f t="shared" si="4"/>
        <v>4.6374000000000004</v>
      </c>
      <c r="G311" s="43">
        <v>2170.3032000000003</v>
      </c>
    </row>
    <row r="312" spans="1:7">
      <c r="A312">
        <v>311</v>
      </c>
      <c r="B312" s="32" t="s">
        <v>3547</v>
      </c>
      <c r="C312" s="45" t="s">
        <v>5974</v>
      </c>
      <c r="D312" s="3">
        <v>1</v>
      </c>
      <c r="E312" s="44">
        <v>462</v>
      </c>
      <c r="F312" s="25">
        <f t="shared" si="4"/>
        <v>3.9908800000000002</v>
      </c>
      <c r="G312" s="43">
        <v>1843.78656</v>
      </c>
    </row>
    <row r="313" spans="1:7">
      <c r="A313">
        <v>312</v>
      </c>
      <c r="B313" s="32" t="s">
        <v>1253</v>
      </c>
      <c r="C313" s="45" t="s">
        <v>1252</v>
      </c>
      <c r="D313" s="3">
        <v>3</v>
      </c>
      <c r="E313" s="44">
        <v>460</v>
      </c>
      <c r="F313" s="25">
        <f t="shared" si="4"/>
        <v>1.3873800000000001</v>
      </c>
      <c r="G313" s="43">
        <v>638.19479999999999</v>
      </c>
    </row>
    <row r="314" spans="1:7">
      <c r="A314">
        <v>313</v>
      </c>
      <c r="B314" s="32" t="s">
        <v>1503</v>
      </c>
      <c r="C314" s="45" t="s">
        <v>1502</v>
      </c>
      <c r="D314" s="3">
        <v>3</v>
      </c>
      <c r="E314" s="44">
        <v>460</v>
      </c>
      <c r="F314" s="25">
        <f t="shared" si="4"/>
        <v>2.2631299999999999</v>
      </c>
      <c r="G314" s="43">
        <v>1041.0398</v>
      </c>
    </row>
    <row r="315" spans="1:7">
      <c r="A315">
        <v>314</v>
      </c>
      <c r="B315" s="32" t="s">
        <v>4855</v>
      </c>
      <c r="C315" s="45" t="s">
        <v>4854</v>
      </c>
      <c r="D315" s="3">
        <v>1</v>
      </c>
      <c r="E315" s="44">
        <v>459.048</v>
      </c>
      <c r="F315" s="25">
        <f t="shared" si="4"/>
        <v>3.9183400000000002</v>
      </c>
      <c r="G315" s="43">
        <v>1798.70614032</v>
      </c>
    </row>
    <row r="316" spans="1:7">
      <c r="A316">
        <v>315</v>
      </c>
      <c r="B316" s="32" t="s">
        <v>4849</v>
      </c>
      <c r="C316" s="45" t="s">
        <v>4848</v>
      </c>
      <c r="D316" s="3">
        <v>1</v>
      </c>
      <c r="E316" s="44">
        <v>459</v>
      </c>
      <c r="F316" s="25">
        <f t="shared" si="4"/>
        <v>3.84</v>
      </c>
      <c r="G316" s="43">
        <v>1762.56</v>
      </c>
    </row>
    <row r="317" spans="1:7">
      <c r="A317">
        <v>316</v>
      </c>
      <c r="B317" s="32" t="s">
        <v>4843</v>
      </c>
      <c r="C317" s="45" t="s">
        <v>4842</v>
      </c>
      <c r="D317" s="3">
        <v>1</v>
      </c>
      <c r="E317" s="44">
        <v>458.99099999999999</v>
      </c>
      <c r="F317" s="25">
        <f t="shared" si="4"/>
        <v>4.0422700000000003</v>
      </c>
      <c r="G317" s="43">
        <v>1855.36554957</v>
      </c>
    </row>
    <row r="318" spans="1:7">
      <c r="A318">
        <v>317</v>
      </c>
      <c r="B318" s="32" t="s">
        <v>2759</v>
      </c>
      <c r="C318" s="45" t="s">
        <v>2758</v>
      </c>
      <c r="D318" s="3">
        <v>2</v>
      </c>
      <c r="E318" s="44">
        <v>456</v>
      </c>
      <c r="F318" s="25">
        <f t="shared" si="4"/>
        <v>11.499360000000001</v>
      </c>
      <c r="G318" s="43">
        <v>5243.7081600000001</v>
      </c>
    </row>
    <row r="319" spans="1:7">
      <c r="A319">
        <v>318</v>
      </c>
      <c r="B319" s="32" t="s">
        <v>3231</v>
      </c>
      <c r="C319" s="45" t="s">
        <v>3883</v>
      </c>
      <c r="D319" s="3">
        <v>1</v>
      </c>
      <c r="E319" s="44">
        <v>450</v>
      </c>
      <c r="F319" s="25">
        <f t="shared" si="4"/>
        <v>3.2170899999999998</v>
      </c>
      <c r="G319" s="43">
        <v>1447.6904999999999</v>
      </c>
    </row>
    <row r="320" spans="1:7">
      <c r="A320">
        <v>319</v>
      </c>
      <c r="B320" s="32" t="s">
        <v>3749</v>
      </c>
      <c r="C320" s="45" t="s">
        <v>3748</v>
      </c>
      <c r="D320" s="3">
        <v>1</v>
      </c>
      <c r="E320" s="44">
        <v>440.94600000000003</v>
      </c>
      <c r="F320" s="25">
        <f t="shared" si="4"/>
        <v>2.8875600000000001</v>
      </c>
      <c r="G320" s="43">
        <v>1273.2580317600002</v>
      </c>
    </row>
    <row r="321" spans="1:7">
      <c r="A321">
        <v>320</v>
      </c>
      <c r="B321" s="32" t="s">
        <v>3996</v>
      </c>
      <c r="C321" s="45" t="s">
        <v>3995</v>
      </c>
      <c r="D321" s="3">
        <v>2</v>
      </c>
      <c r="E321" s="44">
        <v>440</v>
      </c>
      <c r="F321" s="25">
        <f t="shared" si="4"/>
        <v>1.88375</v>
      </c>
      <c r="G321" s="43">
        <v>828.85</v>
      </c>
    </row>
    <row r="322" spans="1:7">
      <c r="A322">
        <v>321</v>
      </c>
      <c r="B322" s="32" t="s">
        <v>4529</v>
      </c>
      <c r="C322" s="45" t="s">
        <v>4528</v>
      </c>
      <c r="D322" s="3">
        <v>1</v>
      </c>
      <c r="E322" s="44">
        <v>440</v>
      </c>
      <c r="F322" s="25">
        <f t="shared" si="4"/>
        <v>3.2824300000000006</v>
      </c>
      <c r="G322" s="43">
        <v>1444.2692000000002</v>
      </c>
    </row>
    <row r="323" spans="1:7">
      <c r="A323">
        <v>322</v>
      </c>
      <c r="B323" s="32" t="s">
        <v>4544</v>
      </c>
      <c r="C323" s="45" t="s">
        <v>4543</v>
      </c>
      <c r="D323" s="3">
        <v>1</v>
      </c>
      <c r="E323" s="44">
        <v>440</v>
      </c>
      <c r="F323" s="25">
        <f t="shared" ref="F323:F386" si="5">G323/E323</f>
        <v>5.4568000000000003</v>
      </c>
      <c r="G323" s="43">
        <v>2400.9920000000002</v>
      </c>
    </row>
    <row r="324" spans="1:7">
      <c r="A324">
        <v>323</v>
      </c>
      <c r="B324" s="32" t="s">
        <v>3354</v>
      </c>
      <c r="C324" s="45" t="s">
        <v>3353</v>
      </c>
      <c r="D324" s="3">
        <v>1</v>
      </c>
      <c r="E324" s="44">
        <v>426.97800000000001</v>
      </c>
      <c r="F324" s="25">
        <f t="shared" si="5"/>
        <v>3.36917</v>
      </c>
      <c r="G324" s="43">
        <v>1438.5614682600001</v>
      </c>
    </row>
    <row r="325" spans="1:7">
      <c r="A325">
        <v>324</v>
      </c>
      <c r="B325" s="32" t="s">
        <v>4027</v>
      </c>
      <c r="C325" s="45" t="s">
        <v>4026</v>
      </c>
      <c r="D325" s="3">
        <v>1</v>
      </c>
      <c r="E325" s="44">
        <v>426</v>
      </c>
      <c r="F325" s="25">
        <f t="shared" si="5"/>
        <v>3.1893299999999996</v>
      </c>
      <c r="G325" s="43">
        <v>1358.6545799999999</v>
      </c>
    </row>
    <row r="326" spans="1:7">
      <c r="A326">
        <v>325</v>
      </c>
      <c r="B326" s="32" t="s">
        <v>1066</v>
      </c>
      <c r="C326" s="45" t="s">
        <v>1065</v>
      </c>
      <c r="D326" s="3">
        <v>1</v>
      </c>
      <c r="E326" s="44">
        <v>425</v>
      </c>
      <c r="F326" s="25">
        <f t="shared" si="5"/>
        <v>2.4696899999999999</v>
      </c>
      <c r="G326" s="43">
        <v>1049.61825</v>
      </c>
    </row>
    <row r="327" spans="1:7">
      <c r="A327">
        <v>326</v>
      </c>
      <c r="B327" s="32" t="s">
        <v>5034</v>
      </c>
      <c r="C327" s="45" t="s">
        <v>5033</v>
      </c>
      <c r="D327" s="3">
        <v>3</v>
      </c>
      <c r="E327" s="44">
        <v>424</v>
      </c>
      <c r="F327" s="25">
        <f t="shared" si="5"/>
        <v>0.95760000000000001</v>
      </c>
      <c r="G327" s="43">
        <v>406.0224</v>
      </c>
    </row>
    <row r="328" spans="1:7">
      <c r="A328">
        <v>327</v>
      </c>
      <c r="B328" s="32" t="s">
        <v>1484</v>
      </c>
      <c r="C328" s="45" t="s">
        <v>1483</v>
      </c>
      <c r="D328" s="3">
        <v>4</v>
      </c>
      <c r="E328" s="44">
        <v>420</v>
      </c>
      <c r="F328" s="25">
        <f t="shared" si="5"/>
        <v>1.7794999999999999</v>
      </c>
      <c r="G328" s="43">
        <v>747.39</v>
      </c>
    </row>
    <row r="329" spans="1:7">
      <c r="A329">
        <v>328</v>
      </c>
      <c r="B329" s="32" t="s">
        <v>1070</v>
      </c>
      <c r="C329" s="45" t="s">
        <v>1069</v>
      </c>
      <c r="D329" s="3">
        <v>1</v>
      </c>
      <c r="E329" s="44">
        <v>420</v>
      </c>
      <c r="F329" s="25">
        <f t="shared" si="5"/>
        <v>3.0866800000000003</v>
      </c>
      <c r="G329" s="43">
        <v>1296.4056</v>
      </c>
    </row>
    <row r="330" spans="1:7">
      <c r="A330">
        <v>329</v>
      </c>
      <c r="B330" s="32" t="s">
        <v>3705</v>
      </c>
      <c r="C330" s="45" t="s">
        <v>3704</v>
      </c>
      <c r="D330" s="3">
        <v>1</v>
      </c>
      <c r="E330" s="44">
        <v>420</v>
      </c>
      <c r="F330" s="25">
        <f t="shared" si="5"/>
        <v>2.9780600000000002</v>
      </c>
      <c r="G330" s="43">
        <v>1250.7852</v>
      </c>
    </row>
    <row r="331" spans="1:7">
      <c r="A331">
        <v>330</v>
      </c>
      <c r="B331" s="32" t="s">
        <v>3203</v>
      </c>
      <c r="C331" s="45" t="s">
        <v>3202</v>
      </c>
      <c r="D331" s="3">
        <v>3</v>
      </c>
      <c r="E331" s="44">
        <v>400</v>
      </c>
      <c r="F331" s="25">
        <f t="shared" si="5"/>
        <v>0.79869999999999985</v>
      </c>
      <c r="G331" s="43">
        <v>319.47999999999996</v>
      </c>
    </row>
    <row r="332" spans="1:7">
      <c r="A332">
        <v>331</v>
      </c>
      <c r="B332" s="32" t="s">
        <v>5007</v>
      </c>
      <c r="C332" s="45" t="s">
        <v>5006</v>
      </c>
      <c r="D332" s="3">
        <v>2</v>
      </c>
      <c r="E332" s="44">
        <v>400</v>
      </c>
      <c r="F332" s="25">
        <f t="shared" si="5"/>
        <v>0.75185000000000002</v>
      </c>
      <c r="G332" s="43">
        <v>300.74</v>
      </c>
    </row>
    <row r="333" spans="1:7">
      <c r="A333">
        <v>332</v>
      </c>
      <c r="B333" s="32" t="s">
        <v>3235</v>
      </c>
      <c r="C333" s="45" t="s">
        <v>3234</v>
      </c>
      <c r="D333" s="3">
        <v>2</v>
      </c>
      <c r="E333" s="44">
        <v>400</v>
      </c>
      <c r="F333" s="25">
        <f t="shared" si="5"/>
        <v>1.3117000000000001</v>
      </c>
      <c r="G333" s="43">
        <v>524.68000000000006</v>
      </c>
    </row>
    <row r="334" spans="1:7">
      <c r="A334">
        <v>333</v>
      </c>
      <c r="B334" s="32" t="s">
        <v>3224</v>
      </c>
      <c r="C334" s="45" t="s">
        <v>3223</v>
      </c>
      <c r="D334" s="3">
        <v>2</v>
      </c>
      <c r="E334" s="44">
        <v>400</v>
      </c>
      <c r="F334" s="25">
        <f t="shared" si="5"/>
        <v>2.2408000000000001</v>
      </c>
      <c r="G334" s="43">
        <v>896.32</v>
      </c>
    </row>
    <row r="335" spans="1:7">
      <c r="A335">
        <v>334</v>
      </c>
      <c r="B335" s="32" t="s">
        <v>3149</v>
      </c>
      <c r="C335" s="45" t="s">
        <v>3148</v>
      </c>
      <c r="D335" s="3">
        <v>2</v>
      </c>
      <c r="E335" s="44">
        <v>400</v>
      </c>
      <c r="F335" s="25">
        <f t="shared" si="5"/>
        <v>4.9175000000000004</v>
      </c>
      <c r="G335" s="43">
        <v>1967.0000000000002</v>
      </c>
    </row>
    <row r="336" spans="1:7">
      <c r="A336">
        <v>335</v>
      </c>
      <c r="B336" s="32" t="s">
        <v>2853</v>
      </c>
      <c r="C336" s="45" t="s">
        <v>2852</v>
      </c>
      <c r="D336" s="3">
        <v>2</v>
      </c>
      <c r="E336" s="44">
        <v>400</v>
      </c>
      <c r="F336" s="25">
        <f t="shared" si="5"/>
        <v>2.6215500000000005</v>
      </c>
      <c r="G336" s="43">
        <v>1048.6200000000001</v>
      </c>
    </row>
    <row r="337" spans="1:7">
      <c r="A337">
        <v>336</v>
      </c>
      <c r="B337" s="32" t="s">
        <v>4680</v>
      </c>
      <c r="C337" s="45" t="s">
        <v>4679</v>
      </c>
      <c r="D337" s="3">
        <v>2</v>
      </c>
      <c r="E337" s="44">
        <v>400</v>
      </c>
      <c r="F337" s="25">
        <f t="shared" si="5"/>
        <v>3.30735</v>
      </c>
      <c r="G337" s="43">
        <v>1322.94</v>
      </c>
    </row>
    <row r="338" spans="1:7">
      <c r="A338">
        <v>337</v>
      </c>
      <c r="B338" s="32" t="s">
        <v>4196</v>
      </c>
      <c r="C338" s="45" t="s">
        <v>4195</v>
      </c>
      <c r="D338" s="3">
        <v>1</v>
      </c>
      <c r="E338" s="44">
        <v>400</v>
      </c>
      <c r="F338" s="25">
        <f t="shared" si="5"/>
        <v>1.54895</v>
      </c>
      <c r="G338" s="43">
        <v>619.58000000000004</v>
      </c>
    </row>
    <row r="339" spans="1:7">
      <c r="A339">
        <v>338</v>
      </c>
      <c r="B339" s="32" t="s">
        <v>1074</v>
      </c>
      <c r="C339" s="45" t="s">
        <v>1073</v>
      </c>
      <c r="D339" s="3">
        <v>1</v>
      </c>
      <c r="E339" s="44">
        <v>400</v>
      </c>
      <c r="F339" s="25">
        <f t="shared" si="5"/>
        <v>2.0821499999999999</v>
      </c>
      <c r="G339" s="43">
        <v>832.86</v>
      </c>
    </row>
    <row r="340" spans="1:7">
      <c r="A340">
        <v>339</v>
      </c>
      <c r="B340" s="32" t="s">
        <v>4200</v>
      </c>
      <c r="C340" s="45" t="s">
        <v>4199</v>
      </c>
      <c r="D340" s="3">
        <v>1</v>
      </c>
      <c r="E340" s="44">
        <v>400</v>
      </c>
      <c r="F340" s="25">
        <f t="shared" si="5"/>
        <v>1.4439299999999999</v>
      </c>
      <c r="G340" s="43">
        <v>577.572</v>
      </c>
    </row>
    <row r="341" spans="1:7">
      <c r="A341">
        <v>340</v>
      </c>
      <c r="B341" s="32" t="s">
        <v>1405</v>
      </c>
      <c r="C341" s="45" t="s">
        <v>1404</v>
      </c>
      <c r="D341" s="3">
        <v>1</v>
      </c>
      <c r="E341" s="44">
        <v>396</v>
      </c>
      <c r="F341" s="25">
        <f t="shared" si="5"/>
        <v>8.2015100000000007</v>
      </c>
      <c r="G341" s="43">
        <v>3247.7979600000003</v>
      </c>
    </row>
    <row r="342" spans="1:7">
      <c r="A342">
        <v>341</v>
      </c>
      <c r="B342" s="32" t="s">
        <v>942</v>
      </c>
      <c r="C342" s="45" t="s">
        <v>941</v>
      </c>
      <c r="D342" s="3">
        <v>1</v>
      </c>
      <c r="E342" s="44">
        <v>395</v>
      </c>
      <c r="F342" s="25">
        <f t="shared" si="5"/>
        <v>2.69035</v>
      </c>
      <c r="G342" s="43">
        <v>1062.6882499999999</v>
      </c>
    </row>
    <row r="343" spans="1:7">
      <c r="A343">
        <v>342</v>
      </c>
      <c r="B343" s="32" t="s">
        <v>5711</v>
      </c>
      <c r="C343" s="45" t="s">
        <v>5710</v>
      </c>
      <c r="D343" s="3">
        <v>1</v>
      </c>
      <c r="E343" s="44">
        <v>384</v>
      </c>
      <c r="F343" s="25">
        <f t="shared" si="5"/>
        <v>4.0970000000000004</v>
      </c>
      <c r="G343" s="43">
        <v>1573.248</v>
      </c>
    </row>
    <row r="344" spans="1:7">
      <c r="A344">
        <v>343</v>
      </c>
      <c r="B344" s="32" t="s">
        <v>4564</v>
      </c>
      <c r="C344" s="45" t="s">
        <v>4563</v>
      </c>
      <c r="D344" s="3">
        <v>1</v>
      </c>
      <c r="E344" s="44">
        <v>371.2</v>
      </c>
      <c r="F344" s="25">
        <f t="shared" si="5"/>
        <v>18.834420000000001</v>
      </c>
      <c r="G344" s="43">
        <v>6991.3367040000003</v>
      </c>
    </row>
    <row r="345" spans="1:7">
      <c r="A345">
        <v>344</v>
      </c>
      <c r="B345" s="32" t="s">
        <v>1032</v>
      </c>
      <c r="C345" s="45" t="s">
        <v>1031</v>
      </c>
      <c r="D345" s="3">
        <v>1</v>
      </c>
      <c r="E345" s="44">
        <v>365</v>
      </c>
      <c r="F345" s="25">
        <f t="shared" si="5"/>
        <v>4.6287700000000003</v>
      </c>
      <c r="G345" s="43">
        <v>1689.5010500000001</v>
      </c>
    </row>
    <row r="346" spans="1:7">
      <c r="A346">
        <v>345</v>
      </c>
      <c r="B346" s="32" t="s">
        <v>5190</v>
      </c>
      <c r="C346" s="45" t="s">
        <v>5193</v>
      </c>
      <c r="D346" s="3">
        <v>1</v>
      </c>
      <c r="E346" s="44">
        <v>365</v>
      </c>
      <c r="F346" s="25">
        <f t="shared" si="5"/>
        <v>5.7305599999999997</v>
      </c>
      <c r="G346" s="43">
        <v>2091.6543999999999</v>
      </c>
    </row>
    <row r="347" spans="1:7">
      <c r="A347">
        <v>346</v>
      </c>
      <c r="B347" s="32" t="s">
        <v>2289</v>
      </c>
      <c r="C347" s="45" t="s">
        <v>2288</v>
      </c>
      <c r="D347" s="3">
        <v>2</v>
      </c>
      <c r="E347" s="44">
        <v>364</v>
      </c>
      <c r="F347" s="25">
        <f t="shared" si="5"/>
        <v>2.4917400000000001</v>
      </c>
      <c r="G347" s="43">
        <v>906.99336000000005</v>
      </c>
    </row>
    <row r="348" spans="1:7">
      <c r="A348">
        <v>347</v>
      </c>
      <c r="B348" s="32" t="s">
        <v>2840</v>
      </c>
      <c r="C348" s="45" t="s">
        <v>2845</v>
      </c>
      <c r="D348" s="3">
        <v>2</v>
      </c>
      <c r="E348" s="44">
        <v>361</v>
      </c>
      <c r="F348" s="25">
        <f t="shared" si="5"/>
        <v>7.0431999999999997</v>
      </c>
      <c r="G348" s="43">
        <v>2542.5951999999997</v>
      </c>
    </row>
    <row r="349" spans="1:7">
      <c r="A349">
        <v>348</v>
      </c>
      <c r="B349" s="32" t="s">
        <v>5013</v>
      </c>
      <c r="C349" s="45" t="s">
        <v>5012</v>
      </c>
      <c r="D349" s="3">
        <v>3</v>
      </c>
      <c r="E349" s="44">
        <v>360</v>
      </c>
      <c r="F349" s="25">
        <f t="shared" si="5"/>
        <v>0.44750000000000001</v>
      </c>
      <c r="G349" s="43">
        <v>161.1</v>
      </c>
    </row>
    <row r="350" spans="1:7">
      <c r="A350">
        <v>349</v>
      </c>
      <c r="B350" s="32" t="s">
        <v>1859</v>
      </c>
      <c r="C350" s="45" t="s">
        <v>1858</v>
      </c>
      <c r="D350" s="3">
        <v>2</v>
      </c>
      <c r="E350" s="44">
        <v>360</v>
      </c>
      <c r="F350" s="25">
        <f t="shared" si="5"/>
        <v>3.61172</v>
      </c>
      <c r="G350" s="43">
        <v>1300.2192</v>
      </c>
    </row>
    <row r="351" spans="1:7">
      <c r="A351">
        <v>350</v>
      </c>
      <c r="B351" s="32" t="s">
        <v>5267</v>
      </c>
      <c r="C351" s="45" t="s">
        <v>5266</v>
      </c>
      <c r="D351" s="3">
        <v>2</v>
      </c>
      <c r="E351" s="44">
        <v>360</v>
      </c>
      <c r="F351" s="25">
        <f t="shared" si="5"/>
        <v>6.0218800000000003</v>
      </c>
      <c r="G351" s="43">
        <v>2167.8768</v>
      </c>
    </row>
    <row r="352" spans="1:7">
      <c r="A352">
        <v>351</v>
      </c>
      <c r="B352" s="32" t="s">
        <v>2970</v>
      </c>
      <c r="C352" s="45" t="s">
        <v>2969</v>
      </c>
      <c r="D352" s="3">
        <v>2</v>
      </c>
      <c r="E352" s="44">
        <v>360</v>
      </c>
      <c r="F352" s="25">
        <f t="shared" si="5"/>
        <v>2.5503100000000001</v>
      </c>
      <c r="G352" s="43">
        <v>918.11160000000007</v>
      </c>
    </row>
    <row r="353" spans="1:7">
      <c r="A353">
        <v>352</v>
      </c>
      <c r="B353" s="32" t="s">
        <v>3723</v>
      </c>
      <c r="C353" s="45" t="s">
        <v>3722</v>
      </c>
      <c r="D353" s="3">
        <v>2</v>
      </c>
      <c r="E353" s="44">
        <v>360</v>
      </c>
      <c r="F353" s="25">
        <f t="shared" si="5"/>
        <v>2.2496299999999998</v>
      </c>
      <c r="G353" s="43">
        <v>809.8667999999999</v>
      </c>
    </row>
    <row r="354" spans="1:7">
      <c r="A354">
        <v>353</v>
      </c>
      <c r="B354" s="32" t="s">
        <v>3864</v>
      </c>
      <c r="C354" s="45" t="s">
        <v>3863</v>
      </c>
      <c r="D354" s="3">
        <v>2</v>
      </c>
      <c r="E354" s="44">
        <v>355.96699999999998</v>
      </c>
      <c r="F354" s="25">
        <f t="shared" si="5"/>
        <v>4.3920300000000001</v>
      </c>
      <c r="G354" s="43">
        <v>1563.4177430099999</v>
      </c>
    </row>
    <row r="355" spans="1:7">
      <c r="A355">
        <v>354</v>
      </c>
      <c r="B355" s="32" t="s">
        <v>856</v>
      </c>
      <c r="C355" s="45" t="s">
        <v>855</v>
      </c>
      <c r="D355" s="3">
        <v>3</v>
      </c>
      <c r="E355" s="44">
        <v>353.7</v>
      </c>
      <c r="F355" s="25">
        <f t="shared" si="5"/>
        <v>11.660500000000003</v>
      </c>
      <c r="G355" s="43">
        <v>4124.3188500000006</v>
      </c>
    </row>
    <row r="356" spans="1:7">
      <c r="A356">
        <v>355</v>
      </c>
      <c r="B356" s="32" t="s">
        <v>986</v>
      </c>
      <c r="C356" s="45" t="s">
        <v>985</v>
      </c>
      <c r="D356" s="3">
        <v>3</v>
      </c>
      <c r="E356" s="44">
        <v>350</v>
      </c>
      <c r="F356" s="25">
        <f t="shared" si="5"/>
        <v>7.4961000000000002</v>
      </c>
      <c r="G356" s="43">
        <v>2623.6350000000002</v>
      </c>
    </row>
    <row r="357" spans="1:7">
      <c r="A357">
        <v>356</v>
      </c>
      <c r="B357" s="32" t="s">
        <v>106</v>
      </c>
      <c r="C357" s="45" t="s">
        <v>109</v>
      </c>
      <c r="D357" s="3">
        <v>2</v>
      </c>
      <c r="E357" s="44">
        <v>350</v>
      </c>
      <c r="F357" s="25">
        <f t="shared" si="5"/>
        <v>4.3999100000000002</v>
      </c>
      <c r="G357" s="43">
        <v>1539.9685000000002</v>
      </c>
    </row>
    <row r="358" spans="1:7">
      <c r="A358">
        <v>357</v>
      </c>
      <c r="B358" s="32" t="s">
        <v>201</v>
      </c>
      <c r="C358" s="45" t="s">
        <v>200</v>
      </c>
      <c r="D358" s="3">
        <v>2</v>
      </c>
      <c r="E358" s="44">
        <v>350</v>
      </c>
      <c r="F358" s="25">
        <f t="shared" si="5"/>
        <v>3.13537</v>
      </c>
      <c r="G358" s="43">
        <v>1097.3795</v>
      </c>
    </row>
    <row r="359" spans="1:7">
      <c r="A359">
        <v>358</v>
      </c>
      <c r="B359" s="32" t="s">
        <v>6015</v>
      </c>
      <c r="C359" s="45" t="s">
        <v>6014</v>
      </c>
      <c r="D359" s="3">
        <v>1</v>
      </c>
      <c r="E359" s="44">
        <v>350</v>
      </c>
      <c r="F359" s="25">
        <f t="shared" si="5"/>
        <v>2.8807999999999998</v>
      </c>
      <c r="G359" s="43">
        <v>1008.28</v>
      </c>
    </row>
    <row r="360" spans="1:7">
      <c r="A360">
        <v>359</v>
      </c>
      <c r="B360" s="32" t="s">
        <v>1223</v>
      </c>
      <c r="C360" s="45" t="s">
        <v>1233</v>
      </c>
      <c r="D360" s="3">
        <v>2</v>
      </c>
      <c r="E360" s="44">
        <v>350</v>
      </c>
      <c r="F360" s="25">
        <f t="shared" si="5"/>
        <v>4.2425699999999997</v>
      </c>
      <c r="G360" s="43">
        <v>1484.8995</v>
      </c>
    </row>
    <row r="361" spans="1:7">
      <c r="A361">
        <v>360</v>
      </c>
      <c r="B361" s="32" t="s">
        <v>1256</v>
      </c>
      <c r="C361" s="45" t="s">
        <v>1255</v>
      </c>
      <c r="D361" s="3">
        <v>2</v>
      </c>
      <c r="E361" s="44">
        <v>350</v>
      </c>
      <c r="F361" s="25">
        <f t="shared" si="5"/>
        <v>3.31948</v>
      </c>
      <c r="G361" s="43">
        <v>1161.818</v>
      </c>
    </row>
    <row r="362" spans="1:7">
      <c r="A362">
        <v>361</v>
      </c>
      <c r="B362" s="32" t="s">
        <v>5265</v>
      </c>
      <c r="C362" s="45" t="s">
        <v>5268</v>
      </c>
      <c r="D362" s="3">
        <v>2</v>
      </c>
      <c r="E362" s="44">
        <v>350</v>
      </c>
      <c r="F362" s="25">
        <f t="shared" si="5"/>
        <v>16.283999999999999</v>
      </c>
      <c r="G362" s="43">
        <v>5699.4</v>
      </c>
    </row>
    <row r="363" spans="1:7">
      <c r="A363">
        <v>362</v>
      </c>
      <c r="B363" s="32" t="s">
        <v>4194</v>
      </c>
      <c r="C363" s="45" t="s">
        <v>4193</v>
      </c>
      <c r="D363" s="3">
        <v>1</v>
      </c>
      <c r="E363" s="44">
        <v>344</v>
      </c>
      <c r="F363" s="25">
        <f t="shared" si="5"/>
        <v>3.5451400000000004</v>
      </c>
      <c r="G363" s="43">
        <v>1219.5281600000001</v>
      </c>
    </row>
    <row r="364" spans="1:7">
      <c r="A364">
        <v>363</v>
      </c>
      <c r="B364" s="32" t="s">
        <v>2047</v>
      </c>
      <c r="C364" s="45" t="s">
        <v>2046</v>
      </c>
      <c r="D364" s="3">
        <v>1</v>
      </c>
      <c r="E364" s="44">
        <v>330.25</v>
      </c>
      <c r="F364" s="25">
        <f t="shared" si="5"/>
        <v>5.2923799999999996</v>
      </c>
      <c r="G364" s="43">
        <v>1747.808495</v>
      </c>
    </row>
    <row r="365" spans="1:7">
      <c r="A365">
        <v>364</v>
      </c>
      <c r="B365" s="32" t="s">
        <v>4548</v>
      </c>
      <c r="C365" s="45" t="s">
        <v>4547</v>
      </c>
      <c r="D365" s="3">
        <v>1</v>
      </c>
      <c r="E365" s="44">
        <v>328</v>
      </c>
      <c r="F365" s="25">
        <f t="shared" si="5"/>
        <v>12.416729999999999</v>
      </c>
      <c r="G365" s="43">
        <v>4072.6874399999997</v>
      </c>
    </row>
    <row r="366" spans="1:7">
      <c r="A366">
        <v>365</v>
      </c>
      <c r="B366" s="32" t="s">
        <v>3743</v>
      </c>
      <c r="C366" s="45" t="s">
        <v>3742</v>
      </c>
      <c r="D366" s="3">
        <v>1</v>
      </c>
      <c r="E366" s="44">
        <v>327.29000000000002</v>
      </c>
      <c r="F366" s="25">
        <f t="shared" si="5"/>
        <v>4.8110900000000001</v>
      </c>
      <c r="G366" s="43">
        <v>1574.6216461000001</v>
      </c>
    </row>
    <row r="367" spans="1:7">
      <c r="A367">
        <v>366</v>
      </c>
      <c r="B367" s="32" t="s">
        <v>4664</v>
      </c>
      <c r="C367" s="45" t="s">
        <v>4663</v>
      </c>
      <c r="D367" s="3">
        <v>1</v>
      </c>
      <c r="E367" s="44">
        <v>325</v>
      </c>
      <c r="F367" s="25">
        <f t="shared" si="5"/>
        <v>12.30509</v>
      </c>
      <c r="G367" s="43">
        <v>3999.15425</v>
      </c>
    </row>
    <row r="368" spans="1:7">
      <c r="A368">
        <v>367</v>
      </c>
      <c r="B368" s="32" t="s">
        <v>4198</v>
      </c>
      <c r="C368" s="45" t="s">
        <v>4197</v>
      </c>
      <c r="D368" s="3">
        <v>1</v>
      </c>
      <c r="E368" s="44">
        <v>323</v>
      </c>
      <c r="F368" s="25">
        <f t="shared" si="5"/>
        <v>3.3397199999999998</v>
      </c>
      <c r="G368" s="43">
        <v>1078.72956</v>
      </c>
    </row>
    <row r="369" spans="1:7">
      <c r="A369">
        <v>368</v>
      </c>
      <c r="B369" s="32" t="s">
        <v>2257</v>
      </c>
      <c r="C369" s="45" t="s">
        <v>2256</v>
      </c>
      <c r="D369" s="3">
        <v>2</v>
      </c>
      <c r="E369" s="44">
        <v>320</v>
      </c>
      <c r="F369" s="25">
        <f t="shared" si="5"/>
        <v>0.85407999999999995</v>
      </c>
      <c r="G369" s="43">
        <v>273.30559999999997</v>
      </c>
    </row>
    <row r="370" spans="1:7">
      <c r="A370">
        <v>369</v>
      </c>
      <c r="B370" s="32" t="s">
        <v>3582</v>
      </c>
      <c r="C370" s="45" t="s">
        <v>3581</v>
      </c>
      <c r="D370" s="3">
        <v>2</v>
      </c>
      <c r="E370" s="44">
        <v>320</v>
      </c>
      <c r="F370" s="25">
        <f t="shared" si="5"/>
        <v>2.5424199999999999</v>
      </c>
      <c r="G370" s="43">
        <v>813.57439999999997</v>
      </c>
    </row>
    <row r="371" spans="1:7">
      <c r="A371">
        <v>370</v>
      </c>
      <c r="B371" s="32" t="s">
        <v>4068</v>
      </c>
      <c r="C371" s="45" t="s">
        <v>4067</v>
      </c>
      <c r="D371" s="3">
        <v>1</v>
      </c>
      <c r="E371" s="44">
        <v>320</v>
      </c>
      <c r="F371" s="25">
        <f t="shared" si="5"/>
        <v>3.4752800000000001</v>
      </c>
      <c r="G371" s="43">
        <v>1112.0896</v>
      </c>
    </row>
    <row r="372" spans="1:7">
      <c r="A372">
        <v>371</v>
      </c>
      <c r="B372" s="32" t="s">
        <v>2621</v>
      </c>
      <c r="C372" s="45" t="s">
        <v>2620</v>
      </c>
      <c r="D372" s="3">
        <v>1</v>
      </c>
      <c r="E372" s="44">
        <v>318.75</v>
      </c>
      <c r="F372" s="25">
        <f t="shared" si="5"/>
        <v>3.4951699999999999</v>
      </c>
      <c r="G372" s="43">
        <v>1114.0854374999999</v>
      </c>
    </row>
    <row r="373" spans="1:7">
      <c r="A373">
        <v>372</v>
      </c>
      <c r="B373" s="32" t="s">
        <v>1574</v>
      </c>
      <c r="C373" s="45" t="s">
        <v>1573</v>
      </c>
      <c r="D373" s="3">
        <v>1</v>
      </c>
      <c r="E373" s="44">
        <v>316.875</v>
      </c>
      <c r="F373" s="25">
        <f t="shared" si="5"/>
        <v>3.2194699999999998</v>
      </c>
      <c r="G373" s="43">
        <v>1020.1695562499999</v>
      </c>
    </row>
    <row r="374" spans="1:7">
      <c r="A374">
        <v>373</v>
      </c>
      <c r="B374" s="32" t="s">
        <v>1014</v>
      </c>
      <c r="C374" s="45" t="s">
        <v>1013</v>
      </c>
      <c r="D374" s="3">
        <v>1</v>
      </c>
      <c r="E374" s="44">
        <v>315</v>
      </c>
      <c r="F374" s="25">
        <f t="shared" si="5"/>
        <v>2.6634699999999998</v>
      </c>
      <c r="G374" s="43">
        <v>838.99304999999993</v>
      </c>
    </row>
    <row r="375" spans="1:7">
      <c r="A375">
        <v>374</v>
      </c>
      <c r="B375" s="32" t="s">
        <v>4554</v>
      </c>
      <c r="C375" s="45" t="s">
        <v>4553</v>
      </c>
      <c r="D375" s="3">
        <v>1</v>
      </c>
      <c r="E375" s="44">
        <v>313.60000000000002</v>
      </c>
      <c r="F375" s="25">
        <f t="shared" si="5"/>
        <v>17.11983</v>
      </c>
      <c r="G375" s="43">
        <v>5368.7786880000003</v>
      </c>
    </row>
    <row r="376" spans="1:7">
      <c r="A376">
        <v>375</v>
      </c>
      <c r="B376" s="32" t="s">
        <v>956</v>
      </c>
      <c r="C376" s="45" t="s">
        <v>955</v>
      </c>
      <c r="D376" s="3">
        <v>1</v>
      </c>
      <c r="E376" s="44">
        <v>310</v>
      </c>
      <c r="F376" s="25">
        <f t="shared" si="5"/>
        <v>2.85236</v>
      </c>
      <c r="G376" s="43">
        <v>884.23159999999996</v>
      </c>
    </row>
    <row r="377" spans="1:7">
      <c r="A377">
        <v>376</v>
      </c>
      <c r="B377" s="32" t="s">
        <v>3528</v>
      </c>
      <c r="C377" s="45" t="s">
        <v>3531</v>
      </c>
      <c r="D377" s="3">
        <v>2</v>
      </c>
      <c r="E377" s="44">
        <v>304.85000000000002</v>
      </c>
      <c r="F377" s="25">
        <f t="shared" si="5"/>
        <v>3.64337</v>
      </c>
      <c r="G377" s="43">
        <v>1110.6813445</v>
      </c>
    </row>
    <row r="378" spans="1:7">
      <c r="A378">
        <v>377</v>
      </c>
      <c r="B378" s="32" t="s">
        <v>5026</v>
      </c>
      <c r="C378" s="45" t="s">
        <v>5025</v>
      </c>
      <c r="D378" s="3">
        <v>1</v>
      </c>
      <c r="E378" s="44">
        <v>300</v>
      </c>
      <c r="F378" s="25">
        <f t="shared" si="5"/>
        <v>0.82369999999999999</v>
      </c>
      <c r="G378" s="43">
        <v>247.10999999999999</v>
      </c>
    </row>
    <row r="379" spans="1:7">
      <c r="A379">
        <v>378</v>
      </c>
      <c r="B379" s="32" t="s">
        <v>4968</v>
      </c>
      <c r="C379" s="45" t="s">
        <v>4967</v>
      </c>
      <c r="D379" s="3">
        <v>1</v>
      </c>
      <c r="E379" s="44">
        <v>300</v>
      </c>
      <c r="F379" s="25">
        <f t="shared" si="5"/>
        <v>3.0856400000000002</v>
      </c>
      <c r="G379" s="43">
        <v>925.69200000000001</v>
      </c>
    </row>
    <row r="380" spans="1:7">
      <c r="A380">
        <v>379</v>
      </c>
      <c r="B380" s="32" t="s">
        <v>4941</v>
      </c>
      <c r="C380" s="45" t="s">
        <v>4940</v>
      </c>
      <c r="D380" s="3">
        <v>1</v>
      </c>
      <c r="E380" s="44">
        <v>300</v>
      </c>
      <c r="F380" s="25">
        <f t="shared" si="5"/>
        <v>1.2085999999999999</v>
      </c>
      <c r="G380" s="43">
        <v>362.58</v>
      </c>
    </row>
    <row r="381" spans="1:7">
      <c r="A381">
        <v>380</v>
      </c>
      <c r="B381" s="32" t="s">
        <v>4933</v>
      </c>
      <c r="C381" s="45" t="s">
        <v>4932</v>
      </c>
      <c r="D381" s="3">
        <v>1</v>
      </c>
      <c r="E381" s="44">
        <v>300</v>
      </c>
      <c r="F381" s="25">
        <f t="shared" si="5"/>
        <v>2.2948300000000001</v>
      </c>
      <c r="G381" s="43">
        <v>688.44900000000007</v>
      </c>
    </row>
    <row r="382" spans="1:7">
      <c r="A382">
        <v>381</v>
      </c>
      <c r="B382" s="32" t="s">
        <v>4937</v>
      </c>
      <c r="C382" s="45" t="s">
        <v>4936</v>
      </c>
      <c r="D382" s="3">
        <v>1</v>
      </c>
      <c r="E382" s="44">
        <v>300</v>
      </c>
      <c r="F382" s="25">
        <f t="shared" si="5"/>
        <v>2.1171799999999998</v>
      </c>
      <c r="G382" s="43">
        <v>635.154</v>
      </c>
    </row>
    <row r="383" spans="1:7">
      <c r="A383">
        <v>382</v>
      </c>
      <c r="B383" s="32" t="s">
        <v>5076</v>
      </c>
      <c r="C383" s="45" t="s">
        <v>5075</v>
      </c>
      <c r="D383" s="3">
        <v>1</v>
      </c>
      <c r="E383" s="44">
        <v>300</v>
      </c>
      <c r="F383" s="25">
        <f t="shared" si="5"/>
        <v>1.2988500000000001</v>
      </c>
      <c r="G383" s="43">
        <v>389.65500000000003</v>
      </c>
    </row>
    <row r="384" spans="1:7">
      <c r="A384">
        <v>383</v>
      </c>
      <c r="B384" s="32" t="s">
        <v>4666</v>
      </c>
      <c r="C384" s="45" t="s">
        <v>4665</v>
      </c>
      <c r="D384" s="3">
        <v>2</v>
      </c>
      <c r="E384" s="44">
        <v>300</v>
      </c>
      <c r="F384" s="25">
        <f t="shared" si="5"/>
        <v>4.4859</v>
      </c>
      <c r="G384" s="43">
        <v>1345.77</v>
      </c>
    </row>
    <row r="385" spans="1:7">
      <c r="A385">
        <v>384</v>
      </c>
      <c r="B385" s="32" t="s">
        <v>2468</v>
      </c>
      <c r="C385" s="45" t="s">
        <v>2467</v>
      </c>
      <c r="D385" s="3">
        <v>2</v>
      </c>
      <c r="E385" s="44">
        <v>300</v>
      </c>
      <c r="F385" s="25">
        <f t="shared" si="5"/>
        <v>7.2330000000000005</v>
      </c>
      <c r="G385" s="43">
        <v>2169.9</v>
      </c>
    </row>
    <row r="386" spans="1:7">
      <c r="A386">
        <v>385</v>
      </c>
      <c r="B386" s="32" t="s">
        <v>2287</v>
      </c>
      <c r="C386" s="45" t="s">
        <v>2286</v>
      </c>
      <c r="D386" s="3">
        <v>2</v>
      </c>
      <c r="E386" s="44">
        <v>300</v>
      </c>
      <c r="F386" s="25">
        <f t="shared" si="5"/>
        <v>1.2556</v>
      </c>
      <c r="G386" s="43">
        <v>376.68</v>
      </c>
    </row>
    <row r="387" spans="1:7">
      <c r="A387">
        <v>386</v>
      </c>
      <c r="B387" s="32" t="s">
        <v>4038</v>
      </c>
      <c r="C387" s="45" t="s">
        <v>4037</v>
      </c>
      <c r="D387" s="3">
        <v>2</v>
      </c>
      <c r="E387" s="44">
        <v>300</v>
      </c>
      <c r="F387" s="25">
        <f t="shared" ref="F387:F450" si="6">G387/E387</f>
        <v>1.4319999999999999</v>
      </c>
      <c r="G387" s="43">
        <v>429.59999999999997</v>
      </c>
    </row>
    <row r="388" spans="1:7">
      <c r="A388">
        <v>387</v>
      </c>
      <c r="B388" s="32" t="s">
        <v>4034</v>
      </c>
      <c r="C388" s="45" t="s">
        <v>4033</v>
      </c>
      <c r="D388" s="3">
        <v>1</v>
      </c>
      <c r="E388" s="44">
        <v>300</v>
      </c>
      <c r="F388" s="25">
        <f t="shared" si="6"/>
        <v>1.41229</v>
      </c>
      <c r="G388" s="43">
        <v>423.68700000000001</v>
      </c>
    </row>
    <row r="389" spans="1:7">
      <c r="A389">
        <v>388</v>
      </c>
      <c r="B389" s="32" t="s">
        <v>4077</v>
      </c>
      <c r="C389" s="45" t="s">
        <v>4076</v>
      </c>
      <c r="D389" s="3">
        <v>1</v>
      </c>
      <c r="E389" s="44">
        <v>300</v>
      </c>
      <c r="F389" s="25">
        <f t="shared" si="6"/>
        <v>1.2168300000000001</v>
      </c>
      <c r="G389" s="43">
        <v>365.04900000000004</v>
      </c>
    </row>
    <row r="390" spans="1:7">
      <c r="A390">
        <v>389</v>
      </c>
      <c r="B390" s="32" t="s">
        <v>4064</v>
      </c>
      <c r="C390" s="45" t="s">
        <v>4063</v>
      </c>
      <c r="D390" s="3">
        <v>2</v>
      </c>
      <c r="E390" s="44">
        <v>300</v>
      </c>
      <c r="F390" s="25">
        <f t="shared" si="6"/>
        <v>1.4630000000000001</v>
      </c>
      <c r="G390" s="43">
        <v>438.90000000000003</v>
      </c>
    </row>
    <row r="391" spans="1:7">
      <c r="A391">
        <v>390</v>
      </c>
      <c r="B391" s="32" t="s">
        <v>111</v>
      </c>
      <c r="C391" s="45" t="s">
        <v>110</v>
      </c>
      <c r="D391" s="3">
        <v>1</v>
      </c>
      <c r="E391" s="44">
        <v>300</v>
      </c>
      <c r="F391" s="25">
        <f t="shared" si="6"/>
        <v>3.8672300000000002</v>
      </c>
      <c r="G391" s="43">
        <v>1160.1690000000001</v>
      </c>
    </row>
    <row r="392" spans="1:7">
      <c r="A392">
        <v>391</v>
      </c>
      <c r="B392" s="32" t="s">
        <v>4027</v>
      </c>
      <c r="C392" s="45" t="s">
        <v>4028</v>
      </c>
      <c r="D392" s="3">
        <v>1</v>
      </c>
      <c r="E392" s="44">
        <v>298.2</v>
      </c>
      <c r="F392" s="25">
        <f t="shared" si="6"/>
        <v>3.7423000000000002</v>
      </c>
      <c r="G392" s="43">
        <v>1115.9538600000001</v>
      </c>
    </row>
    <row r="393" spans="1:7">
      <c r="A393">
        <v>392</v>
      </c>
      <c r="B393" s="32" t="s">
        <v>4556</v>
      </c>
      <c r="C393" s="45" t="s">
        <v>4555</v>
      </c>
      <c r="D393" s="3">
        <v>1</v>
      </c>
      <c r="E393" s="44">
        <v>296.8</v>
      </c>
      <c r="F393" s="25">
        <f t="shared" si="6"/>
        <v>3.7824</v>
      </c>
      <c r="G393" s="43">
        <v>1122.6163200000001</v>
      </c>
    </row>
    <row r="394" spans="1:7">
      <c r="A394">
        <v>393</v>
      </c>
      <c r="B394" s="32" t="s">
        <v>1928</v>
      </c>
      <c r="C394" s="45" t="s">
        <v>1927</v>
      </c>
      <c r="D394" s="3">
        <v>1</v>
      </c>
      <c r="E394" s="44">
        <v>292.512</v>
      </c>
      <c r="F394" s="25">
        <f t="shared" si="6"/>
        <v>3.5504499999999997</v>
      </c>
      <c r="G394" s="43">
        <v>1038.5492303999999</v>
      </c>
    </row>
    <row r="395" spans="1:7">
      <c r="A395">
        <v>394</v>
      </c>
      <c r="B395" s="32" t="s">
        <v>5048</v>
      </c>
      <c r="C395" s="45" t="s">
        <v>5047</v>
      </c>
      <c r="D395" s="3">
        <v>1</v>
      </c>
      <c r="E395" s="44">
        <v>290</v>
      </c>
      <c r="F395" s="25">
        <f t="shared" si="6"/>
        <v>2.97079</v>
      </c>
      <c r="G395" s="43">
        <v>861.52909999999997</v>
      </c>
    </row>
    <row r="396" spans="1:7">
      <c r="A396">
        <v>395</v>
      </c>
      <c r="B396" s="32" t="s">
        <v>2943</v>
      </c>
      <c r="C396" s="45" t="s">
        <v>2942</v>
      </c>
      <c r="D396" s="3">
        <v>2</v>
      </c>
      <c r="E396" s="44">
        <v>285.60000000000002</v>
      </c>
      <c r="F396" s="25">
        <f t="shared" si="6"/>
        <v>3.29521</v>
      </c>
      <c r="G396" s="43">
        <v>941.11197600000003</v>
      </c>
    </row>
    <row r="397" spans="1:7">
      <c r="A397">
        <v>396</v>
      </c>
      <c r="B397" s="32" t="s">
        <v>3765</v>
      </c>
      <c r="C397" s="45" t="s">
        <v>3764</v>
      </c>
      <c r="D397" s="3">
        <v>1</v>
      </c>
      <c r="E397" s="44">
        <v>281.95</v>
      </c>
      <c r="F397" s="25">
        <f t="shared" si="6"/>
        <v>3.4113899999999999</v>
      </c>
      <c r="G397" s="43">
        <v>961.84141049999994</v>
      </c>
    </row>
    <row r="398" spans="1:7">
      <c r="A398">
        <v>397</v>
      </c>
      <c r="B398" s="32" t="s">
        <v>4567</v>
      </c>
      <c r="C398" s="45" t="s">
        <v>4566</v>
      </c>
      <c r="D398" s="3">
        <v>1</v>
      </c>
      <c r="E398" s="44">
        <v>281.60000000000002</v>
      </c>
      <c r="F398" s="25">
        <f t="shared" si="6"/>
        <v>19.062999999999999</v>
      </c>
      <c r="G398" s="43">
        <v>5368.1408000000001</v>
      </c>
    </row>
    <row r="399" spans="1:7">
      <c r="A399">
        <v>398</v>
      </c>
      <c r="B399" s="32" t="s">
        <v>1567</v>
      </c>
      <c r="C399" s="45" t="s">
        <v>1572</v>
      </c>
      <c r="D399" s="3">
        <v>2</v>
      </c>
      <c r="E399" s="44">
        <v>280</v>
      </c>
      <c r="F399" s="25">
        <f t="shared" si="6"/>
        <v>4.0746200000000004</v>
      </c>
      <c r="G399" s="43">
        <v>1140.8936000000001</v>
      </c>
    </row>
    <row r="400" spans="1:7">
      <c r="A400">
        <v>399</v>
      </c>
      <c r="B400" s="32" t="s">
        <v>1478</v>
      </c>
      <c r="C400" s="45" t="s">
        <v>1485</v>
      </c>
      <c r="D400" s="3">
        <v>3</v>
      </c>
      <c r="E400" s="44">
        <v>280</v>
      </c>
      <c r="F400" s="25">
        <f t="shared" si="6"/>
        <v>4.1452900000000001</v>
      </c>
      <c r="G400" s="43">
        <v>1160.6812</v>
      </c>
    </row>
    <row r="401" spans="1:7">
      <c r="A401">
        <v>400</v>
      </c>
      <c r="B401" s="32" t="s">
        <v>3568</v>
      </c>
      <c r="C401" s="45" t="s">
        <v>3567</v>
      </c>
      <c r="D401" s="3">
        <v>2</v>
      </c>
      <c r="E401" s="44">
        <v>280</v>
      </c>
      <c r="F401" s="25">
        <f t="shared" si="6"/>
        <v>1.55175</v>
      </c>
      <c r="G401" s="43">
        <v>434.49</v>
      </c>
    </row>
    <row r="402" spans="1:7">
      <c r="A402">
        <v>401</v>
      </c>
      <c r="B402" s="32" t="s">
        <v>3199</v>
      </c>
      <c r="C402" s="45" t="s">
        <v>3206</v>
      </c>
      <c r="D402" s="3">
        <v>2</v>
      </c>
      <c r="E402" s="44">
        <v>280</v>
      </c>
      <c r="F402" s="25">
        <f t="shared" si="6"/>
        <v>3.16154</v>
      </c>
      <c r="G402" s="43">
        <v>885.23120000000006</v>
      </c>
    </row>
    <row r="403" spans="1:7">
      <c r="A403">
        <v>402</v>
      </c>
      <c r="B403" s="32" t="s">
        <v>1942</v>
      </c>
      <c r="C403" s="45" t="s">
        <v>1947</v>
      </c>
      <c r="D403" s="3">
        <v>2</v>
      </c>
      <c r="E403" s="44">
        <v>280</v>
      </c>
      <c r="F403" s="25">
        <f t="shared" si="6"/>
        <v>2.96157</v>
      </c>
      <c r="G403" s="43">
        <v>829.2396</v>
      </c>
    </row>
    <row r="404" spans="1:7">
      <c r="A404">
        <v>403</v>
      </c>
      <c r="B404" s="32" t="s">
        <v>1951</v>
      </c>
      <c r="C404" s="45" t="s">
        <v>1950</v>
      </c>
      <c r="D404" s="3">
        <v>1</v>
      </c>
      <c r="E404" s="44">
        <v>274.5</v>
      </c>
      <c r="F404" s="25">
        <f t="shared" si="6"/>
        <v>4.3886700000000003</v>
      </c>
      <c r="G404" s="43">
        <v>1204.6899150000002</v>
      </c>
    </row>
    <row r="405" spans="1:7">
      <c r="A405">
        <v>404</v>
      </c>
      <c r="B405" s="32" t="s">
        <v>3858</v>
      </c>
      <c r="C405" s="45" t="s">
        <v>3857</v>
      </c>
      <c r="D405" s="3">
        <v>1</v>
      </c>
      <c r="E405" s="44">
        <v>269.60000000000002</v>
      </c>
      <c r="F405" s="25">
        <f t="shared" si="6"/>
        <v>7.23672</v>
      </c>
      <c r="G405" s="43">
        <v>1951.0197120000003</v>
      </c>
    </row>
    <row r="406" spans="1:7">
      <c r="A406">
        <v>405</v>
      </c>
      <c r="B406" s="32" t="s">
        <v>2218</v>
      </c>
      <c r="C406" s="45" t="s">
        <v>2217</v>
      </c>
      <c r="D406" s="3">
        <v>1</v>
      </c>
      <c r="E406" s="44">
        <v>261.78899999999999</v>
      </c>
      <c r="F406" s="25">
        <f t="shared" si="6"/>
        <v>5.08711</v>
      </c>
      <c r="G406" s="43">
        <v>1331.74943979</v>
      </c>
    </row>
    <row r="407" spans="1:7">
      <c r="A407">
        <v>406</v>
      </c>
      <c r="B407" s="32" t="s">
        <v>2117</v>
      </c>
      <c r="C407" s="45" t="s">
        <v>2116</v>
      </c>
      <c r="D407" s="3">
        <v>2</v>
      </c>
      <c r="E407" s="44">
        <v>260</v>
      </c>
      <c r="F407" s="25">
        <f t="shared" si="6"/>
        <v>1.0070600000000001</v>
      </c>
      <c r="G407" s="43">
        <v>261.8356</v>
      </c>
    </row>
    <row r="408" spans="1:7">
      <c r="A408">
        <v>407</v>
      </c>
      <c r="B408" s="32" t="s">
        <v>2378</v>
      </c>
      <c r="C408" s="45" t="s">
        <v>2377</v>
      </c>
      <c r="D408" s="3">
        <v>2</v>
      </c>
      <c r="E408" s="44">
        <v>260</v>
      </c>
      <c r="F408" s="25">
        <f t="shared" si="6"/>
        <v>1.2625</v>
      </c>
      <c r="G408" s="43">
        <v>328.25</v>
      </c>
    </row>
    <row r="409" spans="1:7">
      <c r="A409">
        <v>408</v>
      </c>
      <c r="B409" s="32" t="s">
        <v>2384</v>
      </c>
      <c r="C409" s="45" t="s">
        <v>2383</v>
      </c>
      <c r="D409" s="3">
        <v>2</v>
      </c>
      <c r="E409" s="44">
        <v>260</v>
      </c>
      <c r="F409" s="25">
        <f t="shared" si="6"/>
        <v>1.7542</v>
      </c>
      <c r="G409" s="43">
        <v>456.09199999999998</v>
      </c>
    </row>
    <row r="410" spans="1:7">
      <c r="A410">
        <v>409</v>
      </c>
      <c r="B410" s="32" t="s">
        <v>4841</v>
      </c>
      <c r="C410" s="45" t="s">
        <v>4840</v>
      </c>
      <c r="D410" s="3">
        <v>2</v>
      </c>
      <c r="E410" s="44">
        <v>257.60000000000002</v>
      </c>
      <c r="F410" s="25">
        <f t="shared" si="6"/>
        <v>3.4140600000000001</v>
      </c>
      <c r="G410" s="43">
        <v>879.46185600000013</v>
      </c>
    </row>
    <row r="411" spans="1:7">
      <c r="A411">
        <v>410</v>
      </c>
      <c r="B411" s="32" t="s">
        <v>4061</v>
      </c>
      <c r="C411" s="45" t="s">
        <v>4065</v>
      </c>
      <c r="D411" s="3">
        <v>2</v>
      </c>
      <c r="E411" s="44">
        <v>253</v>
      </c>
      <c r="F411" s="25">
        <f t="shared" si="6"/>
        <v>3.6531500000000001</v>
      </c>
      <c r="G411" s="43">
        <v>924.24695000000008</v>
      </c>
    </row>
    <row r="412" spans="1:7">
      <c r="A412">
        <v>411</v>
      </c>
      <c r="B412" s="32" t="s">
        <v>4073</v>
      </c>
      <c r="C412" s="45" t="s">
        <v>4072</v>
      </c>
      <c r="D412" s="3">
        <v>1</v>
      </c>
      <c r="E412" s="44">
        <v>252.75</v>
      </c>
      <c r="F412" s="25">
        <f t="shared" si="6"/>
        <v>3.1950699999999999</v>
      </c>
      <c r="G412" s="43">
        <v>807.55394249999995</v>
      </c>
    </row>
    <row r="413" spans="1:7">
      <c r="A413">
        <v>412</v>
      </c>
      <c r="B413" s="32" t="s">
        <v>3194</v>
      </c>
      <c r="C413" s="45" t="s">
        <v>3195</v>
      </c>
      <c r="D413" s="3">
        <v>1</v>
      </c>
      <c r="E413" s="44">
        <v>252</v>
      </c>
      <c r="F413" s="25">
        <f t="shared" si="6"/>
        <v>5.9291400000000003</v>
      </c>
      <c r="G413" s="43">
        <v>1494.14328</v>
      </c>
    </row>
    <row r="414" spans="1:7">
      <c r="A414">
        <v>413</v>
      </c>
      <c r="B414" s="32" t="s">
        <v>4672</v>
      </c>
      <c r="C414" s="45" t="s">
        <v>4681</v>
      </c>
      <c r="D414" s="3">
        <v>1</v>
      </c>
      <c r="E414" s="44">
        <v>250</v>
      </c>
      <c r="F414" s="25">
        <f t="shared" si="6"/>
        <v>7.8485199999999997</v>
      </c>
      <c r="G414" s="43">
        <v>1962.1299999999999</v>
      </c>
    </row>
    <row r="415" spans="1:7">
      <c r="A415">
        <v>414</v>
      </c>
      <c r="B415" s="32" t="s">
        <v>1488</v>
      </c>
      <c r="C415" s="45" t="s">
        <v>1487</v>
      </c>
      <c r="D415" s="3">
        <v>2</v>
      </c>
      <c r="E415" s="44">
        <v>240</v>
      </c>
      <c r="F415" s="25">
        <f t="shared" si="6"/>
        <v>4.0860000000000003</v>
      </c>
      <c r="G415" s="43">
        <v>980.6400000000001</v>
      </c>
    </row>
    <row r="416" spans="1:7">
      <c r="A416">
        <v>415</v>
      </c>
      <c r="B416" s="32" t="s">
        <v>1728</v>
      </c>
      <c r="C416" s="45" t="s">
        <v>1727</v>
      </c>
      <c r="D416" s="3">
        <v>2</v>
      </c>
      <c r="E416" s="44">
        <v>240</v>
      </c>
      <c r="F416" s="25">
        <f t="shared" si="6"/>
        <v>1.12388</v>
      </c>
      <c r="G416" s="43">
        <v>269.7312</v>
      </c>
    </row>
    <row r="417" spans="1:7">
      <c r="A417">
        <v>416</v>
      </c>
      <c r="B417" s="32" t="s">
        <v>3053</v>
      </c>
      <c r="C417" s="45" t="s">
        <v>3052</v>
      </c>
      <c r="D417" s="3">
        <v>1</v>
      </c>
      <c r="E417" s="44">
        <v>240</v>
      </c>
      <c r="F417" s="25">
        <f t="shared" si="6"/>
        <v>1.5958300000000001</v>
      </c>
      <c r="G417" s="43">
        <v>382.99920000000003</v>
      </c>
    </row>
    <row r="418" spans="1:7">
      <c r="A418">
        <v>417</v>
      </c>
      <c r="B418" s="32" t="s">
        <v>1064</v>
      </c>
      <c r="C418" s="45" t="s">
        <v>1063</v>
      </c>
      <c r="D418" s="3">
        <v>2</v>
      </c>
      <c r="E418" s="44">
        <v>240</v>
      </c>
      <c r="F418" s="25">
        <f t="shared" si="6"/>
        <v>3.6930100000000001</v>
      </c>
      <c r="G418" s="43">
        <v>886.32240000000002</v>
      </c>
    </row>
    <row r="419" spans="1:7">
      <c r="A419">
        <v>418</v>
      </c>
      <c r="B419" s="32" t="s">
        <v>3728</v>
      </c>
      <c r="C419" s="45" t="s">
        <v>3734</v>
      </c>
      <c r="D419" s="3">
        <v>1</v>
      </c>
      <c r="E419" s="44">
        <v>240</v>
      </c>
      <c r="F419" s="25">
        <f t="shared" si="6"/>
        <v>3.5516899999999998</v>
      </c>
      <c r="G419" s="43">
        <v>852.40559999999994</v>
      </c>
    </row>
    <row r="420" spans="1:7">
      <c r="A420">
        <v>419</v>
      </c>
      <c r="B420" s="32" t="s">
        <v>1012</v>
      </c>
      <c r="C420" s="45" t="s">
        <v>1011</v>
      </c>
      <c r="D420" s="3">
        <v>1</v>
      </c>
      <c r="E420" s="44">
        <v>221</v>
      </c>
      <c r="F420" s="25">
        <f t="shared" si="6"/>
        <v>13.53153</v>
      </c>
      <c r="G420" s="43">
        <v>2990.4681300000002</v>
      </c>
    </row>
    <row r="421" spans="1:7">
      <c r="A421">
        <v>420</v>
      </c>
      <c r="B421" s="32" t="s">
        <v>2455</v>
      </c>
      <c r="C421" s="45" t="s">
        <v>2454</v>
      </c>
      <c r="D421" s="3">
        <v>2</v>
      </c>
      <c r="E421" s="44">
        <v>220</v>
      </c>
      <c r="F421" s="25">
        <f t="shared" si="6"/>
        <v>1.3472000000000002</v>
      </c>
      <c r="G421" s="43">
        <v>296.38400000000001</v>
      </c>
    </row>
    <row r="422" spans="1:7">
      <c r="A422">
        <v>421</v>
      </c>
      <c r="B422" s="32" t="s">
        <v>5748</v>
      </c>
      <c r="C422" s="45" t="s">
        <v>5747</v>
      </c>
      <c r="D422" s="3">
        <v>2</v>
      </c>
      <c r="E422" s="44">
        <v>218</v>
      </c>
      <c r="F422" s="25">
        <f t="shared" si="6"/>
        <v>3.2427800000000002</v>
      </c>
      <c r="G422" s="43">
        <v>706.92604000000006</v>
      </c>
    </row>
    <row r="423" spans="1:7">
      <c r="A423">
        <v>422</v>
      </c>
      <c r="B423" s="32" t="s">
        <v>3982</v>
      </c>
      <c r="C423" s="45" t="s">
        <v>3989</v>
      </c>
      <c r="D423" s="3">
        <v>1</v>
      </c>
      <c r="E423" s="44">
        <v>216</v>
      </c>
      <c r="F423" s="25">
        <f t="shared" si="6"/>
        <v>3.3662299999999998</v>
      </c>
      <c r="G423" s="43">
        <v>727.10568000000001</v>
      </c>
    </row>
    <row r="424" spans="1:7">
      <c r="A424">
        <v>423</v>
      </c>
      <c r="B424" s="32" t="s">
        <v>1505</v>
      </c>
      <c r="C424" s="45" t="s">
        <v>1504</v>
      </c>
      <c r="D424" s="3">
        <v>3</v>
      </c>
      <c r="E424" s="44">
        <v>210</v>
      </c>
      <c r="F424" s="25">
        <f t="shared" si="6"/>
        <v>5.4419199999999996</v>
      </c>
      <c r="G424" s="43">
        <v>1142.8031999999998</v>
      </c>
    </row>
    <row r="425" spans="1:7">
      <c r="A425">
        <v>424</v>
      </c>
      <c r="B425" s="32" t="s">
        <v>4863</v>
      </c>
      <c r="C425" s="45" t="s">
        <v>4870</v>
      </c>
      <c r="D425" s="3">
        <v>1</v>
      </c>
      <c r="E425" s="44">
        <v>210</v>
      </c>
      <c r="F425" s="25">
        <f t="shared" si="6"/>
        <v>4.2203900000000001</v>
      </c>
      <c r="G425" s="43">
        <v>886.28190000000006</v>
      </c>
    </row>
    <row r="426" spans="1:7">
      <c r="A426">
        <v>425</v>
      </c>
      <c r="B426" s="32" t="s">
        <v>6021</v>
      </c>
      <c r="C426" s="45" t="s">
        <v>6020</v>
      </c>
      <c r="D426" s="3">
        <v>1</v>
      </c>
      <c r="E426" s="44">
        <v>210</v>
      </c>
      <c r="F426" s="25">
        <f t="shared" si="6"/>
        <v>2.8805700000000001</v>
      </c>
      <c r="G426" s="43">
        <v>604.91970000000003</v>
      </c>
    </row>
    <row r="427" spans="1:7">
      <c r="A427">
        <v>426</v>
      </c>
      <c r="B427" s="32" t="s">
        <v>4872</v>
      </c>
      <c r="C427" s="45" t="s">
        <v>4876</v>
      </c>
      <c r="D427" s="3">
        <v>1</v>
      </c>
      <c r="E427" s="44">
        <v>210</v>
      </c>
      <c r="F427" s="25">
        <f t="shared" si="6"/>
        <v>3.5220000000000002</v>
      </c>
      <c r="G427" s="43">
        <v>739.62</v>
      </c>
    </row>
    <row r="428" spans="1:7">
      <c r="A428">
        <v>427</v>
      </c>
      <c r="B428" s="32" t="s">
        <v>1996</v>
      </c>
      <c r="C428" s="45" t="s">
        <v>1997</v>
      </c>
      <c r="D428" s="3">
        <v>1</v>
      </c>
      <c r="E428" s="44">
        <v>210</v>
      </c>
      <c r="F428" s="25">
        <f t="shared" si="6"/>
        <v>3.0902400000000001</v>
      </c>
      <c r="G428" s="43">
        <v>648.95040000000006</v>
      </c>
    </row>
    <row r="429" spans="1:7">
      <c r="A429">
        <v>428</v>
      </c>
      <c r="B429" s="32" t="s">
        <v>2752</v>
      </c>
      <c r="C429" s="45" t="s">
        <v>2757</v>
      </c>
      <c r="D429" s="3">
        <v>1</v>
      </c>
      <c r="E429" s="44">
        <v>210</v>
      </c>
      <c r="F429" s="25">
        <f t="shared" si="6"/>
        <v>11.460290000000002</v>
      </c>
      <c r="G429" s="43">
        <v>2406.6609000000003</v>
      </c>
    </row>
    <row r="430" spans="1:7">
      <c r="A430">
        <v>429</v>
      </c>
      <c r="B430" s="32" t="s">
        <v>1988</v>
      </c>
      <c r="C430" s="45" t="s">
        <v>1987</v>
      </c>
      <c r="D430" s="3">
        <v>1</v>
      </c>
      <c r="E430" s="44">
        <v>203</v>
      </c>
      <c r="F430" s="25">
        <f t="shared" si="6"/>
        <v>3.6586699999999999</v>
      </c>
      <c r="G430" s="43">
        <v>742.71001000000001</v>
      </c>
    </row>
    <row r="431" spans="1:7">
      <c r="A431">
        <v>430</v>
      </c>
      <c r="B431" s="32" t="s">
        <v>1670</v>
      </c>
      <c r="C431" s="45" t="s">
        <v>1669</v>
      </c>
      <c r="D431" s="3">
        <v>1</v>
      </c>
      <c r="E431" s="44">
        <v>201.5</v>
      </c>
      <c r="F431" s="25">
        <f t="shared" si="6"/>
        <v>4.5635399999999997</v>
      </c>
      <c r="G431" s="43">
        <v>919.5533099999999</v>
      </c>
    </row>
    <row r="432" spans="1:7">
      <c r="A432">
        <v>431</v>
      </c>
      <c r="B432" s="32" t="s">
        <v>5058</v>
      </c>
      <c r="C432" s="45" t="s">
        <v>5057</v>
      </c>
      <c r="D432" s="3">
        <v>1</v>
      </c>
      <c r="E432" s="44">
        <v>200</v>
      </c>
      <c r="F432" s="25">
        <f t="shared" si="6"/>
        <v>0.82584999999999997</v>
      </c>
      <c r="G432" s="43">
        <v>165.17</v>
      </c>
    </row>
    <row r="433" spans="1:7">
      <c r="A433">
        <v>432</v>
      </c>
      <c r="B433" s="32" t="s">
        <v>4013</v>
      </c>
      <c r="C433" s="45" t="s">
        <v>4017</v>
      </c>
      <c r="D433" s="3">
        <v>2</v>
      </c>
      <c r="E433" s="44">
        <v>200</v>
      </c>
      <c r="F433" s="25">
        <f t="shared" si="6"/>
        <v>4.0901399999999999</v>
      </c>
      <c r="G433" s="43">
        <v>818.02800000000002</v>
      </c>
    </row>
    <row r="434" spans="1:7">
      <c r="A434">
        <v>433</v>
      </c>
      <c r="B434" s="32" t="s">
        <v>3068</v>
      </c>
      <c r="C434" s="45" t="s">
        <v>3067</v>
      </c>
      <c r="D434" s="3">
        <v>2</v>
      </c>
      <c r="E434" s="44">
        <v>200</v>
      </c>
      <c r="F434" s="25">
        <f t="shared" si="6"/>
        <v>6.21</v>
      </c>
      <c r="G434" s="43">
        <v>1242</v>
      </c>
    </row>
    <row r="435" spans="1:7">
      <c r="A435">
        <v>434</v>
      </c>
      <c r="B435" s="32" t="s">
        <v>1508</v>
      </c>
      <c r="C435" s="45" t="s">
        <v>1507</v>
      </c>
      <c r="D435" s="3">
        <v>1</v>
      </c>
      <c r="E435" s="44">
        <v>200</v>
      </c>
      <c r="F435" s="25">
        <f t="shared" si="6"/>
        <v>5.3079799999999997</v>
      </c>
      <c r="G435" s="43">
        <v>1061.596</v>
      </c>
    </row>
    <row r="436" spans="1:7">
      <c r="A436">
        <v>435</v>
      </c>
      <c r="B436" s="32" t="s">
        <v>4672</v>
      </c>
      <c r="C436" s="45" t="s">
        <v>4675</v>
      </c>
      <c r="D436" s="3">
        <v>2</v>
      </c>
      <c r="E436" s="44">
        <v>200</v>
      </c>
      <c r="F436" s="25">
        <f t="shared" si="6"/>
        <v>8.1152899999999999</v>
      </c>
      <c r="G436" s="43">
        <v>1623.058</v>
      </c>
    </row>
    <row r="437" spans="1:7">
      <c r="A437">
        <v>436</v>
      </c>
      <c r="B437" s="32" t="s">
        <v>2250</v>
      </c>
      <c r="C437" s="45" t="s">
        <v>2253</v>
      </c>
      <c r="D437" s="3">
        <v>2</v>
      </c>
      <c r="E437" s="44">
        <v>200</v>
      </c>
      <c r="F437" s="25">
        <f t="shared" si="6"/>
        <v>4.2163199999999996</v>
      </c>
      <c r="G437" s="43">
        <v>843.2639999999999</v>
      </c>
    </row>
    <row r="438" spans="1:7">
      <c r="A438">
        <v>437</v>
      </c>
      <c r="B438" s="32" t="s">
        <v>2281</v>
      </c>
      <c r="C438" s="45" t="s">
        <v>2284</v>
      </c>
      <c r="D438" s="3">
        <v>2</v>
      </c>
      <c r="E438" s="44">
        <v>200</v>
      </c>
      <c r="F438" s="25">
        <f t="shared" si="6"/>
        <v>3.41927</v>
      </c>
      <c r="G438" s="43">
        <v>683.85400000000004</v>
      </c>
    </row>
    <row r="439" spans="1:7">
      <c r="A439">
        <v>438</v>
      </c>
      <c r="B439" s="32" t="s">
        <v>2752</v>
      </c>
      <c r="C439" s="45" t="s">
        <v>2755</v>
      </c>
      <c r="D439" s="3">
        <v>2</v>
      </c>
      <c r="E439" s="44">
        <v>200</v>
      </c>
      <c r="F439" s="25">
        <f t="shared" si="6"/>
        <v>12.49334</v>
      </c>
      <c r="G439" s="43">
        <v>2498.6680000000001</v>
      </c>
    </row>
    <row r="440" spans="1:7">
      <c r="A440">
        <v>439</v>
      </c>
      <c r="B440" s="32" t="s">
        <v>3862</v>
      </c>
      <c r="C440" s="45" t="s">
        <v>3861</v>
      </c>
      <c r="D440" s="3">
        <v>1</v>
      </c>
      <c r="E440" s="44">
        <v>200</v>
      </c>
      <c r="F440" s="25">
        <f t="shared" si="6"/>
        <v>2.5387499999999998</v>
      </c>
      <c r="G440" s="43">
        <v>507.74999999999994</v>
      </c>
    </row>
    <row r="441" spans="1:7">
      <c r="A441">
        <v>440</v>
      </c>
      <c r="B441" s="32" t="s">
        <v>3868</v>
      </c>
      <c r="C441" s="45" t="s">
        <v>3867</v>
      </c>
      <c r="D441" s="3">
        <v>1</v>
      </c>
      <c r="E441" s="44">
        <v>200</v>
      </c>
      <c r="F441" s="25">
        <f t="shared" si="6"/>
        <v>3.3326499999999997</v>
      </c>
      <c r="G441" s="43">
        <v>666.53</v>
      </c>
    </row>
    <row r="442" spans="1:7">
      <c r="A442">
        <v>441</v>
      </c>
      <c r="B442" s="32" t="s">
        <v>3372</v>
      </c>
      <c r="C442" s="45" t="s">
        <v>3371</v>
      </c>
      <c r="D442" s="3">
        <v>2</v>
      </c>
      <c r="E442" s="44">
        <v>200</v>
      </c>
      <c r="F442" s="25">
        <f t="shared" si="6"/>
        <v>1.4212499999999999</v>
      </c>
      <c r="G442" s="43">
        <v>284.25</v>
      </c>
    </row>
    <row r="443" spans="1:7">
      <c r="A443">
        <v>442</v>
      </c>
      <c r="B443" s="32" t="s">
        <v>2444</v>
      </c>
      <c r="C443" s="45" t="s">
        <v>2443</v>
      </c>
      <c r="D443" s="3">
        <v>2</v>
      </c>
      <c r="E443" s="44">
        <v>200</v>
      </c>
      <c r="F443" s="25">
        <f t="shared" si="6"/>
        <v>1.0085999999999999</v>
      </c>
      <c r="G443" s="43">
        <v>201.72</v>
      </c>
    </row>
    <row r="444" spans="1:7">
      <c r="A444">
        <v>443</v>
      </c>
      <c r="B444" s="32" t="s">
        <v>3109</v>
      </c>
      <c r="C444" s="45" t="s">
        <v>3108</v>
      </c>
      <c r="D444" s="3">
        <v>1</v>
      </c>
      <c r="E444" s="44">
        <v>200</v>
      </c>
      <c r="F444" s="25">
        <f t="shared" si="6"/>
        <v>1.5201</v>
      </c>
      <c r="G444" s="43">
        <v>304.02</v>
      </c>
    </row>
    <row r="445" spans="1:7">
      <c r="A445">
        <v>444</v>
      </c>
      <c r="B445" s="32" t="s">
        <v>4045</v>
      </c>
      <c r="C445" s="45" t="s">
        <v>4044</v>
      </c>
      <c r="D445" s="3">
        <v>1</v>
      </c>
      <c r="E445" s="44">
        <v>200</v>
      </c>
      <c r="F445" s="25">
        <f t="shared" si="6"/>
        <v>0.87575000000000003</v>
      </c>
      <c r="G445" s="43">
        <v>175.15</v>
      </c>
    </row>
    <row r="446" spans="1:7">
      <c r="A446">
        <v>445</v>
      </c>
      <c r="B446" s="32" t="s">
        <v>1946</v>
      </c>
      <c r="C446" s="45" t="s">
        <v>1945</v>
      </c>
      <c r="D446" s="3">
        <v>1</v>
      </c>
      <c r="E446" s="44">
        <v>200</v>
      </c>
      <c r="F446" s="25">
        <f t="shared" si="6"/>
        <v>1.9431</v>
      </c>
      <c r="G446" s="43">
        <v>388.62</v>
      </c>
    </row>
    <row r="447" spans="1:7">
      <c r="A447">
        <v>446</v>
      </c>
      <c r="B447" s="32" t="s">
        <v>3972</v>
      </c>
      <c r="C447" s="45" t="s">
        <v>3971</v>
      </c>
      <c r="D447" s="3">
        <v>1</v>
      </c>
      <c r="E447" s="44">
        <v>200</v>
      </c>
      <c r="F447" s="25">
        <f t="shared" si="6"/>
        <v>0.96855000000000002</v>
      </c>
      <c r="G447" s="43">
        <v>193.71</v>
      </c>
    </row>
    <row r="448" spans="1:7">
      <c r="A448">
        <v>447</v>
      </c>
      <c r="B448" s="32" t="s">
        <v>3358</v>
      </c>
      <c r="C448" s="45" t="s">
        <v>3357</v>
      </c>
      <c r="D448" s="3">
        <v>1</v>
      </c>
      <c r="E448" s="44">
        <v>200</v>
      </c>
      <c r="F448" s="25">
        <f t="shared" si="6"/>
        <v>0.99719999999999998</v>
      </c>
      <c r="G448" s="43">
        <v>199.44</v>
      </c>
    </row>
    <row r="449" spans="1:7">
      <c r="A449">
        <v>448</v>
      </c>
      <c r="B449" s="32" t="s">
        <v>1861</v>
      </c>
      <c r="C449" s="45" t="s">
        <v>1860</v>
      </c>
      <c r="D449" s="3">
        <v>1</v>
      </c>
      <c r="E449" s="44">
        <v>200</v>
      </c>
      <c r="F449" s="25">
        <f t="shared" si="6"/>
        <v>2.1463399999999999</v>
      </c>
      <c r="G449" s="43">
        <v>429.26799999999997</v>
      </c>
    </row>
    <row r="450" spans="1:7">
      <c r="A450">
        <v>449</v>
      </c>
      <c r="B450" s="32" t="s">
        <v>948</v>
      </c>
      <c r="C450" s="45" t="s">
        <v>947</v>
      </c>
      <c r="D450" s="3">
        <v>1</v>
      </c>
      <c r="E450" s="44">
        <v>194.6</v>
      </c>
      <c r="F450" s="25">
        <f t="shared" si="6"/>
        <v>3.0883799999999999</v>
      </c>
      <c r="G450" s="43">
        <v>600.99874799999998</v>
      </c>
    </row>
    <row r="451" spans="1:7">
      <c r="A451">
        <v>450</v>
      </c>
      <c r="B451" s="32" t="s">
        <v>1092</v>
      </c>
      <c r="C451" s="45" t="s">
        <v>1091</v>
      </c>
      <c r="D451" s="3">
        <v>2</v>
      </c>
      <c r="E451" s="44">
        <v>192</v>
      </c>
      <c r="F451" s="25">
        <f t="shared" ref="F451:F514" si="7">G451/E451</f>
        <v>3.4245199999999998</v>
      </c>
      <c r="G451" s="43">
        <v>657.50783999999999</v>
      </c>
    </row>
    <row r="452" spans="1:7">
      <c r="A452">
        <v>451</v>
      </c>
      <c r="B452" s="32" t="s">
        <v>2685</v>
      </c>
      <c r="C452" s="45" t="s">
        <v>2684</v>
      </c>
      <c r="D452" s="3">
        <v>1</v>
      </c>
      <c r="E452" s="44">
        <v>187</v>
      </c>
      <c r="F452" s="25">
        <f t="shared" si="7"/>
        <v>4.22872</v>
      </c>
      <c r="G452" s="43">
        <v>790.77063999999996</v>
      </c>
    </row>
    <row r="453" spans="1:7">
      <c r="A453">
        <v>452</v>
      </c>
      <c r="B453" s="32" t="s">
        <v>4670</v>
      </c>
      <c r="C453" s="45" t="s">
        <v>4669</v>
      </c>
      <c r="D453" s="3">
        <v>2</v>
      </c>
      <c r="E453" s="44">
        <v>180</v>
      </c>
      <c r="F453" s="25">
        <f t="shared" si="7"/>
        <v>2.8323999999999998</v>
      </c>
      <c r="G453" s="43">
        <v>509.83199999999999</v>
      </c>
    </row>
    <row r="454" spans="1:7">
      <c r="A454">
        <v>453</v>
      </c>
      <c r="B454" s="32" t="s">
        <v>1223</v>
      </c>
      <c r="C454" s="45" t="s">
        <v>1232</v>
      </c>
      <c r="D454" s="3">
        <v>2</v>
      </c>
      <c r="E454" s="44">
        <v>175</v>
      </c>
      <c r="F454" s="25">
        <f t="shared" si="7"/>
        <v>4.4929500000000004</v>
      </c>
      <c r="G454" s="43">
        <v>786.26625000000013</v>
      </c>
    </row>
    <row r="455" spans="1:7">
      <c r="A455">
        <v>454</v>
      </c>
      <c r="B455" s="32" t="s">
        <v>2259</v>
      </c>
      <c r="C455" s="45" t="s">
        <v>2258</v>
      </c>
      <c r="D455" s="3">
        <v>2</v>
      </c>
      <c r="E455" s="44">
        <v>169</v>
      </c>
      <c r="F455" s="25">
        <f t="shared" si="7"/>
        <v>4.0396400000000003</v>
      </c>
      <c r="G455" s="43">
        <v>682.69916000000001</v>
      </c>
    </row>
    <row r="456" spans="1:7">
      <c r="A456">
        <v>455</v>
      </c>
      <c r="B456" s="32" t="s">
        <v>3573</v>
      </c>
      <c r="C456" s="45" t="s">
        <v>3583</v>
      </c>
      <c r="D456" s="3">
        <v>1</v>
      </c>
      <c r="E456" s="44">
        <v>165</v>
      </c>
      <c r="F456" s="25">
        <f t="shared" si="7"/>
        <v>4.2821199999999999</v>
      </c>
      <c r="G456" s="43">
        <v>706.5498</v>
      </c>
    </row>
    <row r="457" spans="1:7">
      <c r="A457">
        <v>456</v>
      </c>
      <c r="B457" s="32" t="s">
        <v>747</v>
      </c>
      <c r="C457" s="45" t="s">
        <v>746</v>
      </c>
      <c r="D457" s="3">
        <v>1</v>
      </c>
      <c r="E457" s="44">
        <v>165</v>
      </c>
      <c r="F457" s="25">
        <f t="shared" si="7"/>
        <v>2.1455199999999999</v>
      </c>
      <c r="G457" s="43">
        <v>354.01079999999996</v>
      </c>
    </row>
    <row r="458" spans="1:7">
      <c r="A458">
        <v>457</v>
      </c>
      <c r="B458" s="32" t="s">
        <v>3064</v>
      </c>
      <c r="C458" s="45" t="s">
        <v>3069</v>
      </c>
      <c r="D458" s="3">
        <v>2</v>
      </c>
      <c r="E458" s="44">
        <v>161</v>
      </c>
      <c r="F458" s="25">
        <f t="shared" si="7"/>
        <v>15.376040000000001</v>
      </c>
      <c r="G458" s="43">
        <v>2475.5424400000002</v>
      </c>
    </row>
    <row r="459" spans="1:7">
      <c r="A459">
        <v>458</v>
      </c>
      <c r="B459" s="32" t="s">
        <v>92</v>
      </c>
      <c r="C459" s="45" t="s">
        <v>91</v>
      </c>
      <c r="D459" s="3">
        <v>1</v>
      </c>
      <c r="E459" s="44">
        <v>160</v>
      </c>
      <c r="F459" s="25">
        <f t="shared" si="7"/>
        <v>3.1334399999999998</v>
      </c>
      <c r="G459" s="43">
        <v>501.35039999999998</v>
      </c>
    </row>
    <row r="460" spans="1:7">
      <c r="A460">
        <v>459</v>
      </c>
      <c r="B460" s="32" t="s">
        <v>153</v>
      </c>
      <c r="C460" s="45" t="s">
        <v>152</v>
      </c>
      <c r="D460" s="3">
        <v>1</v>
      </c>
      <c r="E460" s="44">
        <v>160</v>
      </c>
      <c r="F460" s="25">
        <f t="shared" si="7"/>
        <v>3.7983800000000003</v>
      </c>
      <c r="G460" s="43">
        <v>607.74080000000004</v>
      </c>
    </row>
    <row r="461" spans="1:7">
      <c r="A461">
        <v>460</v>
      </c>
      <c r="B461" s="32" t="s">
        <v>1100</v>
      </c>
      <c r="C461" s="45" t="s">
        <v>1099</v>
      </c>
      <c r="D461" s="3">
        <v>1</v>
      </c>
      <c r="E461" s="44">
        <v>160</v>
      </c>
      <c r="F461" s="25">
        <f t="shared" si="7"/>
        <v>3.7015599999999997</v>
      </c>
      <c r="G461" s="43">
        <v>592.24959999999999</v>
      </c>
    </row>
    <row r="462" spans="1:7">
      <c r="A462">
        <v>461</v>
      </c>
      <c r="B462" s="32" t="s">
        <v>1131</v>
      </c>
      <c r="C462" s="45" t="s">
        <v>1130</v>
      </c>
      <c r="D462" s="3">
        <v>1</v>
      </c>
      <c r="E462" s="44">
        <v>160</v>
      </c>
      <c r="F462" s="25">
        <f t="shared" si="7"/>
        <v>1.2221900000000001</v>
      </c>
      <c r="G462" s="43">
        <v>195.55040000000002</v>
      </c>
    </row>
    <row r="463" spans="1:7">
      <c r="A463">
        <v>462</v>
      </c>
      <c r="B463" s="32" t="s">
        <v>1972</v>
      </c>
      <c r="C463" s="45" t="s">
        <v>1971</v>
      </c>
      <c r="D463" s="3">
        <v>1</v>
      </c>
      <c r="E463" s="44">
        <v>160</v>
      </c>
      <c r="F463" s="25">
        <f t="shared" si="7"/>
        <v>2.9473099999999999</v>
      </c>
      <c r="G463" s="43">
        <v>471.56959999999998</v>
      </c>
    </row>
    <row r="464" spans="1:7">
      <c r="A464">
        <v>463</v>
      </c>
      <c r="B464" s="32" t="s">
        <v>3055</v>
      </c>
      <c r="C464" s="45" t="s">
        <v>3054</v>
      </c>
      <c r="D464" s="3">
        <v>1</v>
      </c>
      <c r="E464" s="44">
        <v>160</v>
      </c>
      <c r="F464" s="25">
        <f t="shared" si="7"/>
        <v>3.8313800000000002</v>
      </c>
      <c r="G464" s="43">
        <v>613.02080000000001</v>
      </c>
    </row>
    <row r="465" spans="1:7">
      <c r="A465">
        <v>464</v>
      </c>
      <c r="B465" s="32" t="s">
        <v>4874</v>
      </c>
      <c r="C465" s="45" t="s">
        <v>4873</v>
      </c>
      <c r="D465" s="3">
        <v>1</v>
      </c>
      <c r="E465" s="44">
        <v>160</v>
      </c>
      <c r="F465" s="25">
        <f t="shared" si="7"/>
        <v>4.2203799999999996</v>
      </c>
      <c r="G465" s="43">
        <v>675.2607999999999</v>
      </c>
    </row>
    <row r="466" spans="1:7">
      <c r="A466">
        <v>465</v>
      </c>
      <c r="B466" s="32" t="s">
        <v>2103</v>
      </c>
      <c r="C466" s="45" t="s">
        <v>2946</v>
      </c>
      <c r="D466" s="3">
        <v>1</v>
      </c>
      <c r="E466" s="44">
        <v>160</v>
      </c>
      <c r="F466" s="25">
        <f t="shared" si="7"/>
        <v>0.95443999999999996</v>
      </c>
      <c r="G466" s="43">
        <v>152.71039999999999</v>
      </c>
    </row>
    <row r="467" spans="1:7">
      <c r="A467">
        <v>466</v>
      </c>
      <c r="B467" s="32" t="s">
        <v>4114</v>
      </c>
      <c r="C467" s="45" t="s">
        <v>4119</v>
      </c>
      <c r="D467" s="3">
        <v>1</v>
      </c>
      <c r="E467" s="44">
        <v>160</v>
      </c>
      <c r="F467" s="25">
        <f t="shared" si="7"/>
        <v>4.0933099999999998</v>
      </c>
      <c r="G467" s="43">
        <v>654.92959999999994</v>
      </c>
    </row>
    <row r="468" spans="1:7">
      <c r="A468">
        <v>467</v>
      </c>
      <c r="B468" s="32" t="s">
        <v>5613</v>
      </c>
      <c r="C468" s="45" t="s">
        <v>5612</v>
      </c>
      <c r="D468" s="3">
        <v>1</v>
      </c>
      <c r="E468" s="44">
        <v>156</v>
      </c>
      <c r="F468" s="25">
        <f t="shared" si="7"/>
        <v>5.1616799999999996</v>
      </c>
      <c r="G468" s="43">
        <v>805.22207999999989</v>
      </c>
    </row>
    <row r="469" spans="1:7">
      <c r="A469">
        <v>468</v>
      </c>
      <c r="B469" s="32" t="s">
        <v>5001</v>
      </c>
      <c r="C469" s="45" t="s">
        <v>5000</v>
      </c>
      <c r="D469" s="3">
        <v>1</v>
      </c>
      <c r="E469" s="44">
        <v>153.6</v>
      </c>
      <c r="F469" s="25">
        <f t="shared" si="7"/>
        <v>4.8580899999999998</v>
      </c>
      <c r="G469" s="43">
        <v>746.2026239999999</v>
      </c>
    </row>
    <row r="470" spans="1:7">
      <c r="A470">
        <v>469</v>
      </c>
      <c r="B470" s="32" t="s">
        <v>6019</v>
      </c>
      <c r="C470" s="45" t="s">
        <v>6018</v>
      </c>
      <c r="D470" s="3">
        <v>1</v>
      </c>
      <c r="E470" s="44">
        <v>153</v>
      </c>
      <c r="F470" s="25">
        <f t="shared" si="7"/>
        <v>2.3591600000000001</v>
      </c>
      <c r="G470" s="43">
        <v>360.95148</v>
      </c>
    </row>
    <row r="471" spans="1:7">
      <c r="A471">
        <v>470</v>
      </c>
      <c r="B471" s="32" t="s">
        <v>1227</v>
      </c>
      <c r="C471" s="45" t="s">
        <v>1226</v>
      </c>
      <c r="D471" s="3">
        <v>2</v>
      </c>
      <c r="E471" s="44">
        <v>152</v>
      </c>
      <c r="F471" s="25">
        <f t="shared" si="7"/>
        <v>4.67136</v>
      </c>
      <c r="G471" s="43">
        <v>710.04672000000005</v>
      </c>
    </row>
    <row r="472" spans="1:7">
      <c r="A472">
        <v>471</v>
      </c>
      <c r="B472" s="32" t="s">
        <v>1250</v>
      </c>
      <c r="C472" s="45" t="s">
        <v>1249</v>
      </c>
      <c r="D472" s="3">
        <v>2</v>
      </c>
      <c r="E472" s="44">
        <v>152</v>
      </c>
      <c r="F472" s="25">
        <f t="shared" si="7"/>
        <v>4.2673500000000004</v>
      </c>
      <c r="G472" s="43">
        <v>648.63720000000012</v>
      </c>
    </row>
    <row r="473" spans="1:7">
      <c r="A473">
        <v>472</v>
      </c>
      <c r="B473" s="32" t="s">
        <v>6003</v>
      </c>
      <c r="C473" s="45" t="s">
        <v>6002</v>
      </c>
      <c r="D473" s="3">
        <v>1</v>
      </c>
      <c r="E473" s="44">
        <v>147.6</v>
      </c>
      <c r="F473" s="25">
        <f t="shared" si="7"/>
        <v>2.65652</v>
      </c>
      <c r="G473" s="43">
        <v>392.102352</v>
      </c>
    </row>
    <row r="474" spans="1:7">
      <c r="A474">
        <v>473</v>
      </c>
      <c r="B474" s="32" t="s">
        <v>2692</v>
      </c>
      <c r="C474" s="45" t="s">
        <v>2691</v>
      </c>
      <c r="D474" s="3">
        <v>1</v>
      </c>
      <c r="E474" s="44">
        <v>147</v>
      </c>
      <c r="F474" s="25">
        <f t="shared" si="7"/>
        <v>3.0716399999999999</v>
      </c>
      <c r="G474" s="43">
        <v>451.53107999999997</v>
      </c>
    </row>
    <row r="475" spans="1:7">
      <c r="A475">
        <v>474</v>
      </c>
      <c r="B475" s="32" t="s">
        <v>2807</v>
      </c>
      <c r="C475" s="45" t="s">
        <v>2806</v>
      </c>
      <c r="D475" s="3">
        <v>1</v>
      </c>
      <c r="E475" s="44">
        <v>146.80799999999999</v>
      </c>
      <c r="F475" s="25">
        <f t="shared" si="7"/>
        <v>2.7450899999999998</v>
      </c>
      <c r="G475" s="43">
        <v>403.00117271999994</v>
      </c>
    </row>
    <row r="476" spans="1:7">
      <c r="A476">
        <v>475</v>
      </c>
      <c r="B476" s="32" t="s">
        <v>5249</v>
      </c>
      <c r="C476" s="45" t="s">
        <v>5248</v>
      </c>
      <c r="D476" s="3">
        <v>2</v>
      </c>
      <c r="E476" s="44">
        <v>145.6</v>
      </c>
      <c r="F476" s="25">
        <f t="shared" si="7"/>
        <v>4.3024500000000003</v>
      </c>
      <c r="G476" s="43">
        <v>626.43672000000004</v>
      </c>
    </row>
    <row r="477" spans="1:7">
      <c r="A477">
        <v>476</v>
      </c>
      <c r="B477" s="32" t="s">
        <v>2803</v>
      </c>
      <c r="C477" s="45" t="s">
        <v>2802</v>
      </c>
      <c r="D477" s="3">
        <v>1</v>
      </c>
      <c r="E477" s="44">
        <v>145.19800000000001</v>
      </c>
      <c r="F477" s="25">
        <f t="shared" si="7"/>
        <v>4.0691100000000002</v>
      </c>
      <c r="G477" s="43">
        <v>590.82663378000007</v>
      </c>
    </row>
    <row r="478" spans="1:7">
      <c r="A478">
        <v>477</v>
      </c>
      <c r="B478" s="32" t="s">
        <v>3968</v>
      </c>
      <c r="C478" s="45" t="s">
        <v>3973</v>
      </c>
      <c r="D478" s="3">
        <v>1</v>
      </c>
      <c r="E478" s="44">
        <v>144</v>
      </c>
      <c r="F478" s="25">
        <f t="shared" si="7"/>
        <v>3.2111100000000001</v>
      </c>
      <c r="G478" s="43">
        <v>462.39984000000004</v>
      </c>
    </row>
    <row r="479" spans="1:7">
      <c r="A479">
        <v>478</v>
      </c>
      <c r="B479" s="32" t="s">
        <v>5243</v>
      </c>
      <c r="C479" s="45" t="s">
        <v>5242</v>
      </c>
      <c r="D479" s="3">
        <v>1</v>
      </c>
      <c r="E479" s="44">
        <v>141.4</v>
      </c>
      <c r="F479" s="25">
        <f t="shared" si="7"/>
        <v>3.7094200000000006</v>
      </c>
      <c r="G479" s="43">
        <v>524.51198800000009</v>
      </c>
    </row>
    <row r="480" spans="1:7">
      <c r="A480">
        <v>479</v>
      </c>
      <c r="B480" s="32" t="s">
        <v>4086</v>
      </c>
      <c r="C480" s="45" t="s">
        <v>4085</v>
      </c>
      <c r="D480" s="3">
        <v>1</v>
      </c>
      <c r="E480" s="44">
        <v>140</v>
      </c>
      <c r="F480" s="25">
        <f t="shared" si="7"/>
        <v>2.4488699999999999</v>
      </c>
      <c r="G480" s="43">
        <v>342.84179999999998</v>
      </c>
    </row>
    <row r="481" spans="1:7">
      <c r="A481">
        <v>480</v>
      </c>
      <c r="B481" s="32" t="s">
        <v>3111</v>
      </c>
      <c r="C481" s="45" t="s">
        <v>3110</v>
      </c>
      <c r="D481" s="3">
        <v>1</v>
      </c>
      <c r="E481" s="44">
        <v>140</v>
      </c>
      <c r="F481" s="25">
        <f t="shared" si="7"/>
        <v>4.5614600000000003</v>
      </c>
      <c r="G481" s="43">
        <v>638.60440000000006</v>
      </c>
    </row>
    <row r="482" spans="1:7">
      <c r="A482">
        <v>481</v>
      </c>
      <c r="B482" s="32" t="s">
        <v>6011</v>
      </c>
      <c r="C482" s="45" t="s">
        <v>6010</v>
      </c>
      <c r="D482" s="3">
        <v>1</v>
      </c>
      <c r="E482" s="44">
        <v>140</v>
      </c>
      <c r="F482" s="25">
        <f t="shared" si="7"/>
        <v>3.6552899999999999</v>
      </c>
      <c r="G482" s="43">
        <v>511.74059999999997</v>
      </c>
    </row>
    <row r="483" spans="1:7">
      <c r="A483">
        <v>482</v>
      </c>
      <c r="B483" s="32" t="s">
        <v>4872</v>
      </c>
      <c r="C483" s="45" t="s">
        <v>4875</v>
      </c>
      <c r="D483" s="3">
        <v>1</v>
      </c>
      <c r="E483" s="44">
        <v>140</v>
      </c>
      <c r="F483" s="25">
        <f t="shared" si="7"/>
        <v>3.5928399999999998</v>
      </c>
      <c r="G483" s="43">
        <v>502.99759999999998</v>
      </c>
    </row>
    <row r="484" spans="1:7">
      <c r="A484">
        <v>483</v>
      </c>
      <c r="B484" s="32" t="s">
        <v>659</v>
      </c>
      <c r="C484" s="45" t="s">
        <v>669</v>
      </c>
      <c r="D484" s="3">
        <v>1</v>
      </c>
      <c r="E484" s="44">
        <v>140</v>
      </c>
      <c r="F484" s="25">
        <f t="shared" si="7"/>
        <v>3.19028</v>
      </c>
      <c r="G484" s="43">
        <v>446.63920000000002</v>
      </c>
    </row>
    <row r="485" spans="1:7">
      <c r="A485">
        <v>484</v>
      </c>
      <c r="B485" s="32" t="s">
        <v>3570</v>
      </c>
      <c r="C485" s="45" t="s">
        <v>3569</v>
      </c>
      <c r="D485" s="3">
        <v>1</v>
      </c>
      <c r="E485" s="44">
        <v>133</v>
      </c>
      <c r="F485" s="25">
        <f t="shared" si="7"/>
        <v>4.6489700000000003</v>
      </c>
      <c r="G485" s="43">
        <v>618.31301000000008</v>
      </c>
    </row>
    <row r="486" spans="1:7">
      <c r="A486">
        <v>485</v>
      </c>
      <c r="B486" s="32" t="s">
        <v>3016</v>
      </c>
      <c r="C486" s="45" t="s">
        <v>3015</v>
      </c>
      <c r="D486" s="3">
        <v>1</v>
      </c>
      <c r="E486" s="44">
        <v>130</v>
      </c>
      <c r="F486" s="25">
        <f t="shared" si="7"/>
        <v>5.0873299999999997</v>
      </c>
      <c r="G486" s="43">
        <v>661.35289999999998</v>
      </c>
    </row>
    <row r="487" spans="1:7">
      <c r="A487">
        <v>486</v>
      </c>
      <c r="B487" s="32" t="s">
        <v>5910</v>
      </c>
      <c r="C487" s="45" t="s">
        <v>5909</v>
      </c>
      <c r="D487" s="3">
        <v>1</v>
      </c>
      <c r="E487" s="44">
        <v>126.986</v>
      </c>
      <c r="F487" s="25">
        <f t="shared" si="7"/>
        <v>5.4518899999999997</v>
      </c>
      <c r="G487" s="43">
        <v>692.31370354000001</v>
      </c>
    </row>
    <row r="488" spans="1:7">
      <c r="A488">
        <v>487</v>
      </c>
      <c r="B488" s="32" t="s">
        <v>2289</v>
      </c>
      <c r="C488" s="45" t="s">
        <v>5846</v>
      </c>
      <c r="D488" s="3">
        <v>1</v>
      </c>
      <c r="E488" s="44">
        <v>126</v>
      </c>
      <c r="F488" s="25">
        <f t="shared" si="7"/>
        <v>2.6463000000000001</v>
      </c>
      <c r="G488" s="43">
        <v>333.43380000000002</v>
      </c>
    </row>
    <row r="489" spans="1:7">
      <c r="A489">
        <v>488</v>
      </c>
      <c r="B489" s="32" t="s">
        <v>5245</v>
      </c>
      <c r="C489" s="45" t="s">
        <v>5244</v>
      </c>
      <c r="D489" s="3">
        <v>1</v>
      </c>
      <c r="E489" s="44">
        <v>122.2</v>
      </c>
      <c r="F489" s="25">
        <f t="shared" si="7"/>
        <v>3.6177899999999998</v>
      </c>
      <c r="G489" s="43">
        <v>442.09393799999998</v>
      </c>
    </row>
    <row r="490" spans="1:7">
      <c r="A490">
        <v>489</v>
      </c>
      <c r="B490" s="32" t="s">
        <v>2863</v>
      </c>
      <c r="C490" s="45" t="s">
        <v>2862</v>
      </c>
      <c r="D490" s="3">
        <v>1</v>
      </c>
      <c r="E490" s="44">
        <v>120</v>
      </c>
      <c r="F490" s="25">
        <f t="shared" si="7"/>
        <v>0.25574999999999998</v>
      </c>
      <c r="G490" s="43">
        <v>30.689999999999998</v>
      </c>
    </row>
    <row r="491" spans="1:7">
      <c r="A491">
        <v>490</v>
      </c>
      <c r="B491" s="32" t="s">
        <v>3753</v>
      </c>
      <c r="C491" s="45" t="s">
        <v>3752</v>
      </c>
      <c r="D491" s="3">
        <v>1</v>
      </c>
      <c r="E491" s="44">
        <v>120</v>
      </c>
      <c r="F491" s="25">
        <f t="shared" si="7"/>
        <v>1.4959200000000001</v>
      </c>
      <c r="G491" s="43">
        <v>179.5104</v>
      </c>
    </row>
    <row r="492" spans="1:7">
      <c r="A492">
        <v>491</v>
      </c>
      <c r="B492" s="32" t="s">
        <v>4997</v>
      </c>
      <c r="C492" s="45" t="s">
        <v>4996</v>
      </c>
      <c r="D492" s="3">
        <v>1</v>
      </c>
      <c r="E492" s="44">
        <v>120</v>
      </c>
      <c r="F492" s="25">
        <f t="shared" si="7"/>
        <v>4.8971099999999996</v>
      </c>
      <c r="G492" s="43">
        <v>587.65319999999997</v>
      </c>
    </row>
    <row r="493" spans="1:7">
      <c r="A493">
        <v>492</v>
      </c>
      <c r="B493" s="32" t="s">
        <v>5882</v>
      </c>
      <c r="C493" s="45" t="s">
        <v>5881</v>
      </c>
      <c r="D493" s="3">
        <v>1</v>
      </c>
      <c r="E493" s="44">
        <v>119.28</v>
      </c>
      <c r="F493" s="25">
        <f t="shared" si="7"/>
        <v>5.1696799999999996</v>
      </c>
      <c r="G493" s="43">
        <v>616.63943039999992</v>
      </c>
    </row>
    <row r="494" spans="1:7">
      <c r="A494">
        <v>493</v>
      </c>
      <c r="B494" s="32" t="s">
        <v>2105</v>
      </c>
      <c r="C494" s="45" t="s">
        <v>2108</v>
      </c>
      <c r="D494" s="3">
        <v>2</v>
      </c>
      <c r="E494" s="44">
        <v>110</v>
      </c>
      <c r="F494" s="25">
        <f t="shared" si="7"/>
        <v>3.69564</v>
      </c>
      <c r="G494" s="43">
        <v>406.5204</v>
      </c>
    </row>
    <row r="495" spans="1:7">
      <c r="A495">
        <v>494</v>
      </c>
      <c r="B495" s="32" t="s">
        <v>3874</v>
      </c>
      <c r="C495" s="45" t="s">
        <v>3873</v>
      </c>
      <c r="D495" s="3">
        <v>1</v>
      </c>
      <c r="E495" s="44">
        <v>110</v>
      </c>
      <c r="F495" s="25">
        <f t="shared" si="7"/>
        <v>3.4130000000000003</v>
      </c>
      <c r="G495" s="43">
        <v>375.43</v>
      </c>
    </row>
    <row r="496" spans="1:7">
      <c r="A496">
        <v>495</v>
      </c>
      <c r="B496" s="32" t="s">
        <v>2788</v>
      </c>
      <c r="C496" s="45" t="s">
        <v>2790</v>
      </c>
      <c r="D496" s="3">
        <v>2</v>
      </c>
      <c r="E496" s="44">
        <v>105</v>
      </c>
      <c r="F496" s="25">
        <f t="shared" si="7"/>
        <v>4.4453399999999998</v>
      </c>
      <c r="G496" s="43">
        <v>466.76069999999999</v>
      </c>
    </row>
    <row r="497" spans="1:7">
      <c r="A497">
        <v>496</v>
      </c>
      <c r="B497" s="32" t="s">
        <v>2439</v>
      </c>
      <c r="C497" s="45" t="s">
        <v>2445</v>
      </c>
      <c r="D497" s="3">
        <v>2</v>
      </c>
      <c r="E497" s="44">
        <v>105</v>
      </c>
      <c r="F497" s="25">
        <f t="shared" si="7"/>
        <v>3.8645700000000001</v>
      </c>
      <c r="G497" s="43">
        <v>405.77985000000001</v>
      </c>
    </row>
    <row r="498" spans="1:7">
      <c r="A498">
        <v>497</v>
      </c>
      <c r="B498" s="32" t="s">
        <v>2457</v>
      </c>
      <c r="C498" s="45" t="s">
        <v>2456</v>
      </c>
      <c r="D498" s="3">
        <v>2</v>
      </c>
      <c r="E498" s="44">
        <v>105</v>
      </c>
      <c r="F498" s="25">
        <f t="shared" si="7"/>
        <v>2.8864300000000003</v>
      </c>
      <c r="G498" s="43">
        <v>303.07515000000001</v>
      </c>
    </row>
    <row r="499" spans="1:7">
      <c r="A499">
        <v>498</v>
      </c>
      <c r="B499" s="32" t="s">
        <v>6017</v>
      </c>
      <c r="C499" s="45" t="s">
        <v>6016</v>
      </c>
      <c r="D499" s="3">
        <v>1</v>
      </c>
      <c r="E499" s="44">
        <v>105</v>
      </c>
      <c r="F499" s="25">
        <f t="shared" si="7"/>
        <v>3.0338099999999999</v>
      </c>
      <c r="G499" s="43">
        <v>318.55005</v>
      </c>
    </row>
    <row r="500" spans="1:7">
      <c r="A500">
        <v>499</v>
      </c>
      <c r="B500" s="32" t="s">
        <v>3718</v>
      </c>
      <c r="C500" s="45" t="s">
        <v>3726</v>
      </c>
      <c r="D500" s="3">
        <v>1</v>
      </c>
      <c r="E500" s="44">
        <v>105</v>
      </c>
      <c r="F500" s="25">
        <f t="shared" si="7"/>
        <v>4.2698099999999997</v>
      </c>
      <c r="G500" s="43">
        <v>448.33004999999997</v>
      </c>
    </row>
    <row r="501" spans="1:7">
      <c r="A501">
        <v>500</v>
      </c>
      <c r="B501" s="32" t="s">
        <v>2613</v>
      </c>
      <c r="C501" s="45" t="s">
        <v>2612</v>
      </c>
      <c r="D501" s="3">
        <v>1</v>
      </c>
      <c r="E501" s="44">
        <v>104.791</v>
      </c>
      <c r="F501" s="25">
        <f t="shared" si="7"/>
        <v>6.4486699999999999</v>
      </c>
      <c r="G501" s="43">
        <v>675.76257796999994</v>
      </c>
    </row>
    <row r="502" spans="1:7">
      <c r="A502">
        <v>501</v>
      </c>
      <c r="B502" s="32" t="s">
        <v>3980</v>
      </c>
      <c r="C502" s="45" t="s">
        <v>3979</v>
      </c>
      <c r="D502" s="3">
        <v>1</v>
      </c>
      <c r="E502" s="44">
        <v>100</v>
      </c>
      <c r="F502" s="25">
        <f t="shared" si="7"/>
        <v>0.94530000000000003</v>
      </c>
      <c r="G502" s="43">
        <v>94.53</v>
      </c>
    </row>
    <row r="503" spans="1:7">
      <c r="A503">
        <v>502</v>
      </c>
      <c r="B503" s="32" t="s">
        <v>3231</v>
      </c>
      <c r="C503" s="45" t="s">
        <v>3232</v>
      </c>
      <c r="D503" s="3">
        <v>2</v>
      </c>
      <c r="E503" s="44">
        <v>100</v>
      </c>
      <c r="F503" s="25">
        <f t="shared" si="7"/>
        <v>3.8378500000000004</v>
      </c>
      <c r="G503" s="43">
        <v>383.78500000000003</v>
      </c>
    </row>
    <row r="504" spans="1:7">
      <c r="A504">
        <v>503</v>
      </c>
      <c r="B504" s="32" t="s">
        <v>5020</v>
      </c>
      <c r="C504" s="45" t="s">
        <v>5019</v>
      </c>
      <c r="D504" s="3">
        <v>1</v>
      </c>
      <c r="E504" s="44">
        <v>100</v>
      </c>
      <c r="F504" s="25">
        <f t="shared" si="7"/>
        <v>0.61809999999999998</v>
      </c>
      <c r="G504" s="43">
        <v>61.809999999999995</v>
      </c>
    </row>
    <row r="505" spans="1:7">
      <c r="A505">
        <v>504</v>
      </c>
      <c r="B505" s="32" t="s">
        <v>2837</v>
      </c>
      <c r="C505" s="45" t="s">
        <v>2836</v>
      </c>
      <c r="D505" s="3">
        <v>1</v>
      </c>
      <c r="E505" s="44">
        <v>100</v>
      </c>
      <c r="F505" s="25">
        <f t="shared" si="7"/>
        <v>2.4091</v>
      </c>
      <c r="G505" s="43">
        <v>240.91</v>
      </c>
    </row>
    <row r="506" spans="1:7">
      <c r="A506">
        <v>505</v>
      </c>
      <c r="B506" s="32" t="s">
        <v>3217</v>
      </c>
      <c r="C506" s="45" t="s">
        <v>3220</v>
      </c>
      <c r="D506" s="3">
        <v>2</v>
      </c>
      <c r="E506" s="44">
        <v>100</v>
      </c>
      <c r="F506" s="25">
        <f t="shared" si="7"/>
        <v>6.6325099999999999</v>
      </c>
      <c r="G506" s="43">
        <v>663.25099999999998</v>
      </c>
    </row>
    <row r="507" spans="1:7">
      <c r="A507">
        <v>506</v>
      </c>
      <c r="B507" s="32" t="s">
        <v>3121</v>
      </c>
      <c r="C507" s="45" t="s">
        <v>3120</v>
      </c>
      <c r="D507" s="3">
        <v>1</v>
      </c>
      <c r="E507" s="44">
        <v>100</v>
      </c>
      <c r="F507" s="25">
        <f t="shared" si="7"/>
        <v>3.3894500000000001</v>
      </c>
      <c r="G507" s="43">
        <v>338.94499999999999</v>
      </c>
    </row>
    <row r="508" spans="1:7">
      <c r="A508">
        <v>507</v>
      </c>
      <c r="B508" s="32" t="s">
        <v>4953</v>
      </c>
      <c r="C508" s="45" t="s">
        <v>4952</v>
      </c>
      <c r="D508" s="3">
        <v>1</v>
      </c>
      <c r="E508" s="44">
        <v>100</v>
      </c>
      <c r="F508" s="25">
        <f t="shared" si="7"/>
        <v>2.0861000000000001</v>
      </c>
      <c r="G508" s="43">
        <v>208.61</v>
      </c>
    </row>
    <row r="509" spans="1:7">
      <c r="A509">
        <v>508</v>
      </c>
      <c r="B509" s="32" t="s">
        <v>668</v>
      </c>
      <c r="C509" s="45" t="s">
        <v>667</v>
      </c>
      <c r="D509" s="3">
        <v>1</v>
      </c>
      <c r="E509" s="44">
        <v>100</v>
      </c>
      <c r="F509" s="25">
        <f t="shared" si="7"/>
        <v>1.0104</v>
      </c>
      <c r="G509" s="43">
        <v>101.03999999999999</v>
      </c>
    </row>
    <row r="510" spans="1:7">
      <c r="A510">
        <v>509</v>
      </c>
      <c r="B510" s="32" t="s">
        <v>1940</v>
      </c>
      <c r="C510" s="45" t="s">
        <v>1939</v>
      </c>
      <c r="D510" s="3">
        <v>1</v>
      </c>
      <c r="E510" s="44">
        <v>100</v>
      </c>
      <c r="F510" s="25">
        <f t="shared" si="7"/>
        <v>1.5268000000000002</v>
      </c>
      <c r="G510" s="43">
        <v>152.68</v>
      </c>
    </row>
    <row r="511" spans="1:7">
      <c r="A511">
        <v>510</v>
      </c>
      <c r="B511" s="32" t="s">
        <v>5177</v>
      </c>
      <c r="C511" s="45" t="s">
        <v>5176</v>
      </c>
      <c r="D511" s="3">
        <v>1</v>
      </c>
      <c r="E511" s="44">
        <v>100</v>
      </c>
      <c r="F511" s="25">
        <f t="shared" si="7"/>
        <v>2.1158000000000001</v>
      </c>
      <c r="G511" s="43">
        <v>211.58</v>
      </c>
    </row>
    <row r="512" spans="1:7">
      <c r="A512">
        <v>511</v>
      </c>
      <c r="B512" s="32" t="s">
        <v>3119</v>
      </c>
      <c r="C512" s="45" t="s">
        <v>3118</v>
      </c>
      <c r="D512" s="3">
        <v>1</v>
      </c>
      <c r="E512" s="44">
        <v>100</v>
      </c>
      <c r="F512" s="25">
        <f t="shared" si="7"/>
        <v>1.3740999999999999</v>
      </c>
      <c r="G512" s="43">
        <v>137.41</v>
      </c>
    </row>
    <row r="513" spans="1:7">
      <c r="A513">
        <v>512</v>
      </c>
      <c r="B513" s="32" t="s">
        <v>2783</v>
      </c>
      <c r="C513" s="45" t="s">
        <v>2782</v>
      </c>
      <c r="D513" s="3">
        <v>1</v>
      </c>
      <c r="E513" s="44">
        <v>100</v>
      </c>
      <c r="F513" s="25">
        <f t="shared" si="7"/>
        <v>2.0739999999999998</v>
      </c>
      <c r="G513" s="43">
        <v>207.39999999999998</v>
      </c>
    </row>
    <row r="514" spans="1:7">
      <c r="A514">
        <v>513</v>
      </c>
      <c r="B514" s="32" t="s">
        <v>3365</v>
      </c>
      <c r="C514" s="45" t="s">
        <v>3364</v>
      </c>
      <c r="D514" s="3">
        <v>1</v>
      </c>
      <c r="E514" s="44">
        <v>100</v>
      </c>
      <c r="F514" s="25">
        <f t="shared" si="7"/>
        <v>0.90149999999999997</v>
      </c>
      <c r="G514" s="43">
        <v>90.149999999999991</v>
      </c>
    </row>
    <row r="515" spans="1:7">
      <c r="A515">
        <v>514</v>
      </c>
      <c r="B515" s="32" t="s">
        <v>1582</v>
      </c>
      <c r="C515" s="45" t="s">
        <v>1581</v>
      </c>
      <c r="D515" s="3">
        <v>1</v>
      </c>
      <c r="E515" s="44">
        <v>100</v>
      </c>
      <c r="F515" s="25">
        <f t="shared" ref="F515:F578" si="8">G515/E515</f>
        <v>3.3466999999999998</v>
      </c>
      <c r="G515" s="43">
        <v>334.66999999999996</v>
      </c>
    </row>
    <row r="516" spans="1:7">
      <c r="A516">
        <v>515</v>
      </c>
      <c r="B516" s="32" t="s">
        <v>2222</v>
      </c>
      <c r="C516" s="45" t="s">
        <v>2221</v>
      </c>
      <c r="D516" s="3">
        <v>1</v>
      </c>
      <c r="E516" s="44">
        <v>100</v>
      </c>
      <c r="F516" s="25">
        <f t="shared" si="8"/>
        <v>1.9424300000000003</v>
      </c>
      <c r="G516" s="43">
        <v>194.24300000000002</v>
      </c>
    </row>
    <row r="517" spans="1:7">
      <c r="A517">
        <v>516</v>
      </c>
      <c r="B517" s="32" t="s">
        <v>1674</v>
      </c>
      <c r="C517" s="45" t="s">
        <v>1673</v>
      </c>
      <c r="D517" s="3">
        <v>1</v>
      </c>
      <c r="E517" s="44">
        <v>100</v>
      </c>
      <c r="F517" s="25">
        <f t="shared" si="8"/>
        <v>3.3319000000000001</v>
      </c>
      <c r="G517" s="43">
        <v>333.19</v>
      </c>
    </row>
    <row r="518" spans="1:7">
      <c r="A518">
        <v>517</v>
      </c>
      <c r="B518" s="32" t="s">
        <v>1470</v>
      </c>
      <c r="C518" s="45" t="s">
        <v>1469</v>
      </c>
      <c r="D518" s="3">
        <v>1</v>
      </c>
      <c r="E518" s="44">
        <v>100</v>
      </c>
      <c r="F518" s="25">
        <f t="shared" si="8"/>
        <v>1.5359</v>
      </c>
      <c r="G518" s="43">
        <v>153.59</v>
      </c>
    </row>
    <row r="519" spans="1:7">
      <c r="A519">
        <v>518</v>
      </c>
      <c r="B519" s="32" t="s">
        <v>1463</v>
      </c>
      <c r="C519" s="45" t="s">
        <v>1462</v>
      </c>
      <c r="D519" s="3">
        <v>1</v>
      </c>
      <c r="E519" s="44">
        <v>100</v>
      </c>
      <c r="F519" s="25">
        <f t="shared" si="8"/>
        <v>1.5893000000000002</v>
      </c>
      <c r="G519" s="43">
        <v>158.93</v>
      </c>
    </row>
    <row r="520" spans="1:7">
      <c r="A520">
        <v>519</v>
      </c>
      <c r="B520" s="32" t="s">
        <v>2161</v>
      </c>
      <c r="C520" s="45" t="s">
        <v>2160</v>
      </c>
      <c r="D520" s="3">
        <v>1</v>
      </c>
      <c r="E520" s="44">
        <v>100</v>
      </c>
      <c r="F520" s="25">
        <f t="shared" si="8"/>
        <v>1.2881</v>
      </c>
      <c r="G520" s="43">
        <v>128.81</v>
      </c>
    </row>
    <row r="521" spans="1:7">
      <c r="A521">
        <v>520</v>
      </c>
      <c r="B521" s="32" t="s">
        <v>2805</v>
      </c>
      <c r="C521" s="45" t="s">
        <v>2804</v>
      </c>
      <c r="D521" s="3">
        <v>1</v>
      </c>
      <c r="E521" s="44">
        <v>100</v>
      </c>
      <c r="F521" s="25">
        <f t="shared" si="8"/>
        <v>3.117</v>
      </c>
      <c r="G521" s="43">
        <v>311.7</v>
      </c>
    </row>
    <row r="522" spans="1:7">
      <c r="A522">
        <v>521</v>
      </c>
      <c r="B522" s="32" t="s">
        <v>2809</v>
      </c>
      <c r="C522" s="45" t="s">
        <v>2808</v>
      </c>
      <c r="D522" s="3">
        <v>1</v>
      </c>
      <c r="E522" s="44">
        <v>100</v>
      </c>
      <c r="F522" s="25">
        <f t="shared" si="8"/>
        <v>2.1905000000000001</v>
      </c>
      <c r="G522" s="43">
        <v>219.05</v>
      </c>
    </row>
    <row r="523" spans="1:7">
      <c r="A523">
        <v>522</v>
      </c>
      <c r="B523" s="32" t="s">
        <v>3775</v>
      </c>
      <c r="C523" s="45" t="s">
        <v>3774</v>
      </c>
      <c r="D523" s="3">
        <v>1</v>
      </c>
      <c r="E523" s="44">
        <v>100</v>
      </c>
      <c r="F523" s="25">
        <f t="shared" si="8"/>
        <v>1.8144</v>
      </c>
      <c r="G523" s="43">
        <v>181.44</v>
      </c>
    </row>
    <row r="524" spans="1:7">
      <c r="A524">
        <v>523</v>
      </c>
      <c r="B524" s="32" t="s">
        <v>3573</v>
      </c>
      <c r="C524" s="45" t="s">
        <v>3584</v>
      </c>
      <c r="D524" s="3">
        <v>2</v>
      </c>
      <c r="E524" s="44">
        <v>99</v>
      </c>
      <c r="F524" s="25">
        <f t="shared" si="8"/>
        <v>4.4436400000000003</v>
      </c>
      <c r="G524" s="43">
        <v>439.92036000000002</v>
      </c>
    </row>
    <row r="525" spans="1:7">
      <c r="A525">
        <v>524</v>
      </c>
      <c r="B525" s="32" t="s">
        <v>6005</v>
      </c>
      <c r="C525" s="45" t="s">
        <v>6004</v>
      </c>
      <c r="D525" s="3">
        <v>1</v>
      </c>
      <c r="E525" s="44">
        <v>98.4</v>
      </c>
      <c r="F525" s="25">
        <f t="shared" si="8"/>
        <v>5.1450500000000003</v>
      </c>
      <c r="G525" s="43">
        <v>506.27292000000006</v>
      </c>
    </row>
    <row r="526" spans="1:7">
      <c r="A526">
        <v>525</v>
      </c>
      <c r="B526" s="32" t="s">
        <v>1724</v>
      </c>
      <c r="C526" s="45" t="s">
        <v>1729</v>
      </c>
      <c r="D526" s="3">
        <v>2</v>
      </c>
      <c r="E526" s="44">
        <v>98</v>
      </c>
      <c r="F526" s="25">
        <f t="shared" si="8"/>
        <v>3.1926100000000002</v>
      </c>
      <c r="G526" s="43">
        <v>312.87578000000002</v>
      </c>
    </row>
    <row r="527" spans="1:7">
      <c r="A527">
        <v>526</v>
      </c>
      <c r="B527" s="32" t="s">
        <v>2538</v>
      </c>
      <c r="C527" s="45" t="s">
        <v>2537</v>
      </c>
      <c r="D527" s="3">
        <v>1</v>
      </c>
      <c r="E527" s="44">
        <v>91.2</v>
      </c>
      <c r="F527" s="25">
        <f t="shared" si="8"/>
        <v>3.62561</v>
      </c>
      <c r="G527" s="43">
        <v>330.65563200000003</v>
      </c>
    </row>
    <row r="528" spans="1:7">
      <c r="A528">
        <v>527</v>
      </c>
      <c r="B528" s="32" t="s">
        <v>6007</v>
      </c>
      <c r="C528" s="45" t="s">
        <v>6006</v>
      </c>
      <c r="D528" s="3">
        <v>1</v>
      </c>
      <c r="E528" s="44">
        <v>91</v>
      </c>
      <c r="F528" s="25">
        <f t="shared" si="8"/>
        <v>2.6208800000000001</v>
      </c>
      <c r="G528" s="43">
        <v>238.50008</v>
      </c>
    </row>
    <row r="529" spans="1:7">
      <c r="A529">
        <v>528</v>
      </c>
      <c r="B529" s="32" t="s">
        <v>6031</v>
      </c>
      <c r="C529" s="45" t="s">
        <v>6030</v>
      </c>
      <c r="D529" s="3">
        <v>1</v>
      </c>
      <c r="E529" s="44">
        <v>90</v>
      </c>
      <c r="F529" s="25">
        <f t="shared" si="8"/>
        <v>3.7252100000000001</v>
      </c>
      <c r="G529" s="43">
        <v>335.26890000000003</v>
      </c>
    </row>
    <row r="530" spans="1:7">
      <c r="A530">
        <v>529</v>
      </c>
      <c r="B530" s="32" t="s">
        <v>6025</v>
      </c>
      <c r="C530" s="45" t="s">
        <v>6024</v>
      </c>
      <c r="D530" s="3">
        <v>1</v>
      </c>
      <c r="E530" s="44">
        <v>90</v>
      </c>
      <c r="F530" s="25">
        <f t="shared" si="8"/>
        <v>3.7530399999999999</v>
      </c>
      <c r="G530" s="43">
        <v>337.77359999999999</v>
      </c>
    </row>
    <row r="531" spans="1:7">
      <c r="A531">
        <v>530</v>
      </c>
      <c r="B531" s="32" t="s">
        <v>3728</v>
      </c>
      <c r="C531" s="45" t="s">
        <v>3737</v>
      </c>
      <c r="D531" s="3">
        <v>1</v>
      </c>
      <c r="E531" s="44">
        <v>90</v>
      </c>
      <c r="F531" s="25">
        <f t="shared" si="8"/>
        <v>3.4280599999999999</v>
      </c>
      <c r="G531" s="43">
        <v>308.52539999999999</v>
      </c>
    </row>
    <row r="532" spans="1:7">
      <c r="A532">
        <v>531</v>
      </c>
      <c r="B532" s="32" t="s">
        <v>922</v>
      </c>
      <c r="C532" s="45" t="s">
        <v>921</v>
      </c>
      <c r="D532" s="3">
        <v>2</v>
      </c>
      <c r="E532" s="44">
        <v>82.5</v>
      </c>
      <c r="F532" s="25">
        <f t="shared" si="8"/>
        <v>3.4511699999999998</v>
      </c>
      <c r="G532" s="43">
        <v>284.72152499999999</v>
      </c>
    </row>
    <row r="533" spans="1:7">
      <c r="A533">
        <v>532</v>
      </c>
      <c r="B533" s="32" t="s">
        <v>1571</v>
      </c>
      <c r="C533" s="45" t="s">
        <v>1570</v>
      </c>
      <c r="D533" s="3">
        <v>1</v>
      </c>
      <c r="E533" s="44">
        <v>80</v>
      </c>
      <c r="F533" s="25">
        <f t="shared" si="8"/>
        <v>1.0654999999999999</v>
      </c>
      <c r="G533" s="43">
        <v>85.24</v>
      </c>
    </row>
    <row r="534" spans="1:7">
      <c r="A534">
        <v>533</v>
      </c>
      <c r="B534" s="32" t="s">
        <v>2216</v>
      </c>
      <c r="C534" s="45" t="s">
        <v>2215</v>
      </c>
      <c r="D534" s="3">
        <v>1</v>
      </c>
      <c r="E534" s="44">
        <v>80</v>
      </c>
      <c r="F534" s="25">
        <f t="shared" si="8"/>
        <v>1.58413</v>
      </c>
      <c r="G534" s="43">
        <v>126.7304</v>
      </c>
    </row>
    <row r="535" spans="1:7">
      <c r="A535">
        <v>534</v>
      </c>
      <c r="B535" s="32" t="s">
        <v>2053</v>
      </c>
      <c r="C535" s="45" t="s">
        <v>2052</v>
      </c>
      <c r="D535" s="3">
        <v>1</v>
      </c>
      <c r="E535" s="44">
        <v>80</v>
      </c>
      <c r="F535" s="25">
        <f t="shared" si="8"/>
        <v>1.88263</v>
      </c>
      <c r="G535" s="43">
        <v>150.6104</v>
      </c>
    </row>
    <row r="536" spans="1:7">
      <c r="A536">
        <v>535</v>
      </c>
      <c r="B536" s="32" t="s">
        <v>3308</v>
      </c>
      <c r="C536" s="45" t="s">
        <v>3307</v>
      </c>
      <c r="D536" s="3">
        <v>1</v>
      </c>
      <c r="E536" s="44">
        <v>80</v>
      </c>
      <c r="F536" s="25">
        <f t="shared" si="8"/>
        <v>1.2371300000000001</v>
      </c>
      <c r="G536" s="43">
        <v>98.970400000000012</v>
      </c>
    </row>
    <row r="537" spans="1:7">
      <c r="A537">
        <v>536</v>
      </c>
      <c r="B537" s="32" t="s">
        <v>4827</v>
      </c>
      <c r="C537" s="45" t="s">
        <v>4826</v>
      </c>
      <c r="D537" s="3">
        <v>1</v>
      </c>
      <c r="E537" s="44">
        <v>80</v>
      </c>
      <c r="F537" s="25">
        <f t="shared" si="8"/>
        <v>1.1501300000000001</v>
      </c>
      <c r="G537" s="43">
        <v>92.010400000000004</v>
      </c>
    </row>
    <row r="538" spans="1:7">
      <c r="A538">
        <v>537</v>
      </c>
      <c r="B538" s="32" t="s">
        <v>1930</v>
      </c>
      <c r="C538" s="45" t="s">
        <v>1929</v>
      </c>
      <c r="D538" s="3">
        <v>1</v>
      </c>
      <c r="E538" s="44">
        <v>80</v>
      </c>
      <c r="F538" s="25">
        <f t="shared" si="8"/>
        <v>0.91688000000000014</v>
      </c>
      <c r="G538" s="43">
        <v>73.350400000000008</v>
      </c>
    </row>
    <row r="539" spans="1:7">
      <c r="A539">
        <v>538</v>
      </c>
      <c r="B539" s="32" t="s">
        <v>3197</v>
      </c>
      <c r="C539" s="45" t="s">
        <v>3196</v>
      </c>
      <c r="D539" s="3">
        <v>1</v>
      </c>
      <c r="E539" s="44">
        <v>80</v>
      </c>
      <c r="F539" s="25">
        <f t="shared" si="8"/>
        <v>2.4581300000000001</v>
      </c>
      <c r="G539" s="43">
        <v>196.65040000000002</v>
      </c>
    </row>
    <row r="540" spans="1:7">
      <c r="A540">
        <v>539</v>
      </c>
      <c r="B540" s="32" t="s">
        <v>2097</v>
      </c>
      <c r="C540" s="45" t="s">
        <v>2096</v>
      </c>
      <c r="D540" s="3">
        <v>1</v>
      </c>
      <c r="E540" s="44">
        <v>80</v>
      </c>
      <c r="F540" s="25">
        <f t="shared" si="8"/>
        <v>6.0820999999999996</v>
      </c>
      <c r="G540" s="43">
        <v>486.56799999999998</v>
      </c>
    </row>
    <row r="541" spans="1:7">
      <c r="A541">
        <v>540</v>
      </c>
      <c r="B541" s="32" t="s">
        <v>1022</v>
      </c>
      <c r="C541" s="45" t="s">
        <v>1021</v>
      </c>
      <c r="D541" s="3">
        <v>1</v>
      </c>
      <c r="E541" s="44">
        <v>80</v>
      </c>
      <c r="F541" s="25">
        <f t="shared" si="8"/>
        <v>7.6387499999999999</v>
      </c>
      <c r="G541" s="43">
        <v>611.1</v>
      </c>
    </row>
    <row r="542" spans="1:7">
      <c r="A542">
        <v>541</v>
      </c>
      <c r="B542" s="32" t="s">
        <v>3769</v>
      </c>
      <c r="C542" s="45" t="s">
        <v>3768</v>
      </c>
      <c r="D542" s="3">
        <v>1</v>
      </c>
      <c r="E542" s="44">
        <v>80</v>
      </c>
      <c r="F542" s="25">
        <f t="shared" si="8"/>
        <v>1.5627500000000001</v>
      </c>
      <c r="G542" s="43">
        <v>125.02000000000001</v>
      </c>
    </row>
    <row r="543" spans="1:7">
      <c r="A543">
        <v>542</v>
      </c>
      <c r="B543" s="32" t="s">
        <v>2091</v>
      </c>
      <c r="C543" s="45" t="s">
        <v>2095</v>
      </c>
      <c r="D543" s="3">
        <v>1</v>
      </c>
      <c r="E543" s="44">
        <v>74.55</v>
      </c>
      <c r="F543" s="25">
        <f t="shared" si="8"/>
        <v>5.7185300000000003</v>
      </c>
      <c r="G543" s="43">
        <v>426.31641150000002</v>
      </c>
    </row>
    <row r="544" spans="1:7">
      <c r="A544">
        <v>543</v>
      </c>
      <c r="B544" s="32" t="s">
        <v>2777</v>
      </c>
      <c r="C544" s="45" t="s">
        <v>2786</v>
      </c>
      <c r="D544" s="3">
        <v>2</v>
      </c>
      <c r="E544" s="44">
        <v>70</v>
      </c>
      <c r="F544" s="25">
        <f t="shared" si="8"/>
        <v>4.7403000000000004</v>
      </c>
      <c r="G544" s="43">
        <v>331.82100000000003</v>
      </c>
    </row>
    <row r="545" spans="1:7">
      <c r="A545">
        <v>544</v>
      </c>
      <c r="B545" s="32" t="s">
        <v>4863</v>
      </c>
      <c r="C545" s="45" t="s">
        <v>4868</v>
      </c>
      <c r="D545" s="3">
        <v>1</v>
      </c>
      <c r="E545" s="44">
        <v>70</v>
      </c>
      <c r="F545" s="25">
        <f t="shared" si="8"/>
        <v>4.2112800000000004</v>
      </c>
      <c r="G545" s="43">
        <v>294.78960000000001</v>
      </c>
    </row>
    <row r="546" spans="1:7">
      <c r="A546">
        <v>545</v>
      </c>
      <c r="B546" s="32" t="s">
        <v>3555</v>
      </c>
      <c r="C546" s="45" t="s">
        <v>3571</v>
      </c>
      <c r="D546" s="3">
        <v>2</v>
      </c>
      <c r="E546" s="44">
        <v>70</v>
      </c>
      <c r="F546" s="25">
        <f t="shared" si="8"/>
        <v>4.2291400000000001</v>
      </c>
      <c r="G546" s="43">
        <v>296.03980000000001</v>
      </c>
    </row>
    <row r="547" spans="1:7">
      <c r="A547">
        <v>546</v>
      </c>
      <c r="B547" s="32" t="s">
        <v>155</v>
      </c>
      <c r="C547" s="45" t="s">
        <v>154</v>
      </c>
      <c r="D547" s="3">
        <v>1</v>
      </c>
      <c r="E547" s="44">
        <v>70</v>
      </c>
      <c r="F547" s="25">
        <f t="shared" si="8"/>
        <v>10.83039</v>
      </c>
      <c r="G547" s="43">
        <v>758.12729999999999</v>
      </c>
    </row>
    <row r="548" spans="1:7">
      <c r="A548">
        <v>547</v>
      </c>
      <c r="B548" s="32" t="s">
        <v>1478</v>
      </c>
      <c r="C548" s="45" t="s">
        <v>1491</v>
      </c>
      <c r="D548" s="3">
        <v>1</v>
      </c>
      <c r="E548" s="44">
        <v>70</v>
      </c>
      <c r="F548" s="25">
        <f t="shared" si="8"/>
        <v>3.9364299999999997</v>
      </c>
      <c r="G548" s="43">
        <v>275.55009999999999</v>
      </c>
    </row>
    <row r="549" spans="1:7">
      <c r="A549">
        <v>548</v>
      </c>
      <c r="B549" s="32" t="s">
        <v>1498</v>
      </c>
      <c r="C549" s="45" t="s">
        <v>1511</v>
      </c>
      <c r="D549" s="3">
        <v>1</v>
      </c>
      <c r="E549" s="44">
        <v>70</v>
      </c>
      <c r="F549" s="25">
        <f t="shared" si="8"/>
        <v>4.9459999999999997</v>
      </c>
      <c r="G549" s="43">
        <v>346.21999999999997</v>
      </c>
    </row>
    <row r="550" spans="1:7">
      <c r="A550">
        <v>549</v>
      </c>
      <c r="B550" s="32" t="s">
        <v>2940</v>
      </c>
      <c r="C550" s="45" t="s">
        <v>2947</v>
      </c>
      <c r="D550" s="3">
        <v>2</v>
      </c>
      <c r="E550" s="44">
        <v>70</v>
      </c>
      <c r="F550" s="25">
        <f t="shared" si="8"/>
        <v>4.2644399999999996</v>
      </c>
      <c r="G550" s="43">
        <v>298.51079999999996</v>
      </c>
    </row>
    <row r="551" spans="1:7">
      <c r="A551">
        <v>550</v>
      </c>
      <c r="B551" s="32" t="s">
        <v>3872</v>
      </c>
      <c r="C551" s="45" t="s">
        <v>3871</v>
      </c>
      <c r="D551" s="3">
        <v>1</v>
      </c>
      <c r="E551" s="44">
        <v>70</v>
      </c>
      <c r="F551" s="25">
        <f t="shared" si="8"/>
        <v>2.8472900000000001</v>
      </c>
      <c r="G551" s="43">
        <v>199.31030000000001</v>
      </c>
    </row>
    <row r="552" spans="1:7">
      <c r="A552">
        <v>551</v>
      </c>
      <c r="B552" s="32" t="s">
        <v>1964</v>
      </c>
      <c r="C552" s="45" t="s">
        <v>1963</v>
      </c>
      <c r="D552" s="3">
        <v>1</v>
      </c>
      <c r="E552" s="44">
        <v>66.150000000000006</v>
      </c>
      <c r="F552" s="25">
        <f t="shared" si="8"/>
        <v>3.56996</v>
      </c>
      <c r="G552" s="43">
        <v>236.15285400000002</v>
      </c>
    </row>
    <row r="553" spans="1:7">
      <c r="A553">
        <v>552</v>
      </c>
      <c r="B553" s="32" t="s">
        <v>5474</v>
      </c>
      <c r="C553" s="45" t="s">
        <v>5480</v>
      </c>
      <c r="D553" s="3">
        <v>1</v>
      </c>
      <c r="E553" s="44">
        <v>63</v>
      </c>
      <c r="F553" s="25">
        <f t="shared" si="8"/>
        <v>6.5683100000000003</v>
      </c>
      <c r="G553" s="43">
        <v>413.80353000000002</v>
      </c>
    </row>
    <row r="554" spans="1:7">
      <c r="A554">
        <v>553</v>
      </c>
      <c r="B554" s="32" t="s">
        <v>4564</v>
      </c>
      <c r="C554" s="45" t="s">
        <v>5781</v>
      </c>
      <c r="D554" s="3">
        <v>1</v>
      </c>
      <c r="E554" s="44">
        <v>60</v>
      </c>
      <c r="F554" s="25">
        <f t="shared" si="8"/>
        <v>4.6696400000000002</v>
      </c>
      <c r="G554" s="43">
        <v>280.17840000000001</v>
      </c>
    </row>
    <row r="555" spans="1:7">
      <c r="A555">
        <v>554</v>
      </c>
      <c r="B555" s="32" t="s">
        <v>6001</v>
      </c>
      <c r="C555" s="45" t="s">
        <v>6000</v>
      </c>
      <c r="D555" s="3">
        <v>1</v>
      </c>
      <c r="E555" s="44">
        <v>60</v>
      </c>
      <c r="F555" s="25">
        <f t="shared" si="8"/>
        <v>5.4878299999999998</v>
      </c>
      <c r="G555" s="43">
        <v>329.26979999999998</v>
      </c>
    </row>
    <row r="556" spans="1:7">
      <c r="A556">
        <v>555</v>
      </c>
      <c r="B556" s="32" t="s">
        <v>5237</v>
      </c>
      <c r="C556" s="45" t="s">
        <v>5236</v>
      </c>
      <c r="D556" s="3">
        <v>1</v>
      </c>
      <c r="E556" s="44">
        <v>59.76</v>
      </c>
      <c r="F556" s="25">
        <f t="shared" si="8"/>
        <v>3.69781</v>
      </c>
      <c r="G556" s="43">
        <v>220.98112559999998</v>
      </c>
    </row>
    <row r="557" spans="1:7">
      <c r="A557">
        <v>556</v>
      </c>
      <c r="B557" s="32" t="s">
        <v>1357</v>
      </c>
      <c r="C557" s="45" t="s">
        <v>1356</v>
      </c>
      <c r="D557" s="3">
        <v>1</v>
      </c>
      <c r="E557" s="44">
        <v>58</v>
      </c>
      <c r="F557" s="25">
        <f t="shared" si="8"/>
        <v>5.3825200000000004</v>
      </c>
      <c r="G557" s="43">
        <v>312.18616000000003</v>
      </c>
    </row>
    <row r="558" spans="1:7">
      <c r="A558">
        <v>557</v>
      </c>
      <c r="B558" s="32" t="s">
        <v>924</v>
      </c>
      <c r="C558" s="45" t="s">
        <v>923</v>
      </c>
      <c r="D558" s="3">
        <v>2</v>
      </c>
      <c r="E558" s="44">
        <v>57</v>
      </c>
      <c r="F558" s="25">
        <f t="shared" si="8"/>
        <v>5.3943800000000008</v>
      </c>
      <c r="G558" s="43">
        <v>307.47966000000002</v>
      </c>
    </row>
    <row r="559" spans="1:7">
      <c r="A559">
        <v>558</v>
      </c>
      <c r="B559" s="32" t="s">
        <v>4061</v>
      </c>
      <c r="C559" s="45" t="s">
        <v>4069</v>
      </c>
      <c r="D559" s="3">
        <v>1</v>
      </c>
      <c r="E559" s="44">
        <v>55</v>
      </c>
      <c r="F559" s="25">
        <f t="shared" si="8"/>
        <v>3.9156200000000001</v>
      </c>
      <c r="G559" s="43">
        <v>215.35910000000001</v>
      </c>
    </row>
    <row r="560" spans="1:7">
      <c r="A560">
        <v>559</v>
      </c>
      <c r="B560" s="32" t="s">
        <v>1413</v>
      </c>
      <c r="C560" s="45" t="s">
        <v>1412</v>
      </c>
      <c r="D560" s="3">
        <v>1</v>
      </c>
      <c r="E560" s="44">
        <v>51.84</v>
      </c>
      <c r="F560" s="25">
        <f t="shared" si="8"/>
        <v>5.7031999999999998</v>
      </c>
      <c r="G560" s="43">
        <v>295.65388799999999</v>
      </c>
    </row>
    <row r="561" spans="1:7">
      <c r="A561">
        <v>560</v>
      </c>
      <c r="B561" s="32" t="s">
        <v>1749</v>
      </c>
      <c r="C561" s="45" t="s">
        <v>1748</v>
      </c>
      <c r="D561" s="3">
        <v>1</v>
      </c>
      <c r="E561" s="44">
        <v>48</v>
      </c>
      <c r="F561" s="25">
        <f t="shared" si="8"/>
        <v>9.0855399999999999</v>
      </c>
      <c r="G561" s="43">
        <v>436.10591999999997</v>
      </c>
    </row>
    <row r="562" spans="1:7">
      <c r="A562">
        <v>561</v>
      </c>
      <c r="B562" s="32" t="s">
        <v>4564</v>
      </c>
      <c r="C562" s="45" t="s">
        <v>4565</v>
      </c>
      <c r="D562" s="3">
        <v>1</v>
      </c>
      <c r="E562" s="44">
        <v>48</v>
      </c>
      <c r="F562" s="25">
        <f t="shared" si="8"/>
        <v>3.8989600000000002</v>
      </c>
      <c r="G562" s="43">
        <v>187.15008</v>
      </c>
    </row>
    <row r="563" spans="1:7">
      <c r="A563">
        <v>562</v>
      </c>
      <c r="B563" s="32" t="s">
        <v>4569</v>
      </c>
      <c r="C563" s="45" t="s">
        <v>4568</v>
      </c>
      <c r="D563" s="3">
        <v>1</v>
      </c>
      <c r="E563" s="44">
        <v>48</v>
      </c>
      <c r="F563" s="25">
        <f t="shared" si="8"/>
        <v>3.8791699999999998</v>
      </c>
      <c r="G563" s="43">
        <v>186.20015999999998</v>
      </c>
    </row>
    <row r="564" spans="1:7">
      <c r="A564">
        <v>563</v>
      </c>
      <c r="B564" s="32" t="s">
        <v>1365</v>
      </c>
      <c r="C564" s="45" t="s">
        <v>1364</v>
      </c>
      <c r="D564" s="3">
        <v>1</v>
      </c>
      <c r="E564" s="44">
        <v>41.28</v>
      </c>
      <c r="F564" s="25">
        <f t="shared" si="8"/>
        <v>6.2855299999999996</v>
      </c>
      <c r="G564" s="43">
        <v>259.46667839999998</v>
      </c>
    </row>
    <row r="565" spans="1:7">
      <c r="A565">
        <v>564</v>
      </c>
      <c r="B565" s="32" t="s">
        <v>1455</v>
      </c>
      <c r="C565" s="45" t="s">
        <v>1454</v>
      </c>
      <c r="D565" s="3">
        <v>1</v>
      </c>
      <c r="E565" s="44">
        <v>40</v>
      </c>
      <c r="F565" s="25">
        <f t="shared" si="8"/>
        <v>0.69350000000000001</v>
      </c>
      <c r="G565" s="43">
        <v>27.740000000000002</v>
      </c>
    </row>
    <row r="566" spans="1:7">
      <c r="A566">
        <v>565</v>
      </c>
      <c r="B566" s="32" t="s">
        <v>22</v>
      </c>
      <c r="C566" s="45" t="s">
        <v>21</v>
      </c>
      <c r="D566" s="3">
        <v>1</v>
      </c>
      <c r="E566" s="44">
        <v>40</v>
      </c>
      <c r="F566" s="25">
        <f t="shared" si="8"/>
        <v>2.5379999999999998</v>
      </c>
      <c r="G566" s="43">
        <v>101.52</v>
      </c>
    </row>
    <row r="567" spans="1:7">
      <c r="A567">
        <v>566</v>
      </c>
      <c r="B567" s="32" t="s">
        <v>5478</v>
      </c>
      <c r="C567" s="45" t="s">
        <v>5477</v>
      </c>
      <c r="D567" s="3">
        <v>1</v>
      </c>
      <c r="E567" s="44">
        <v>40</v>
      </c>
      <c r="F567" s="25">
        <f t="shared" si="8"/>
        <v>2.1890000000000001</v>
      </c>
      <c r="G567" s="43">
        <v>87.56</v>
      </c>
    </row>
    <row r="568" spans="1:7">
      <c r="A568">
        <v>567</v>
      </c>
      <c r="B568" s="32" t="s">
        <v>1953</v>
      </c>
      <c r="C568" s="45" t="s">
        <v>1952</v>
      </c>
      <c r="D568" s="3">
        <v>1</v>
      </c>
      <c r="E568" s="44">
        <v>40</v>
      </c>
      <c r="F568" s="25">
        <f t="shared" si="8"/>
        <v>1.5887500000000001</v>
      </c>
      <c r="G568" s="43">
        <v>63.550000000000004</v>
      </c>
    </row>
    <row r="569" spans="1:7">
      <c r="A569">
        <v>568</v>
      </c>
      <c r="B569" s="32" t="s">
        <v>5460</v>
      </c>
      <c r="C569" s="45" t="s">
        <v>5459</v>
      </c>
      <c r="D569" s="3">
        <v>1</v>
      </c>
      <c r="E569" s="44">
        <v>40</v>
      </c>
      <c r="F569" s="25">
        <f t="shared" si="8"/>
        <v>3.74675</v>
      </c>
      <c r="G569" s="43">
        <v>149.87</v>
      </c>
    </row>
    <row r="570" spans="1:7">
      <c r="A570">
        <v>569</v>
      </c>
      <c r="B570" s="32" t="s">
        <v>4267</v>
      </c>
      <c r="C570" s="45" t="s">
        <v>4266</v>
      </c>
      <c r="D570" s="3">
        <v>1</v>
      </c>
      <c r="E570" s="44">
        <v>40</v>
      </c>
      <c r="F570" s="25">
        <f t="shared" si="8"/>
        <v>2.3624999999999998</v>
      </c>
      <c r="G570" s="43">
        <v>94.5</v>
      </c>
    </row>
    <row r="571" spans="1:7">
      <c r="A571">
        <v>570</v>
      </c>
      <c r="B571" s="32" t="s">
        <v>3747</v>
      </c>
      <c r="C571" s="45" t="s">
        <v>3746</v>
      </c>
      <c r="D571" s="3">
        <v>1</v>
      </c>
      <c r="E571" s="44">
        <v>40</v>
      </c>
      <c r="F571" s="25">
        <f t="shared" si="8"/>
        <v>1.4882500000000001</v>
      </c>
      <c r="G571" s="43">
        <v>59.53</v>
      </c>
    </row>
    <row r="572" spans="1:7">
      <c r="A572">
        <v>571</v>
      </c>
      <c r="B572" s="32" t="s">
        <v>2617</v>
      </c>
      <c r="C572" s="45" t="s">
        <v>2616</v>
      </c>
      <c r="D572" s="3">
        <v>1</v>
      </c>
      <c r="E572" s="44">
        <v>40</v>
      </c>
      <c r="F572" s="25">
        <f t="shared" si="8"/>
        <v>2.4747499999999998</v>
      </c>
      <c r="G572" s="43">
        <v>98.99</v>
      </c>
    </row>
    <row r="573" spans="1:7">
      <c r="A573">
        <v>572</v>
      </c>
      <c r="B573" s="32" t="s">
        <v>2687</v>
      </c>
      <c r="C573" s="45" t="s">
        <v>2686</v>
      </c>
      <c r="D573" s="3">
        <v>1</v>
      </c>
      <c r="E573" s="44">
        <v>40</v>
      </c>
      <c r="F573" s="25">
        <f t="shared" si="8"/>
        <v>3.0545</v>
      </c>
      <c r="G573" s="43">
        <v>122.18</v>
      </c>
    </row>
    <row r="574" spans="1:7">
      <c r="A574">
        <v>573</v>
      </c>
      <c r="B574" s="32" t="s">
        <v>4847</v>
      </c>
      <c r="C574" s="45" t="s">
        <v>4846</v>
      </c>
      <c r="D574" s="3">
        <v>1</v>
      </c>
      <c r="E574" s="44">
        <v>40</v>
      </c>
      <c r="F574" s="25">
        <f t="shared" si="8"/>
        <v>2.5605000000000002</v>
      </c>
      <c r="G574" s="43">
        <v>102.42000000000002</v>
      </c>
    </row>
    <row r="575" spans="1:7">
      <c r="A575">
        <v>574</v>
      </c>
      <c r="B575" s="32" t="s">
        <v>4853</v>
      </c>
      <c r="C575" s="45" t="s">
        <v>4852</v>
      </c>
      <c r="D575" s="3">
        <v>1</v>
      </c>
      <c r="E575" s="44">
        <v>40</v>
      </c>
      <c r="F575" s="25">
        <f t="shared" si="8"/>
        <v>2.6512500000000001</v>
      </c>
      <c r="G575" s="43">
        <v>106.05000000000001</v>
      </c>
    </row>
    <row r="576" spans="1:7">
      <c r="A576">
        <v>575</v>
      </c>
      <c r="B576" s="32" t="s">
        <v>4861</v>
      </c>
      <c r="C576" s="45" t="s">
        <v>4860</v>
      </c>
      <c r="D576" s="3">
        <v>1</v>
      </c>
      <c r="E576" s="44">
        <v>40</v>
      </c>
      <c r="F576" s="25">
        <f t="shared" si="8"/>
        <v>2.4590000000000001</v>
      </c>
      <c r="G576" s="43">
        <v>98.36</v>
      </c>
    </row>
    <row r="577" spans="1:7">
      <c r="A577">
        <v>576</v>
      </c>
      <c r="B577" s="32" t="s">
        <v>4867</v>
      </c>
      <c r="C577" s="45" t="s">
        <v>4866</v>
      </c>
      <c r="D577" s="3">
        <v>1</v>
      </c>
      <c r="E577" s="44">
        <v>40</v>
      </c>
      <c r="F577" s="25">
        <f t="shared" si="8"/>
        <v>2.6927500000000002</v>
      </c>
      <c r="G577" s="43">
        <v>107.71000000000001</v>
      </c>
    </row>
    <row r="578" spans="1:7">
      <c r="A578">
        <v>577</v>
      </c>
      <c r="B578" s="32" t="s">
        <v>4061</v>
      </c>
      <c r="C578" s="45" t="s">
        <v>4066</v>
      </c>
      <c r="D578" s="3">
        <v>1</v>
      </c>
      <c r="E578" s="44">
        <v>38.5</v>
      </c>
      <c r="F578" s="25">
        <f t="shared" si="8"/>
        <v>4.0537700000000001</v>
      </c>
      <c r="G578" s="43">
        <v>156.070145</v>
      </c>
    </row>
    <row r="579" spans="1:7">
      <c r="A579">
        <v>578</v>
      </c>
      <c r="B579" s="32" t="s">
        <v>2113</v>
      </c>
      <c r="C579" s="45" t="s">
        <v>2118</v>
      </c>
      <c r="D579" s="3">
        <v>1</v>
      </c>
      <c r="E579" s="44">
        <v>35</v>
      </c>
      <c r="F579" s="25">
        <f t="shared" ref="F579:F599" si="9">G579/E579</f>
        <v>4.5355499999999997</v>
      </c>
      <c r="G579" s="43">
        <v>158.74424999999999</v>
      </c>
    </row>
    <row r="580" spans="1:7">
      <c r="A580">
        <v>579</v>
      </c>
      <c r="B580" s="32" t="s">
        <v>2018</v>
      </c>
      <c r="C580" s="45" t="s">
        <v>2017</v>
      </c>
      <c r="D580" s="3">
        <v>1</v>
      </c>
      <c r="E580" s="44">
        <v>35</v>
      </c>
      <c r="F580" s="25">
        <f t="shared" si="9"/>
        <v>4.7554600000000002</v>
      </c>
      <c r="G580" s="43">
        <v>166.44110000000001</v>
      </c>
    </row>
    <row r="581" spans="1:7">
      <c r="A581">
        <v>580</v>
      </c>
      <c r="B581" s="32" t="s">
        <v>2292</v>
      </c>
      <c r="C581" s="45" t="s">
        <v>2298</v>
      </c>
      <c r="D581" s="3">
        <v>1</v>
      </c>
      <c r="E581" s="44">
        <v>30</v>
      </c>
      <c r="F581" s="25">
        <f t="shared" si="9"/>
        <v>2.8910100000000001</v>
      </c>
      <c r="G581" s="43">
        <v>86.7303</v>
      </c>
    </row>
    <row r="582" spans="1:7">
      <c r="A582">
        <v>581</v>
      </c>
      <c r="B582" s="32" t="s">
        <v>3071</v>
      </c>
      <c r="C582" s="45" t="s">
        <v>3070</v>
      </c>
      <c r="D582" s="3">
        <v>1</v>
      </c>
      <c r="E582" s="44">
        <v>20</v>
      </c>
      <c r="F582" s="25">
        <f t="shared" si="9"/>
        <v>15.436870000000003</v>
      </c>
      <c r="G582" s="43">
        <v>308.73740000000004</v>
      </c>
    </row>
    <row r="583" spans="1:7">
      <c r="A583">
        <v>582</v>
      </c>
      <c r="B583" s="32" t="s">
        <v>4777</v>
      </c>
      <c r="C583" s="45" t="s">
        <v>4776</v>
      </c>
      <c r="D583" s="3">
        <v>1</v>
      </c>
      <c r="E583" s="44">
        <v>13</v>
      </c>
      <c r="F583" s="25">
        <f t="shared" si="9"/>
        <v>8.1064500000000006</v>
      </c>
      <c r="G583" s="43">
        <v>105.38385000000001</v>
      </c>
    </row>
    <row r="584" spans="1:7">
      <c r="A584">
        <v>583</v>
      </c>
      <c r="B584" s="32" t="s">
        <v>4781</v>
      </c>
      <c r="C584" s="45" t="s">
        <v>4780</v>
      </c>
      <c r="D584" s="3">
        <v>1</v>
      </c>
      <c r="E584" s="44">
        <v>13</v>
      </c>
      <c r="F584" s="25">
        <f t="shared" si="9"/>
        <v>4.0027299999999997</v>
      </c>
      <c r="G584" s="43">
        <v>52.035489999999996</v>
      </c>
    </row>
    <row r="585" spans="1:7">
      <c r="A585">
        <v>584</v>
      </c>
      <c r="B585" s="32" t="s">
        <v>936</v>
      </c>
      <c r="C585" s="45" t="s">
        <v>935</v>
      </c>
      <c r="D585" s="3">
        <v>1</v>
      </c>
      <c r="E585" s="44">
        <v>12.5</v>
      </c>
      <c r="F585" s="25">
        <f t="shared" si="9"/>
        <v>2.0813000000000001</v>
      </c>
      <c r="G585" s="43">
        <v>26.016250000000003</v>
      </c>
    </row>
    <row r="586" spans="1:7">
      <c r="A586">
        <v>585</v>
      </c>
      <c r="B586" s="32" t="s">
        <v>4767</v>
      </c>
      <c r="C586" s="45" t="s">
        <v>4766</v>
      </c>
      <c r="D586" s="3">
        <v>1</v>
      </c>
      <c r="E586" s="44">
        <v>10</v>
      </c>
      <c r="F586" s="25">
        <f t="shared" si="9"/>
        <v>1.6230599999999999</v>
      </c>
      <c r="G586" s="43">
        <v>16.230599999999999</v>
      </c>
    </row>
    <row r="587" spans="1:7">
      <c r="A587">
        <v>586</v>
      </c>
      <c r="B587" s="32" t="s">
        <v>4783</v>
      </c>
      <c r="C587" s="45" t="s">
        <v>4782</v>
      </c>
      <c r="D587" s="3">
        <v>1</v>
      </c>
      <c r="E587" s="44">
        <v>10</v>
      </c>
      <c r="F587" s="25">
        <f t="shared" si="9"/>
        <v>0.88100000000000001</v>
      </c>
      <c r="G587" s="43">
        <v>8.81</v>
      </c>
    </row>
    <row r="588" spans="1:7">
      <c r="A588">
        <v>587</v>
      </c>
      <c r="B588" s="32" t="s">
        <v>4789</v>
      </c>
      <c r="C588" s="45" t="s">
        <v>4788</v>
      </c>
      <c r="D588" s="3">
        <v>1</v>
      </c>
      <c r="E588" s="44">
        <v>10</v>
      </c>
      <c r="F588" s="25">
        <f t="shared" si="9"/>
        <v>2.758</v>
      </c>
      <c r="G588" s="43">
        <v>27.58</v>
      </c>
    </row>
    <row r="589" spans="1:7">
      <c r="A589">
        <v>588</v>
      </c>
      <c r="B589" s="32" t="s">
        <v>4787</v>
      </c>
      <c r="C589" s="45" t="s">
        <v>4786</v>
      </c>
      <c r="D589" s="3">
        <v>1</v>
      </c>
      <c r="E589" s="44">
        <v>10</v>
      </c>
      <c r="F589" s="25">
        <f t="shared" si="9"/>
        <v>2.0350000000000001</v>
      </c>
      <c r="G589" s="43">
        <v>20.350000000000001</v>
      </c>
    </row>
    <row r="590" spans="1:7">
      <c r="A590">
        <v>589</v>
      </c>
      <c r="B590" s="32" t="s">
        <v>4801</v>
      </c>
      <c r="C590" s="45" t="s">
        <v>4800</v>
      </c>
      <c r="D590" s="3">
        <v>1</v>
      </c>
      <c r="E590" s="44">
        <v>10</v>
      </c>
      <c r="F590" s="25">
        <f t="shared" si="9"/>
        <v>2.2549999999999999</v>
      </c>
      <c r="G590" s="43">
        <v>22.549999999999997</v>
      </c>
    </row>
    <row r="591" spans="1:7">
      <c r="A591">
        <v>590</v>
      </c>
      <c r="B591" s="32" t="s">
        <v>4803</v>
      </c>
      <c r="C591" s="45" t="s">
        <v>4802</v>
      </c>
      <c r="D591" s="3">
        <v>1</v>
      </c>
      <c r="E591" s="44">
        <v>10</v>
      </c>
      <c r="F591" s="25">
        <f t="shared" si="9"/>
        <v>1.9</v>
      </c>
      <c r="G591" s="43">
        <v>19</v>
      </c>
    </row>
    <row r="592" spans="1:7">
      <c r="A592">
        <v>591</v>
      </c>
      <c r="B592" s="32" t="s">
        <v>4771</v>
      </c>
      <c r="C592" s="45" t="s">
        <v>4770</v>
      </c>
      <c r="D592" s="3">
        <v>1</v>
      </c>
      <c r="E592" s="44">
        <v>10</v>
      </c>
      <c r="F592" s="25">
        <f t="shared" si="9"/>
        <v>2.2295400000000001</v>
      </c>
      <c r="G592" s="43">
        <v>22.295400000000001</v>
      </c>
    </row>
    <row r="593" spans="1:7">
      <c r="A593">
        <v>592</v>
      </c>
      <c r="B593" s="32" t="s">
        <v>4799</v>
      </c>
      <c r="C593" s="45" t="s">
        <v>4798</v>
      </c>
      <c r="D593" s="3">
        <v>1</v>
      </c>
      <c r="E593" s="44">
        <v>8</v>
      </c>
      <c r="F593" s="25">
        <f t="shared" si="9"/>
        <v>2.0861299999999998</v>
      </c>
      <c r="G593" s="43">
        <v>16.689039999999999</v>
      </c>
    </row>
    <row r="594" spans="1:7">
      <c r="A594">
        <v>593</v>
      </c>
      <c r="B594" s="32" t="s">
        <v>4795</v>
      </c>
      <c r="C594" s="45" t="s">
        <v>4794</v>
      </c>
      <c r="D594" s="3">
        <v>1</v>
      </c>
      <c r="E594" s="44">
        <v>8</v>
      </c>
      <c r="F594" s="25">
        <f t="shared" si="9"/>
        <v>2.4053599999999999</v>
      </c>
      <c r="G594" s="43">
        <v>19.24288</v>
      </c>
    </row>
    <row r="595" spans="1:7">
      <c r="A595">
        <v>594</v>
      </c>
      <c r="B595" s="32" t="s">
        <v>4793</v>
      </c>
      <c r="C595" s="45" t="s">
        <v>4792</v>
      </c>
      <c r="D595" s="3">
        <v>1</v>
      </c>
      <c r="E595" s="44">
        <v>8</v>
      </c>
      <c r="F595" s="25">
        <f t="shared" si="9"/>
        <v>1.54562</v>
      </c>
      <c r="G595" s="43">
        <v>12.36496</v>
      </c>
    </row>
    <row r="596" spans="1:7">
      <c r="A596">
        <v>595</v>
      </c>
      <c r="B596" s="32" t="s">
        <v>4769</v>
      </c>
      <c r="C596" s="45" t="s">
        <v>4768</v>
      </c>
      <c r="D596" s="3">
        <v>1</v>
      </c>
      <c r="E596" s="44">
        <v>7</v>
      </c>
      <c r="F596" s="25">
        <f t="shared" si="9"/>
        <v>2.1143900000000002</v>
      </c>
      <c r="G596" s="43">
        <v>14.800730000000001</v>
      </c>
    </row>
    <row r="597" spans="1:7">
      <c r="A597">
        <v>596</v>
      </c>
      <c r="B597" s="32" t="s">
        <v>4773</v>
      </c>
      <c r="C597" s="45" t="s">
        <v>4772</v>
      </c>
      <c r="D597" s="3">
        <v>1</v>
      </c>
      <c r="E597" s="44">
        <v>7</v>
      </c>
      <c r="F597" s="25">
        <f t="shared" si="9"/>
        <v>2.3386299999999998</v>
      </c>
      <c r="G597" s="43">
        <v>16.37041</v>
      </c>
    </row>
    <row r="598" spans="1:7">
      <c r="A598">
        <v>597</v>
      </c>
      <c r="B598" s="32" t="s">
        <v>4797</v>
      </c>
      <c r="C598" s="45" t="s">
        <v>4796</v>
      </c>
      <c r="D598" s="3">
        <v>1</v>
      </c>
      <c r="E598" s="44">
        <v>6</v>
      </c>
      <c r="F598" s="25">
        <f t="shared" si="9"/>
        <v>1.4366700000000001</v>
      </c>
      <c r="G598" s="43">
        <v>8.6200200000000002</v>
      </c>
    </row>
    <row r="599" spans="1:7">
      <c r="A599">
        <v>598</v>
      </c>
      <c r="B599" s="32" t="s">
        <v>4775</v>
      </c>
      <c r="C599" s="45" t="s">
        <v>4774</v>
      </c>
      <c r="D599" s="3">
        <v>1</v>
      </c>
      <c r="E599" s="44">
        <v>6</v>
      </c>
      <c r="F599" s="25">
        <f t="shared" si="9"/>
        <v>1.1866699999999999</v>
      </c>
      <c r="G599" s="43">
        <v>7.1200199999999993</v>
      </c>
    </row>
  </sheetData>
  <pageMargins left="0.25" right="0.25" top="0.75" bottom="0.75" header="0.3" footer="0.3"/>
  <pageSetup paperSize="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Stage003</dc:creator>
  <cp:keywords/>
  <dc:description/>
  <cp:lastModifiedBy>IGUARAN MUNOZ JOSE ALEJANDRO</cp:lastModifiedBy>
  <cp:revision/>
  <dcterms:created xsi:type="dcterms:W3CDTF">2022-09-15T06:53:35Z</dcterms:created>
  <dcterms:modified xsi:type="dcterms:W3CDTF">2023-02-20T13:21:44Z</dcterms:modified>
  <cp:category/>
  <cp:contentStatus/>
</cp:coreProperties>
</file>